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5.xml" ContentType="application/vnd.openxmlformats-officedocument.themeOverride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6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7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7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7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7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7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7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7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7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7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8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8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8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8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8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5.xml" ContentType="application/vnd.openxmlformats-officedocument.drawing+xml"/>
  <Override PartName="/xl/charts/chart8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120" windowWidth="21570" windowHeight="7965" tabRatio="828" activeTab="4"/>
  </bookViews>
  <sheets>
    <sheet name="Ac225 Dose 200 nCi R power" sheetId="18" r:id="rId1"/>
    <sheet name="Ac227 Dose 1 nCi R power" sheetId="19" r:id="rId2"/>
    <sheet name="Comparison" sheetId="9" r:id="rId3"/>
    <sheet name="_xltb_storage_" sheetId="21" state="veryHidden" r:id="rId4"/>
    <sheet name="All Figures" sheetId="20" r:id="rId5"/>
    <sheet name="localization" sheetId="22" r:id="rId6"/>
  </sheets>
  <externalReferences>
    <externalReference r:id="rId7"/>
    <externalReference r:id="rId8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8" l="1"/>
  <c r="E18" i="22"/>
  <c r="E8" i="22"/>
  <c r="F26" i="22"/>
  <c r="F27" i="22"/>
  <c r="F28" i="22"/>
  <c r="F29" i="22"/>
  <c r="G26" i="22"/>
  <c r="H26" i="22"/>
  <c r="I26" i="22"/>
  <c r="J26" i="22"/>
  <c r="K26" i="22"/>
  <c r="L26" i="22"/>
  <c r="M26" i="22"/>
  <c r="N26" i="22"/>
  <c r="G27" i="22"/>
  <c r="H27" i="22"/>
  <c r="I27" i="22"/>
  <c r="J27" i="22"/>
  <c r="K27" i="22"/>
  <c r="L27" i="22"/>
  <c r="M27" i="22"/>
  <c r="N27" i="22"/>
  <c r="G28" i="22"/>
  <c r="H28" i="22"/>
  <c r="I28" i="22"/>
  <c r="J28" i="22"/>
  <c r="K28" i="22"/>
  <c r="L28" i="22"/>
  <c r="M28" i="22"/>
  <c r="N28" i="22"/>
  <c r="G29" i="22"/>
  <c r="H29" i="22"/>
  <c r="I29" i="22"/>
  <c r="J29" i="22"/>
  <c r="K29" i="22"/>
  <c r="L29" i="22"/>
  <c r="M29" i="22"/>
  <c r="N29" i="22"/>
  <c r="T8" i="22"/>
  <c r="U8" i="22"/>
  <c r="V8" i="22"/>
  <c r="W8" i="22"/>
  <c r="X8" i="22"/>
  <c r="Y8" i="22"/>
  <c r="Z8" i="22"/>
  <c r="AA8" i="22"/>
  <c r="T9" i="22"/>
  <c r="U9" i="22"/>
  <c r="V9" i="22"/>
  <c r="W9" i="22"/>
  <c r="X9" i="22"/>
  <c r="Y9" i="22"/>
  <c r="Z9" i="22"/>
  <c r="AA9" i="22"/>
  <c r="T10" i="22"/>
  <c r="U10" i="22"/>
  <c r="V10" i="22"/>
  <c r="W10" i="22"/>
  <c r="X10" i="22"/>
  <c r="Y10" i="22"/>
  <c r="Z10" i="22"/>
  <c r="AA10" i="22"/>
  <c r="T11" i="22"/>
  <c r="U11" i="22"/>
  <c r="V11" i="22"/>
  <c r="W11" i="22"/>
  <c r="X11" i="22"/>
  <c r="Y11" i="22"/>
  <c r="Z11" i="22"/>
  <c r="AA11" i="22"/>
  <c r="T12" i="22"/>
  <c r="U12" i="22"/>
  <c r="V12" i="22"/>
  <c r="W12" i="22"/>
  <c r="X12" i="22"/>
  <c r="Y12" i="22"/>
  <c r="Z12" i="22"/>
  <c r="AA12" i="22"/>
  <c r="S9" i="22"/>
  <c r="S10" i="22"/>
  <c r="S11" i="22"/>
  <c r="S12" i="22"/>
  <c r="T18" i="22"/>
  <c r="U18" i="22"/>
  <c r="V18" i="22"/>
  <c r="W18" i="22"/>
  <c r="X18" i="22"/>
  <c r="Y18" i="22"/>
  <c r="Z18" i="22"/>
  <c r="AA18" i="22"/>
  <c r="T19" i="22"/>
  <c r="U19" i="22"/>
  <c r="V19" i="22"/>
  <c r="W19" i="22"/>
  <c r="X19" i="22"/>
  <c r="Y19" i="22"/>
  <c r="Z19" i="22"/>
  <c r="AA19" i="22"/>
  <c r="T20" i="22"/>
  <c r="U20" i="22"/>
  <c r="V20" i="22"/>
  <c r="W20" i="22"/>
  <c r="X20" i="22"/>
  <c r="Y20" i="22"/>
  <c r="Z20" i="22"/>
  <c r="AA20" i="22"/>
  <c r="T21" i="22"/>
  <c r="U21" i="22"/>
  <c r="V21" i="22"/>
  <c r="W21" i="22"/>
  <c r="X21" i="22"/>
  <c r="Y21" i="22"/>
  <c r="Z21" i="22"/>
  <c r="AA21" i="22"/>
  <c r="T22" i="22"/>
  <c r="U22" i="22"/>
  <c r="V22" i="22"/>
  <c r="W22" i="22"/>
  <c r="X22" i="22"/>
  <c r="Y22" i="22"/>
  <c r="Z22" i="22"/>
  <c r="AA22" i="22"/>
  <c r="S19" i="22"/>
  <c r="S20" i="22"/>
  <c r="S21" i="22"/>
  <c r="S22" i="22"/>
  <c r="S18" i="22"/>
  <c r="S8" i="22"/>
  <c r="G18" i="22"/>
  <c r="H18" i="22"/>
  <c r="I18" i="22"/>
  <c r="J18" i="22"/>
  <c r="K18" i="22"/>
  <c r="L18" i="22"/>
  <c r="M18" i="22"/>
  <c r="N18" i="22"/>
  <c r="G19" i="22"/>
  <c r="H19" i="22"/>
  <c r="I19" i="22"/>
  <c r="J19" i="22"/>
  <c r="K19" i="22"/>
  <c r="L19" i="22"/>
  <c r="M19" i="22"/>
  <c r="N19" i="22"/>
  <c r="G20" i="22"/>
  <c r="H20" i="22"/>
  <c r="I20" i="22"/>
  <c r="J20" i="22"/>
  <c r="K20" i="22"/>
  <c r="L20" i="22"/>
  <c r="M20" i="22"/>
  <c r="N20" i="22"/>
  <c r="G21" i="22"/>
  <c r="H21" i="22"/>
  <c r="I21" i="22"/>
  <c r="J21" i="22"/>
  <c r="K21" i="22"/>
  <c r="L21" i="22"/>
  <c r="M21" i="22"/>
  <c r="N21" i="22"/>
  <c r="G22" i="22"/>
  <c r="H22" i="22"/>
  <c r="I22" i="22"/>
  <c r="J22" i="22"/>
  <c r="K22" i="22"/>
  <c r="L22" i="22"/>
  <c r="M22" i="22"/>
  <c r="N22" i="22"/>
  <c r="F19" i="22"/>
  <c r="F20" i="22"/>
  <c r="F21" i="22"/>
  <c r="F22" i="22"/>
  <c r="F18" i="22"/>
  <c r="G8" i="22"/>
  <c r="H8" i="22"/>
  <c r="I8" i="22"/>
  <c r="J8" i="22"/>
  <c r="K8" i="22"/>
  <c r="L8" i="22"/>
  <c r="M8" i="22"/>
  <c r="N8" i="22"/>
  <c r="G9" i="22"/>
  <c r="H9" i="22"/>
  <c r="I9" i="22"/>
  <c r="J9" i="22"/>
  <c r="K9" i="22"/>
  <c r="L9" i="22"/>
  <c r="M9" i="22"/>
  <c r="N9" i="22"/>
  <c r="G10" i="22"/>
  <c r="H10" i="22"/>
  <c r="I10" i="22"/>
  <c r="J10" i="22"/>
  <c r="K10" i="22"/>
  <c r="L10" i="22"/>
  <c r="M10" i="22"/>
  <c r="N10" i="22"/>
  <c r="G11" i="22"/>
  <c r="H11" i="22"/>
  <c r="I11" i="22"/>
  <c r="J11" i="22"/>
  <c r="K11" i="22"/>
  <c r="L11" i="22"/>
  <c r="M11" i="22"/>
  <c r="N11" i="22"/>
  <c r="G12" i="22"/>
  <c r="H12" i="22"/>
  <c r="I12" i="22"/>
  <c r="J12" i="22"/>
  <c r="K12" i="22"/>
  <c r="L12" i="22"/>
  <c r="M12" i="22"/>
  <c r="N12" i="22"/>
  <c r="F9" i="22"/>
  <c r="F10" i="22"/>
  <c r="F11" i="22"/>
  <c r="F12" i="22"/>
  <c r="F8" i="22"/>
  <c r="AA30" i="22"/>
  <c r="Z30" i="22"/>
  <c r="Y30" i="22"/>
  <c r="X30" i="22"/>
  <c r="W30" i="22"/>
  <c r="V30" i="22"/>
  <c r="U30" i="22"/>
  <c r="T30" i="22"/>
  <c r="S30" i="22"/>
  <c r="R30" i="22"/>
  <c r="Q30" i="22"/>
  <c r="AA29" i="22"/>
  <c r="Z29" i="22"/>
  <c r="Y29" i="22"/>
  <c r="X29" i="22"/>
  <c r="W29" i="22"/>
  <c r="V29" i="22"/>
  <c r="U29" i="22"/>
  <c r="T29" i="22"/>
  <c r="S29" i="22"/>
  <c r="R29" i="22"/>
  <c r="Q29" i="22"/>
  <c r="D29" i="22"/>
  <c r="AA28" i="22"/>
  <c r="Z28" i="22"/>
  <c r="Y28" i="22"/>
  <c r="X28" i="22"/>
  <c r="W28" i="22"/>
  <c r="V28" i="22"/>
  <c r="U28" i="22"/>
  <c r="T28" i="22"/>
  <c r="S28" i="22"/>
  <c r="R28" i="22"/>
  <c r="Q28" i="22"/>
  <c r="D28" i="22"/>
  <c r="AA27" i="22"/>
  <c r="Z27" i="22"/>
  <c r="Y27" i="22"/>
  <c r="X27" i="22"/>
  <c r="W27" i="22"/>
  <c r="V27" i="22"/>
  <c r="U27" i="22"/>
  <c r="T27" i="22"/>
  <c r="S27" i="22"/>
  <c r="R27" i="22"/>
  <c r="Q27" i="22"/>
  <c r="D27" i="22"/>
  <c r="AA26" i="22"/>
  <c r="Z26" i="22"/>
  <c r="Y26" i="22"/>
  <c r="X26" i="22"/>
  <c r="W26" i="22"/>
  <c r="V26" i="22"/>
  <c r="U26" i="22"/>
  <c r="T26" i="22"/>
  <c r="S26" i="22"/>
  <c r="R26" i="22"/>
  <c r="Q26" i="22"/>
  <c r="D26" i="22"/>
  <c r="AA7" i="22"/>
  <c r="AA25" i="22"/>
  <c r="Z7" i="22"/>
  <c r="Z25" i="22"/>
  <c r="Y7" i="22"/>
  <c r="Y25" i="22"/>
  <c r="X7" i="22"/>
  <c r="X25" i="22"/>
  <c r="W7" i="22"/>
  <c r="W25" i="22"/>
  <c r="V7" i="22"/>
  <c r="V25" i="22"/>
  <c r="U7" i="22"/>
  <c r="U25" i="22"/>
  <c r="T7" i="22"/>
  <c r="T25" i="22"/>
  <c r="S7" i="22"/>
  <c r="S25" i="22"/>
  <c r="N7" i="22"/>
  <c r="N25" i="22"/>
  <c r="M7" i="22"/>
  <c r="M25" i="22"/>
  <c r="L7" i="22"/>
  <c r="L25" i="22"/>
  <c r="K7" i="22"/>
  <c r="K25" i="22"/>
  <c r="J7" i="22"/>
  <c r="J25" i="22"/>
  <c r="I7" i="22"/>
  <c r="I25" i="22"/>
  <c r="H7" i="22"/>
  <c r="H25" i="22"/>
  <c r="G7" i="22"/>
  <c r="G25" i="22"/>
  <c r="F7" i="22"/>
  <c r="F25" i="22"/>
  <c r="E7" i="22"/>
  <c r="AC10" i="9"/>
  <c r="AD10" i="9"/>
  <c r="AE10" i="9"/>
  <c r="AF10" i="9"/>
  <c r="AG10" i="9"/>
  <c r="AH10" i="9"/>
  <c r="AI10" i="9"/>
  <c r="AJ10" i="9"/>
  <c r="AC11" i="9"/>
  <c r="AD11" i="9"/>
  <c r="AE11" i="9"/>
  <c r="AF11" i="9"/>
  <c r="AG11" i="9"/>
  <c r="AH11" i="9"/>
  <c r="AI11" i="9"/>
  <c r="AJ11" i="9"/>
  <c r="AC12" i="9"/>
  <c r="AD12" i="9"/>
  <c r="AE12" i="9"/>
  <c r="AF12" i="9"/>
  <c r="AG12" i="9"/>
  <c r="AH12" i="9"/>
  <c r="AI12" i="9"/>
  <c r="AJ12" i="9"/>
  <c r="AC13" i="9"/>
  <c r="AD13" i="9"/>
  <c r="AE13" i="9"/>
  <c r="AF13" i="9"/>
  <c r="AG13" i="9"/>
  <c r="AH13" i="9"/>
  <c r="AI13" i="9"/>
  <c r="AJ13" i="9"/>
  <c r="AC14" i="9"/>
  <c r="AD14" i="9"/>
  <c r="AE14" i="9"/>
  <c r="AF14" i="9"/>
  <c r="AG14" i="9"/>
  <c r="AH14" i="9"/>
  <c r="AI14" i="9"/>
  <c r="AJ14" i="9"/>
  <c r="AC15" i="9"/>
  <c r="AD15" i="9"/>
  <c r="AE15" i="9"/>
  <c r="AF15" i="9"/>
  <c r="AG15" i="9"/>
  <c r="AH15" i="9"/>
  <c r="AI15" i="9"/>
  <c r="AJ15" i="9"/>
  <c r="AC16" i="9"/>
  <c r="AD16" i="9"/>
  <c r="AE16" i="9"/>
  <c r="AF16" i="9"/>
  <c r="AG16" i="9"/>
  <c r="AH16" i="9"/>
  <c r="AI16" i="9"/>
  <c r="AJ16" i="9"/>
  <c r="AC17" i="9"/>
  <c r="AD17" i="9"/>
  <c r="AE17" i="9"/>
  <c r="AF17" i="9"/>
  <c r="AG17" i="9"/>
  <c r="AH17" i="9"/>
  <c r="AI17" i="9"/>
  <c r="AJ17" i="9"/>
  <c r="AC18" i="9"/>
  <c r="AD18" i="9"/>
  <c r="AE18" i="9"/>
  <c r="AF18" i="9"/>
  <c r="AG18" i="9"/>
  <c r="AH18" i="9"/>
  <c r="AI18" i="9"/>
  <c r="AJ18" i="9"/>
  <c r="AC19" i="9"/>
  <c r="AD19" i="9"/>
  <c r="AE19" i="9"/>
  <c r="AF19" i="9"/>
  <c r="AG19" i="9"/>
  <c r="AH19" i="9"/>
  <c r="AI19" i="9"/>
  <c r="AJ19" i="9"/>
  <c r="AC20" i="9"/>
  <c r="AD20" i="9"/>
  <c r="AE20" i="9"/>
  <c r="AF20" i="9"/>
  <c r="AG20" i="9"/>
  <c r="AH20" i="9"/>
  <c r="AI20" i="9"/>
  <c r="AJ20" i="9"/>
  <c r="AC21" i="9"/>
  <c r="AD21" i="9"/>
  <c r="AE21" i="9"/>
  <c r="AF21" i="9"/>
  <c r="AG21" i="9"/>
  <c r="AH21" i="9"/>
  <c r="AI21" i="9"/>
  <c r="AJ21" i="9"/>
  <c r="AC22" i="9"/>
  <c r="AD22" i="9"/>
  <c r="AE22" i="9"/>
  <c r="AF22" i="9"/>
  <c r="AG22" i="9"/>
  <c r="AH22" i="9"/>
  <c r="AI22" i="9"/>
  <c r="AJ22" i="9"/>
  <c r="AC23" i="9"/>
  <c r="AD23" i="9"/>
  <c r="AE23" i="9"/>
  <c r="AF23" i="9"/>
  <c r="AG23" i="9"/>
  <c r="AH23" i="9"/>
  <c r="AI23" i="9"/>
  <c r="AJ23" i="9"/>
  <c r="AC24" i="9"/>
  <c r="AD24" i="9"/>
  <c r="AE24" i="9"/>
  <c r="AF24" i="9"/>
  <c r="AG24" i="9"/>
  <c r="AH24" i="9"/>
  <c r="AI24" i="9"/>
  <c r="AJ24" i="9"/>
  <c r="AC25" i="9"/>
  <c r="AD25" i="9"/>
  <c r="AE25" i="9"/>
  <c r="AF25" i="9"/>
  <c r="AG25" i="9"/>
  <c r="AH25" i="9"/>
  <c r="AI25" i="9"/>
  <c r="AJ25" i="9"/>
  <c r="AC26" i="9"/>
  <c r="AD26" i="9"/>
  <c r="AE26" i="9"/>
  <c r="AF26" i="9"/>
  <c r="AG26" i="9"/>
  <c r="AH26" i="9"/>
  <c r="AI26" i="9"/>
  <c r="AJ26" i="9"/>
  <c r="AC27" i="9"/>
  <c r="AD27" i="9"/>
  <c r="AE27" i="9"/>
  <c r="AF27" i="9"/>
  <c r="AG27" i="9"/>
  <c r="AH27" i="9"/>
  <c r="AI27" i="9"/>
  <c r="AJ27" i="9"/>
  <c r="AC28" i="9"/>
  <c r="AD28" i="9"/>
  <c r="AE28" i="9"/>
  <c r="AF28" i="9"/>
  <c r="AG28" i="9"/>
  <c r="AH28" i="9"/>
  <c r="AI28" i="9"/>
  <c r="AJ28" i="9"/>
  <c r="AC29" i="9"/>
  <c r="AD29" i="9"/>
  <c r="AE29" i="9"/>
  <c r="AF29" i="9"/>
  <c r="AG29" i="9"/>
  <c r="AH29" i="9"/>
  <c r="AI29" i="9"/>
  <c r="AJ29" i="9"/>
  <c r="AC30" i="9"/>
  <c r="AD30" i="9"/>
  <c r="AE30" i="9"/>
  <c r="AF30" i="9"/>
  <c r="AG30" i="9"/>
  <c r="AH30" i="9"/>
  <c r="AI30" i="9"/>
  <c r="AJ30" i="9"/>
  <c r="AC31" i="9"/>
  <c r="AD31" i="9"/>
  <c r="AE31" i="9"/>
  <c r="AF31" i="9"/>
  <c r="AG31" i="9"/>
  <c r="AH31" i="9"/>
  <c r="AI31" i="9"/>
  <c r="AJ31" i="9"/>
  <c r="AC32" i="9"/>
  <c r="AD32" i="9"/>
  <c r="AE32" i="9"/>
  <c r="AF32" i="9"/>
  <c r="AG32" i="9"/>
  <c r="AH32" i="9"/>
  <c r="AI32" i="9"/>
  <c r="AJ32" i="9"/>
  <c r="AC33" i="9"/>
  <c r="AD33" i="9"/>
  <c r="AE33" i="9"/>
  <c r="AF33" i="9"/>
  <c r="AG33" i="9"/>
  <c r="AH33" i="9"/>
  <c r="AI33" i="9"/>
  <c r="AJ33" i="9"/>
  <c r="AC34" i="9"/>
  <c r="AD34" i="9"/>
  <c r="AE34" i="9"/>
  <c r="AF34" i="9"/>
  <c r="AG34" i="9"/>
  <c r="AH34" i="9"/>
  <c r="AI34" i="9"/>
  <c r="AJ34" i="9"/>
  <c r="AC35" i="9"/>
  <c r="AD35" i="9"/>
  <c r="AE35" i="9"/>
  <c r="AF35" i="9"/>
  <c r="AG35" i="9"/>
  <c r="AH35" i="9"/>
  <c r="AI35" i="9"/>
  <c r="AJ35" i="9"/>
  <c r="AC36" i="9"/>
  <c r="AD36" i="9"/>
  <c r="AE36" i="9"/>
  <c r="AF36" i="9"/>
  <c r="AG36" i="9"/>
  <c r="AH36" i="9"/>
  <c r="AI36" i="9"/>
  <c r="AJ36" i="9"/>
  <c r="AC37" i="9"/>
  <c r="AD37" i="9"/>
  <c r="AE37" i="9"/>
  <c r="AF37" i="9"/>
  <c r="AG37" i="9"/>
  <c r="AH37" i="9"/>
  <c r="AI37" i="9"/>
  <c r="AJ37" i="9"/>
  <c r="AC38" i="9"/>
  <c r="AD38" i="9"/>
  <c r="AE38" i="9"/>
  <c r="AF38" i="9"/>
  <c r="AG38" i="9"/>
  <c r="AH38" i="9"/>
  <c r="AI38" i="9"/>
  <c r="AJ38" i="9"/>
  <c r="AC39" i="9"/>
  <c r="AD39" i="9"/>
  <c r="AE39" i="9"/>
  <c r="AF39" i="9"/>
  <c r="AG39" i="9"/>
  <c r="AH39" i="9"/>
  <c r="AI39" i="9"/>
  <c r="AJ39" i="9"/>
  <c r="AC40" i="9"/>
  <c r="AD40" i="9"/>
  <c r="AE40" i="9"/>
  <c r="AF40" i="9"/>
  <c r="AG40" i="9"/>
  <c r="AH40" i="9"/>
  <c r="AI40" i="9"/>
  <c r="AJ40" i="9"/>
  <c r="AC41" i="9"/>
  <c r="AD41" i="9"/>
  <c r="AE41" i="9"/>
  <c r="AF41" i="9"/>
  <c r="AG41" i="9"/>
  <c r="AH41" i="9"/>
  <c r="AI41" i="9"/>
  <c r="AJ41" i="9"/>
  <c r="AC42" i="9"/>
  <c r="AD42" i="9"/>
  <c r="AE42" i="9"/>
  <c r="AF42" i="9"/>
  <c r="AG42" i="9"/>
  <c r="AH42" i="9"/>
  <c r="AI42" i="9"/>
  <c r="AJ42" i="9"/>
  <c r="AC43" i="9"/>
  <c r="AD43" i="9"/>
  <c r="AE43" i="9"/>
  <c r="AF43" i="9"/>
  <c r="AG43" i="9"/>
  <c r="AH43" i="9"/>
  <c r="AI43" i="9"/>
  <c r="AJ43" i="9"/>
  <c r="AC44" i="9"/>
  <c r="AD44" i="9"/>
  <c r="AE44" i="9"/>
  <c r="AF44" i="9"/>
  <c r="AG44" i="9"/>
  <c r="AH44" i="9"/>
  <c r="AI44" i="9"/>
  <c r="AJ44" i="9"/>
  <c r="AC45" i="9"/>
  <c r="AD45" i="9"/>
  <c r="AE45" i="9"/>
  <c r="AF45" i="9"/>
  <c r="AG45" i="9"/>
  <c r="AH45" i="9"/>
  <c r="AI45" i="9"/>
  <c r="AJ45" i="9"/>
  <c r="AC46" i="9"/>
  <c r="AD46" i="9"/>
  <c r="AE46" i="9"/>
  <c r="AF46" i="9"/>
  <c r="AG46" i="9"/>
  <c r="AH46" i="9"/>
  <c r="AI46" i="9"/>
  <c r="AJ46" i="9"/>
  <c r="AC47" i="9"/>
  <c r="AD47" i="9"/>
  <c r="AE47" i="9"/>
  <c r="AF47" i="9"/>
  <c r="AG47" i="9"/>
  <c r="AH47" i="9"/>
  <c r="AI47" i="9"/>
  <c r="AJ47" i="9"/>
  <c r="AC48" i="9"/>
  <c r="AD48" i="9"/>
  <c r="AE48" i="9"/>
  <c r="AF48" i="9"/>
  <c r="AG48" i="9"/>
  <c r="AH48" i="9"/>
  <c r="AI48" i="9"/>
  <c r="AJ48" i="9"/>
  <c r="AC49" i="9"/>
  <c r="AD49" i="9"/>
  <c r="AE49" i="9"/>
  <c r="AF49" i="9"/>
  <c r="AG49" i="9"/>
  <c r="AH49" i="9"/>
  <c r="AI49" i="9"/>
  <c r="AJ49" i="9"/>
  <c r="AC50" i="9"/>
  <c r="AD50" i="9"/>
  <c r="AE50" i="9"/>
  <c r="AF50" i="9"/>
  <c r="AG50" i="9"/>
  <c r="AH50" i="9"/>
  <c r="AI50" i="9"/>
  <c r="AJ50" i="9"/>
  <c r="AC51" i="9"/>
  <c r="AD51" i="9"/>
  <c r="AE51" i="9"/>
  <c r="AF51" i="9"/>
  <c r="AG51" i="9"/>
  <c r="AH51" i="9"/>
  <c r="AI51" i="9"/>
  <c r="AJ51" i="9"/>
  <c r="AC52" i="9"/>
  <c r="AD52" i="9"/>
  <c r="AE52" i="9"/>
  <c r="AF52" i="9"/>
  <c r="AG52" i="9"/>
  <c r="AH52" i="9"/>
  <c r="AI52" i="9"/>
  <c r="AJ52" i="9"/>
  <c r="AC53" i="9"/>
  <c r="AD53" i="9"/>
  <c r="AE53" i="9"/>
  <c r="AF53" i="9"/>
  <c r="AG53" i="9"/>
  <c r="AH53" i="9"/>
  <c r="AI53" i="9"/>
  <c r="AJ53" i="9"/>
  <c r="AC54" i="9"/>
  <c r="AD54" i="9"/>
  <c r="AE54" i="9"/>
  <c r="AF54" i="9"/>
  <c r="AG54" i="9"/>
  <c r="AH54" i="9"/>
  <c r="AI54" i="9"/>
  <c r="AJ54" i="9"/>
  <c r="AC55" i="9"/>
  <c r="AD55" i="9"/>
  <c r="AE55" i="9"/>
  <c r="AF55" i="9"/>
  <c r="AG55" i="9"/>
  <c r="AH55" i="9"/>
  <c r="AI55" i="9"/>
  <c r="AJ55" i="9"/>
  <c r="AC56" i="9"/>
  <c r="AD56" i="9"/>
  <c r="AE56" i="9"/>
  <c r="AF56" i="9"/>
  <c r="AG56" i="9"/>
  <c r="AH56" i="9"/>
  <c r="AI56" i="9"/>
  <c r="AJ56" i="9"/>
  <c r="AC57" i="9"/>
  <c r="AD57" i="9"/>
  <c r="AE57" i="9"/>
  <c r="AF57" i="9"/>
  <c r="AG57" i="9"/>
  <c r="AH57" i="9"/>
  <c r="AI57" i="9"/>
  <c r="AJ57" i="9"/>
  <c r="AC58" i="9"/>
  <c r="AD58" i="9"/>
  <c r="AE58" i="9"/>
  <c r="AF58" i="9"/>
  <c r="AG58" i="9"/>
  <c r="AH58" i="9"/>
  <c r="AI58" i="9"/>
  <c r="AJ58" i="9"/>
  <c r="AC59" i="9"/>
  <c r="AD59" i="9"/>
  <c r="AE59" i="9"/>
  <c r="AF59" i="9"/>
  <c r="AG59" i="9"/>
  <c r="AH59" i="9"/>
  <c r="AI59" i="9"/>
  <c r="AJ59" i="9"/>
  <c r="AC60" i="9"/>
  <c r="AD60" i="9"/>
  <c r="AE60" i="9"/>
  <c r="AF60" i="9"/>
  <c r="AG60" i="9"/>
  <c r="AH60" i="9"/>
  <c r="AI60" i="9"/>
  <c r="AJ60" i="9"/>
  <c r="AC61" i="9"/>
  <c r="AD61" i="9"/>
  <c r="AE61" i="9"/>
  <c r="AF61" i="9"/>
  <c r="AG61" i="9"/>
  <c r="AH61" i="9"/>
  <c r="AI61" i="9"/>
  <c r="AJ61" i="9"/>
  <c r="AC62" i="9"/>
  <c r="AD62" i="9"/>
  <c r="AE62" i="9"/>
  <c r="AF62" i="9"/>
  <c r="AG62" i="9"/>
  <c r="AH62" i="9"/>
  <c r="AI62" i="9"/>
  <c r="AJ62" i="9"/>
  <c r="AC63" i="9"/>
  <c r="AD63" i="9"/>
  <c r="AE63" i="9"/>
  <c r="AF63" i="9"/>
  <c r="AG63" i="9"/>
  <c r="AH63" i="9"/>
  <c r="AI63" i="9"/>
  <c r="AJ63" i="9"/>
  <c r="AC64" i="9"/>
  <c r="AD64" i="9"/>
  <c r="AE64" i="9"/>
  <c r="AF64" i="9"/>
  <c r="AG64" i="9"/>
  <c r="AH64" i="9"/>
  <c r="AI64" i="9"/>
  <c r="AJ64" i="9"/>
  <c r="AC65" i="9"/>
  <c r="AD65" i="9"/>
  <c r="AE65" i="9"/>
  <c r="AF65" i="9"/>
  <c r="AG65" i="9"/>
  <c r="AH65" i="9"/>
  <c r="AI65" i="9"/>
  <c r="AJ65" i="9"/>
  <c r="AC66" i="9"/>
  <c r="AD66" i="9"/>
  <c r="AE66" i="9"/>
  <c r="AF66" i="9"/>
  <c r="AG66" i="9"/>
  <c r="AH66" i="9"/>
  <c r="AI66" i="9"/>
  <c r="AJ66" i="9"/>
  <c r="AC67" i="9"/>
  <c r="AD67" i="9"/>
  <c r="AE67" i="9"/>
  <c r="AF67" i="9"/>
  <c r="AG67" i="9"/>
  <c r="AH67" i="9"/>
  <c r="AI67" i="9"/>
  <c r="AJ67" i="9"/>
  <c r="AC68" i="9"/>
  <c r="AD68" i="9"/>
  <c r="AE68" i="9"/>
  <c r="AF68" i="9"/>
  <c r="AG68" i="9"/>
  <c r="AH68" i="9"/>
  <c r="AI68" i="9"/>
  <c r="AJ68" i="9"/>
  <c r="AC69" i="9"/>
  <c r="AD69" i="9"/>
  <c r="AE69" i="9"/>
  <c r="AF69" i="9"/>
  <c r="AG69" i="9"/>
  <c r="AH69" i="9"/>
  <c r="AI69" i="9"/>
  <c r="AJ69" i="9"/>
  <c r="AC70" i="9"/>
  <c r="AD70" i="9"/>
  <c r="AE70" i="9"/>
  <c r="AF70" i="9"/>
  <c r="AG70" i="9"/>
  <c r="AH70" i="9"/>
  <c r="AI70" i="9"/>
  <c r="AJ70" i="9"/>
  <c r="AC71" i="9"/>
  <c r="AD71" i="9"/>
  <c r="AE71" i="9"/>
  <c r="AF71" i="9"/>
  <c r="AG71" i="9"/>
  <c r="AH71" i="9"/>
  <c r="AI71" i="9"/>
  <c r="AJ71" i="9"/>
  <c r="AC72" i="9"/>
  <c r="AD72" i="9"/>
  <c r="AE72" i="9"/>
  <c r="AF72" i="9"/>
  <c r="AG72" i="9"/>
  <c r="AH72" i="9"/>
  <c r="AI72" i="9"/>
  <c r="AJ72" i="9"/>
  <c r="AC73" i="9"/>
  <c r="AD73" i="9"/>
  <c r="AE73" i="9"/>
  <c r="AF73" i="9"/>
  <c r="AG73" i="9"/>
  <c r="AH73" i="9"/>
  <c r="AI73" i="9"/>
  <c r="AJ73" i="9"/>
  <c r="AC74" i="9"/>
  <c r="AD74" i="9"/>
  <c r="AE74" i="9"/>
  <c r="AF74" i="9"/>
  <c r="AG74" i="9"/>
  <c r="AH74" i="9"/>
  <c r="AI74" i="9"/>
  <c r="AJ74" i="9"/>
  <c r="AC75" i="9"/>
  <c r="AD75" i="9"/>
  <c r="AE75" i="9"/>
  <c r="AF75" i="9"/>
  <c r="AG75" i="9"/>
  <c r="AH75" i="9"/>
  <c r="AI75" i="9"/>
  <c r="AJ75" i="9"/>
  <c r="AC76" i="9"/>
  <c r="AD76" i="9"/>
  <c r="AE76" i="9"/>
  <c r="AF76" i="9"/>
  <c r="AG76" i="9"/>
  <c r="AH76" i="9"/>
  <c r="AI76" i="9"/>
  <c r="AJ76" i="9"/>
  <c r="AC77" i="9"/>
  <c r="AD77" i="9"/>
  <c r="AE77" i="9"/>
  <c r="AF77" i="9"/>
  <c r="AG77" i="9"/>
  <c r="AH77" i="9"/>
  <c r="AI77" i="9"/>
  <c r="AJ77" i="9"/>
  <c r="AC78" i="9"/>
  <c r="AD78" i="9"/>
  <c r="AE78" i="9"/>
  <c r="AF78" i="9"/>
  <c r="AG78" i="9"/>
  <c r="AH78" i="9"/>
  <c r="AI78" i="9"/>
  <c r="AJ78" i="9"/>
  <c r="AC79" i="9"/>
  <c r="AD79" i="9"/>
  <c r="AE79" i="9"/>
  <c r="AF79" i="9"/>
  <c r="AG79" i="9"/>
  <c r="AH79" i="9"/>
  <c r="AI79" i="9"/>
  <c r="AJ79" i="9"/>
  <c r="AC80" i="9"/>
  <c r="AD80" i="9"/>
  <c r="AE80" i="9"/>
  <c r="AF80" i="9"/>
  <c r="AG80" i="9"/>
  <c r="AH80" i="9"/>
  <c r="AI80" i="9"/>
  <c r="AJ80" i="9"/>
  <c r="AC81" i="9"/>
  <c r="AD81" i="9"/>
  <c r="AE81" i="9"/>
  <c r="AF81" i="9"/>
  <c r="AG81" i="9"/>
  <c r="AH81" i="9"/>
  <c r="AI81" i="9"/>
  <c r="AJ81" i="9"/>
  <c r="AC82" i="9"/>
  <c r="AD82" i="9"/>
  <c r="AE82" i="9"/>
  <c r="AF82" i="9"/>
  <c r="AG82" i="9"/>
  <c r="AH82" i="9"/>
  <c r="AI82" i="9"/>
  <c r="AJ82" i="9"/>
  <c r="AC83" i="9"/>
  <c r="AD83" i="9"/>
  <c r="AE83" i="9"/>
  <c r="AF83" i="9"/>
  <c r="AG83" i="9"/>
  <c r="AH83" i="9"/>
  <c r="AI83" i="9"/>
  <c r="AJ83" i="9"/>
  <c r="AC84" i="9"/>
  <c r="AD84" i="9"/>
  <c r="AE84" i="9"/>
  <c r="AF84" i="9"/>
  <c r="AG84" i="9"/>
  <c r="AH84" i="9"/>
  <c r="AI84" i="9"/>
  <c r="AJ84" i="9"/>
  <c r="AC85" i="9"/>
  <c r="AD85" i="9"/>
  <c r="AE85" i="9"/>
  <c r="AF85" i="9"/>
  <c r="AG85" i="9"/>
  <c r="AH85" i="9"/>
  <c r="AI85" i="9"/>
  <c r="AJ85" i="9"/>
  <c r="AC86" i="9"/>
  <c r="AD86" i="9"/>
  <c r="AE86" i="9"/>
  <c r="AF86" i="9"/>
  <c r="AG86" i="9"/>
  <c r="AH86" i="9"/>
  <c r="AI86" i="9"/>
  <c r="AJ86" i="9"/>
  <c r="AC87" i="9"/>
  <c r="AD87" i="9"/>
  <c r="AE87" i="9"/>
  <c r="AF87" i="9"/>
  <c r="AG87" i="9"/>
  <c r="AH87" i="9"/>
  <c r="AI87" i="9"/>
  <c r="AJ87" i="9"/>
  <c r="AC88" i="9"/>
  <c r="AD88" i="9"/>
  <c r="AE88" i="9"/>
  <c r="AF88" i="9"/>
  <c r="AG88" i="9"/>
  <c r="AH88" i="9"/>
  <c r="AI88" i="9"/>
  <c r="AJ88" i="9"/>
  <c r="AC89" i="9"/>
  <c r="AD89" i="9"/>
  <c r="AE89" i="9"/>
  <c r="AF89" i="9"/>
  <c r="AG89" i="9"/>
  <c r="AH89" i="9"/>
  <c r="AI89" i="9"/>
  <c r="AJ89" i="9"/>
  <c r="AC90" i="9"/>
  <c r="AD90" i="9"/>
  <c r="AE90" i="9"/>
  <c r="AF90" i="9"/>
  <c r="AG90" i="9"/>
  <c r="AH90" i="9"/>
  <c r="AI90" i="9"/>
  <c r="AJ90" i="9"/>
  <c r="Q10" i="9"/>
  <c r="R10" i="9"/>
  <c r="S10" i="9"/>
  <c r="T10" i="9"/>
  <c r="U10" i="9"/>
  <c r="V10" i="9"/>
  <c r="W10" i="9"/>
  <c r="X10" i="9"/>
  <c r="Q11" i="9"/>
  <c r="R11" i="9"/>
  <c r="S11" i="9"/>
  <c r="T11" i="9"/>
  <c r="U11" i="9"/>
  <c r="V11" i="9"/>
  <c r="W11" i="9"/>
  <c r="X11" i="9"/>
  <c r="Q12" i="9"/>
  <c r="R12" i="9"/>
  <c r="S12" i="9"/>
  <c r="T12" i="9"/>
  <c r="U12" i="9"/>
  <c r="V12" i="9"/>
  <c r="W12" i="9"/>
  <c r="X12" i="9"/>
  <c r="Q13" i="9"/>
  <c r="R13" i="9"/>
  <c r="S13" i="9"/>
  <c r="T13" i="9"/>
  <c r="U13" i="9"/>
  <c r="V13" i="9"/>
  <c r="W13" i="9"/>
  <c r="X13" i="9"/>
  <c r="Q14" i="9"/>
  <c r="R14" i="9"/>
  <c r="S14" i="9"/>
  <c r="T14" i="9"/>
  <c r="U14" i="9"/>
  <c r="V14" i="9"/>
  <c r="W14" i="9"/>
  <c r="X14" i="9"/>
  <c r="Q15" i="9"/>
  <c r="R15" i="9"/>
  <c r="S15" i="9"/>
  <c r="T15" i="9"/>
  <c r="U15" i="9"/>
  <c r="V15" i="9"/>
  <c r="W15" i="9"/>
  <c r="X15" i="9"/>
  <c r="Q16" i="9"/>
  <c r="R16" i="9"/>
  <c r="S16" i="9"/>
  <c r="T16" i="9"/>
  <c r="U16" i="9"/>
  <c r="V16" i="9"/>
  <c r="W16" i="9"/>
  <c r="X16" i="9"/>
  <c r="Q17" i="9"/>
  <c r="R17" i="9"/>
  <c r="S17" i="9"/>
  <c r="T17" i="9"/>
  <c r="U17" i="9"/>
  <c r="V17" i="9"/>
  <c r="W17" i="9"/>
  <c r="X17" i="9"/>
  <c r="Q18" i="9"/>
  <c r="R18" i="9"/>
  <c r="S18" i="9"/>
  <c r="T18" i="9"/>
  <c r="U18" i="9"/>
  <c r="V18" i="9"/>
  <c r="W18" i="9"/>
  <c r="X18" i="9"/>
  <c r="Q19" i="9"/>
  <c r="R19" i="9"/>
  <c r="S19" i="9"/>
  <c r="T19" i="9"/>
  <c r="U19" i="9"/>
  <c r="V19" i="9"/>
  <c r="W19" i="9"/>
  <c r="X19" i="9"/>
  <c r="Q20" i="9"/>
  <c r="R20" i="9"/>
  <c r="S20" i="9"/>
  <c r="T20" i="9"/>
  <c r="U20" i="9"/>
  <c r="V20" i="9"/>
  <c r="W20" i="9"/>
  <c r="X20" i="9"/>
  <c r="Q21" i="9"/>
  <c r="R21" i="9"/>
  <c r="S21" i="9"/>
  <c r="T21" i="9"/>
  <c r="U21" i="9"/>
  <c r="V21" i="9"/>
  <c r="W21" i="9"/>
  <c r="X21" i="9"/>
  <c r="Q22" i="9"/>
  <c r="R22" i="9"/>
  <c r="S22" i="9"/>
  <c r="T22" i="9"/>
  <c r="U22" i="9"/>
  <c r="V22" i="9"/>
  <c r="W22" i="9"/>
  <c r="X22" i="9"/>
  <c r="Q23" i="9"/>
  <c r="R23" i="9"/>
  <c r="S23" i="9"/>
  <c r="T23" i="9"/>
  <c r="U23" i="9"/>
  <c r="V23" i="9"/>
  <c r="W23" i="9"/>
  <c r="X23" i="9"/>
  <c r="Q24" i="9"/>
  <c r="R24" i="9"/>
  <c r="S24" i="9"/>
  <c r="T24" i="9"/>
  <c r="U24" i="9"/>
  <c r="V24" i="9"/>
  <c r="W24" i="9"/>
  <c r="X24" i="9"/>
  <c r="Q25" i="9"/>
  <c r="R25" i="9"/>
  <c r="S25" i="9"/>
  <c r="T25" i="9"/>
  <c r="U25" i="9"/>
  <c r="V25" i="9"/>
  <c r="W25" i="9"/>
  <c r="X25" i="9"/>
  <c r="Q26" i="9"/>
  <c r="R26" i="9"/>
  <c r="S26" i="9"/>
  <c r="T26" i="9"/>
  <c r="U26" i="9"/>
  <c r="V26" i="9"/>
  <c r="W26" i="9"/>
  <c r="X26" i="9"/>
  <c r="Q27" i="9"/>
  <c r="R27" i="9"/>
  <c r="S27" i="9"/>
  <c r="T27" i="9"/>
  <c r="U27" i="9"/>
  <c r="V27" i="9"/>
  <c r="W27" i="9"/>
  <c r="X27" i="9"/>
  <c r="Q28" i="9"/>
  <c r="R28" i="9"/>
  <c r="S28" i="9"/>
  <c r="T28" i="9"/>
  <c r="U28" i="9"/>
  <c r="V28" i="9"/>
  <c r="W28" i="9"/>
  <c r="X28" i="9"/>
  <c r="Q29" i="9"/>
  <c r="R29" i="9"/>
  <c r="S29" i="9"/>
  <c r="T29" i="9"/>
  <c r="U29" i="9"/>
  <c r="V29" i="9"/>
  <c r="W29" i="9"/>
  <c r="X29" i="9"/>
  <c r="Q30" i="9"/>
  <c r="R30" i="9"/>
  <c r="S30" i="9"/>
  <c r="T30" i="9"/>
  <c r="U30" i="9"/>
  <c r="V30" i="9"/>
  <c r="W30" i="9"/>
  <c r="X30" i="9"/>
  <c r="Q31" i="9"/>
  <c r="R31" i="9"/>
  <c r="S31" i="9"/>
  <c r="T31" i="9"/>
  <c r="U31" i="9"/>
  <c r="V31" i="9"/>
  <c r="W31" i="9"/>
  <c r="X31" i="9"/>
  <c r="Q32" i="9"/>
  <c r="R32" i="9"/>
  <c r="S32" i="9"/>
  <c r="T32" i="9"/>
  <c r="U32" i="9"/>
  <c r="V32" i="9"/>
  <c r="W32" i="9"/>
  <c r="X32" i="9"/>
  <c r="Q33" i="9"/>
  <c r="R33" i="9"/>
  <c r="S33" i="9"/>
  <c r="T33" i="9"/>
  <c r="U33" i="9"/>
  <c r="V33" i="9"/>
  <c r="W33" i="9"/>
  <c r="X33" i="9"/>
  <c r="Q34" i="9"/>
  <c r="R34" i="9"/>
  <c r="S34" i="9"/>
  <c r="T34" i="9"/>
  <c r="U34" i="9"/>
  <c r="V34" i="9"/>
  <c r="W34" i="9"/>
  <c r="X34" i="9"/>
  <c r="Q35" i="9"/>
  <c r="R35" i="9"/>
  <c r="S35" i="9"/>
  <c r="T35" i="9"/>
  <c r="U35" i="9"/>
  <c r="V35" i="9"/>
  <c r="W35" i="9"/>
  <c r="X35" i="9"/>
  <c r="Q36" i="9"/>
  <c r="R36" i="9"/>
  <c r="S36" i="9"/>
  <c r="T36" i="9"/>
  <c r="U36" i="9"/>
  <c r="V36" i="9"/>
  <c r="W36" i="9"/>
  <c r="X36" i="9"/>
  <c r="Q37" i="9"/>
  <c r="R37" i="9"/>
  <c r="S37" i="9"/>
  <c r="T37" i="9"/>
  <c r="U37" i="9"/>
  <c r="V37" i="9"/>
  <c r="W37" i="9"/>
  <c r="X37" i="9"/>
  <c r="Q38" i="9"/>
  <c r="R38" i="9"/>
  <c r="S38" i="9"/>
  <c r="T38" i="9"/>
  <c r="U38" i="9"/>
  <c r="V38" i="9"/>
  <c r="W38" i="9"/>
  <c r="X38" i="9"/>
  <c r="Q39" i="9"/>
  <c r="R39" i="9"/>
  <c r="S39" i="9"/>
  <c r="T39" i="9"/>
  <c r="U39" i="9"/>
  <c r="V39" i="9"/>
  <c r="W39" i="9"/>
  <c r="X39" i="9"/>
  <c r="Q40" i="9"/>
  <c r="R40" i="9"/>
  <c r="S40" i="9"/>
  <c r="T40" i="9"/>
  <c r="U40" i="9"/>
  <c r="V40" i="9"/>
  <c r="W40" i="9"/>
  <c r="X40" i="9"/>
  <c r="Q41" i="9"/>
  <c r="R41" i="9"/>
  <c r="S41" i="9"/>
  <c r="T41" i="9"/>
  <c r="U41" i="9"/>
  <c r="V41" i="9"/>
  <c r="W41" i="9"/>
  <c r="X41" i="9"/>
  <c r="Q42" i="9"/>
  <c r="R42" i="9"/>
  <c r="S42" i="9"/>
  <c r="T42" i="9"/>
  <c r="U42" i="9"/>
  <c r="V42" i="9"/>
  <c r="W42" i="9"/>
  <c r="X42" i="9"/>
  <c r="Q43" i="9"/>
  <c r="R43" i="9"/>
  <c r="S43" i="9"/>
  <c r="T43" i="9"/>
  <c r="U43" i="9"/>
  <c r="V43" i="9"/>
  <c r="W43" i="9"/>
  <c r="X43" i="9"/>
  <c r="Q44" i="9"/>
  <c r="R44" i="9"/>
  <c r="S44" i="9"/>
  <c r="T44" i="9"/>
  <c r="U44" i="9"/>
  <c r="V44" i="9"/>
  <c r="W44" i="9"/>
  <c r="X44" i="9"/>
  <c r="Q45" i="9"/>
  <c r="R45" i="9"/>
  <c r="S45" i="9"/>
  <c r="T45" i="9"/>
  <c r="U45" i="9"/>
  <c r="V45" i="9"/>
  <c r="W45" i="9"/>
  <c r="X45" i="9"/>
  <c r="Q46" i="9"/>
  <c r="R46" i="9"/>
  <c r="S46" i="9"/>
  <c r="T46" i="9"/>
  <c r="U46" i="9"/>
  <c r="V46" i="9"/>
  <c r="W46" i="9"/>
  <c r="X46" i="9"/>
  <c r="Q47" i="9"/>
  <c r="R47" i="9"/>
  <c r="S47" i="9"/>
  <c r="T47" i="9"/>
  <c r="U47" i="9"/>
  <c r="V47" i="9"/>
  <c r="W47" i="9"/>
  <c r="X47" i="9"/>
  <c r="Q48" i="9"/>
  <c r="R48" i="9"/>
  <c r="S48" i="9"/>
  <c r="T48" i="9"/>
  <c r="U48" i="9"/>
  <c r="V48" i="9"/>
  <c r="W48" i="9"/>
  <c r="X48" i="9"/>
  <c r="Q49" i="9"/>
  <c r="R49" i="9"/>
  <c r="S49" i="9"/>
  <c r="T49" i="9"/>
  <c r="U49" i="9"/>
  <c r="V49" i="9"/>
  <c r="W49" i="9"/>
  <c r="X49" i="9"/>
  <c r="Q50" i="9"/>
  <c r="R50" i="9"/>
  <c r="S50" i="9"/>
  <c r="T50" i="9"/>
  <c r="U50" i="9"/>
  <c r="V50" i="9"/>
  <c r="W50" i="9"/>
  <c r="X50" i="9"/>
  <c r="Q51" i="9"/>
  <c r="R51" i="9"/>
  <c r="S51" i="9"/>
  <c r="T51" i="9"/>
  <c r="U51" i="9"/>
  <c r="V51" i="9"/>
  <c r="W51" i="9"/>
  <c r="X51" i="9"/>
  <c r="Q52" i="9"/>
  <c r="R52" i="9"/>
  <c r="S52" i="9"/>
  <c r="T52" i="9"/>
  <c r="U52" i="9"/>
  <c r="V52" i="9"/>
  <c r="W52" i="9"/>
  <c r="X52" i="9"/>
  <c r="Q53" i="9"/>
  <c r="R53" i="9"/>
  <c r="S53" i="9"/>
  <c r="T53" i="9"/>
  <c r="U53" i="9"/>
  <c r="V53" i="9"/>
  <c r="W53" i="9"/>
  <c r="X53" i="9"/>
  <c r="Q54" i="9"/>
  <c r="R54" i="9"/>
  <c r="S54" i="9"/>
  <c r="T54" i="9"/>
  <c r="U54" i="9"/>
  <c r="V54" i="9"/>
  <c r="W54" i="9"/>
  <c r="X54" i="9"/>
  <c r="Q55" i="9"/>
  <c r="R55" i="9"/>
  <c r="S55" i="9"/>
  <c r="T55" i="9"/>
  <c r="U55" i="9"/>
  <c r="V55" i="9"/>
  <c r="W55" i="9"/>
  <c r="X55" i="9"/>
  <c r="Q56" i="9"/>
  <c r="R56" i="9"/>
  <c r="S56" i="9"/>
  <c r="T56" i="9"/>
  <c r="U56" i="9"/>
  <c r="V56" i="9"/>
  <c r="W56" i="9"/>
  <c r="X56" i="9"/>
  <c r="Q57" i="9"/>
  <c r="R57" i="9"/>
  <c r="S57" i="9"/>
  <c r="T57" i="9"/>
  <c r="U57" i="9"/>
  <c r="V57" i="9"/>
  <c r="W57" i="9"/>
  <c r="X57" i="9"/>
  <c r="Q58" i="9"/>
  <c r="R58" i="9"/>
  <c r="S58" i="9"/>
  <c r="T58" i="9"/>
  <c r="U58" i="9"/>
  <c r="V58" i="9"/>
  <c r="W58" i="9"/>
  <c r="X58" i="9"/>
  <c r="Q59" i="9"/>
  <c r="R59" i="9"/>
  <c r="S59" i="9"/>
  <c r="T59" i="9"/>
  <c r="U59" i="9"/>
  <c r="V59" i="9"/>
  <c r="W59" i="9"/>
  <c r="X59" i="9"/>
  <c r="Q60" i="9"/>
  <c r="R60" i="9"/>
  <c r="S60" i="9"/>
  <c r="T60" i="9"/>
  <c r="U60" i="9"/>
  <c r="V60" i="9"/>
  <c r="W60" i="9"/>
  <c r="X60" i="9"/>
  <c r="Q61" i="9"/>
  <c r="R61" i="9"/>
  <c r="S61" i="9"/>
  <c r="T61" i="9"/>
  <c r="U61" i="9"/>
  <c r="V61" i="9"/>
  <c r="W61" i="9"/>
  <c r="X61" i="9"/>
  <c r="Q62" i="9"/>
  <c r="R62" i="9"/>
  <c r="S62" i="9"/>
  <c r="T62" i="9"/>
  <c r="U62" i="9"/>
  <c r="V62" i="9"/>
  <c r="W62" i="9"/>
  <c r="X62" i="9"/>
  <c r="Q63" i="9"/>
  <c r="R63" i="9"/>
  <c r="S63" i="9"/>
  <c r="T63" i="9"/>
  <c r="U63" i="9"/>
  <c r="V63" i="9"/>
  <c r="W63" i="9"/>
  <c r="X63" i="9"/>
  <c r="Q64" i="9"/>
  <c r="R64" i="9"/>
  <c r="S64" i="9"/>
  <c r="T64" i="9"/>
  <c r="U64" i="9"/>
  <c r="V64" i="9"/>
  <c r="W64" i="9"/>
  <c r="X64" i="9"/>
  <c r="Q65" i="9"/>
  <c r="R65" i="9"/>
  <c r="S65" i="9"/>
  <c r="T65" i="9"/>
  <c r="U65" i="9"/>
  <c r="V65" i="9"/>
  <c r="W65" i="9"/>
  <c r="X65" i="9"/>
  <c r="Q66" i="9"/>
  <c r="R66" i="9"/>
  <c r="S66" i="9"/>
  <c r="T66" i="9"/>
  <c r="U66" i="9"/>
  <c r="V66" i="9"/>
  <c r="W66" i="9"/>
  <c r="X66" i="9"/>
  <c r="Q67" i="9"/>
  <c r="R67" i="9"/>
  <c r="S67" i="9"/>
  <c r="T67" i="9"/>
  <c r="U67" i="9"/>
  <c r="V67" i="9"/>
  <c r="W67" i="9"/>
  <c r="X67" i="9"/>
  <c r="Q68" i="9"/>
  <c r="R68" i="9"/>
  <c r="S68" i="9"/>
  <c r="T68" i="9"/>
  <c r="U68" i="9"/>
  <c r="V68" i="9"/>
  <c r="W68" i="9"/>
  <c r="X68" i="9"/>
  <c r="Q69" i="9"/>
  <c r="R69" i="9"/>
  <c r="S69" i="9"/>
  <c r="T69" i="9"/>
  <c r="U69" i="9"/>
  <c r="V69" i="9"/>
  <c r="W69" i="9"/>
  <c r="X69" i="9"/>
  <c r="Q70" i="9"/>
  <c r="R70" i="9"/>
  <c r="S70" i="9"/>
  <c r="T70" i="9"/>
  <c r="U70" i="9"/>
  <c r="V70" i="9"/>
  <c r="W70" i="9"/>
  <c r="X70" i="9"/>
  <c r="Q71" i="9"/>
  <c r="R71" i="9"/>
  <c r="S71" i="9"/>
  <c r="T71" i="9"/>
  <c r="U71" i="9"/>
  <c r="V71" i="9"/>
  <c r="W71" i="9"/>
  <c r="X71" i="9"/>
  <c r="Q72" i="9"/>
  <c r="R72" i="9"/>
  <c r="S72" i="9"/>
  <c r="T72" i="9"/>
  <c r="U72" i="9"/>
  <c r="V72" i="9"/>
  <c r="W72" i="9"/>
  <c r="X72" i="9"/>
  <c r="Q73" i="9"/>
  <c r="R73" i="9"/>
  <c r="S73" i="9"/>
  <c r="T73" i="9"/>
  <c r="U73" i="9"/>
  <c r="V73" i="9"/>
  <c r="W73" i="9"/>
  <c r="X73" i="9"/>
  <c r="Q74" i="9"/>
  <c r="R74" i="9"/>
  <c r="S74" i="9"/>
  <c r="T74" i="9"/>
  <c r="U74" i="9"/>
  <c r="V74" i="9"/>
  <c r="W74" i="9"/>
  <c r="X74" i="9"/>
  <c r="Q75" i="9"/>
  <c r="R75" i="9"/>
  <c r="S75" i="9"/>
  <c r="T75" i="9"/>
  <c r="U75" i="9"/>
  <c r="V75" i="9"/>
  <c r="W75" i="9"/>
  <c r="X75" i="9"/>
  <c r="Q76" i="9"/>
  <c r="R76" i="9"/>
  <c r="S76" i="9"/>
  <c r="T76" i="9"/>
  <c r="U76" i="9"/>
  <c r="V76" i="9"/>
  <c r="W76" i="9"/>
  <c r="X76" i="9"/>
  <c r="Q77" i="9"/>
  <c r="R77" i="9"/>
  <c r="S77" i="9"/>
  <c r="T77" i="9"/>
  <c r="U77" i="9"/>
  <c r="V77" i="9"/>
  <c r="W77" i="9"/>
  <c r="X77" i="9"/>
  <c r="Q78" i="9"/>
  <c r="R78" i="9"/>
  <c r="S78" i="9"/>
  <c r="T78" i="9"/>
  <c r="U78" i="9"/>
  <c r="V78" i="9"/>
  <c r="W78" i="9"/>
  <c r="X78" i="9"/>
  <c r="Q79" i="9"/>
  <c r="R79" i="9"/>
  <c r="S79" i="9"/>
  <c r="T79" i="9"/>
  <c r="U79" i="9"/>
  <c r="V79" i="9"/>
  <c r="W79" i="9"/>
  <c r="X79" i="9"/>
  <c r="Q80" i="9"/>
  <c r="R80" i="9"/>
  <c r="S80" i="9"/>
  <c r="T80" i="9"/>
  <c r="U80" i="9"/>
  <c r="V80" i="9"/>
  <c r="W80" i="9"/>
  <c r="X80" i="9"/>
  <c r="Q81" i="9"/>
  <c r="R81" i="9"/>
  <c r="S81" i="9"/>
  <c r="T81" i="9"/>
  <c r="U81" i="9"/>
  <c r="V81" i="9"/>
  <c r="W81" i="9"/>
  <c r="X81" i="9"/>
  <c r="Q82" i="9"/>
  <c r="R82" i="9"/>
  <c r="S82" i="9"/>
  <c r="T82" i="9"/>
  <c r="U82" i="9"/>
  <c r="V82" i="9"/>
  <c r="W82" i="9"/>
  <c r="X82" i="9"/>
  <c r="Q83" i="9"/>
  <c r="R83" i="9"/>
  <c r="S83" i="9"/>
  <c r="T83" i="9"/>
  <c r="U83" i="9"/>
  <c r="V83" i="9"/>
  <c r="W83" i="9"/>
  <c r="X83" i="9"/>
  <c r="Q84" i="9"/>
  <c r="R84" i="9"/>
  <c r="S84" i="9"/>
  <c r="T84" i="9"/>
  <c r="U84" i="9"/>
  <c r="V84" i="9"/>
  <c r="W84" i="9"/>
  <c r="X84" i="9"/>
  <c r="Q85" i="9"/>
  <c r="R85" i="9"/>
  <c r="S85" i="9"/>
  <c r="T85" i="9"/>
  <c r="U85" i="9"/>
  <c r="V85" i="9"/>
  <c r="W85" i="9"/>
  <c r="X85" i="9"/>
  <c r="Q86" i="9"/>
  <c r="R86" i="9"/>
  <c r="S86" i="9"/>
  <c r="T86" i="9"/>
  <c r="U86" i="9"/>
  <c r="V86" i="9"/>
  <c r="W86" i="9"/>
  <c r="X86" i="9"/>
  <c r="Q87" i="9"/>
  <c r="R87" i="9"/>
  <c r="S87" i="9"/>
  <c r="T87" i="9"/>
  <c r="U87" i="9"/>
  <c r="V87" i="9"/>
  <c r="W87" i="9"/>
  <c r="X87" i="9"/>
  <c r="Q88" i="9"/>
  <c r="R88" i="9"/>
  <c r="S88" i="9"/>
  <c r="T88" i="9"/>
  <c r="U88" i="9"/>
  <c r="V88" i="9"/>
  <c r="W88" i="9"/>
  <c r="X88" i="9"/>
  <c r="Q89" i="9"/>
  <c r="R89" i="9"/>
  <c r="S89" i="9"/>
  <c r="T89" i="9"/>
  <c r="U89" i="9"/>
  <c r="V89" i="9"/>
  <c r="W89" i="9"/>
  <c r="X89" i="9"/>
  <c r="Q90" i="9"/>
  <c r="R90" i="9"/>
  <c r="S90" i="9"/>
  <c r="T90" i="9"/>
  <c r="U90" i="9"/>
  <c r="V90" i="9"/>
  <c r="W90" i="9"/>
  <c r="X90" i="9"/>
  <c r="AC99" i="9"/>
  <c r="AD99" i="9"/>
  <c r="AE99" i="9"/>
  <c r="AF99" i="9"/>
  <c r="AG99" i="9"/>
  <c r="AH99" i="9"/>
  <c r="AI99" i="9"/>
  <c r="AJ99" i="9"/>
  <c r="AC100" i="9"/>
  <c r="AD100" i="9"/>
  <c r="AE100" i="9"/>
  <c r="AF100" i="9"/>
  <c r="AG100" i="9"/>
  <c r="AH100" i="9"/>
  <c r="AI100" i="9"/>
  <c r="AJ100" i="9"/>
  <c r="AC101" i="9"/>
  <c r="AD101" i="9"/>
  <c r="AE101" i="9"/>
  <c r="AF101" i="9"/>
  <c r="AG101" i="9"/>
  <c r="AH101" i="9"/>
  <c r="AI101" i="9"/>
  <c r="AJ101" i="9"/>
  <c r="AC102" i="9"/>
  <c r="AD102" i="9"/>
  <c r="AE102" i="9"/>
  <c r="AF102" i="9"/>
  <c r="AG102" i="9"/>
  <c r="AH102" i="9"/>
  <c r="AI102" i="9"/>
  <c r="AJ102" i="9"/>
  <c r="AC103" i="9"/>
  <c r="AD103" i="9"/>
  <c r="AE103" i="9"/>
  <c r="AF103" i="9"/>
  <c r="AG103" i="9"/>
  <c r="AH103" i="9"/>
  <c r="AI103" i="9"/>
  <c r="AJ103" i="9"/>
  <c r="AC104" i="9"/>
  <c r="AD104" i="9"/>
  <c r="AE104" i="9"/>
  <c r="AF104" i="9"/>
  <c r="AG104" i="9"/>
  <c r="AH104" i="9"/>
  <c r="AI104" i="9"/>
  <c r="AJ104" i="9"/>
  <c r="AC105" i="9"/>
  <c r="AD105" i="9"/>
  <c r="AE105" i="9"/>
  <c r="AF105" i="9"/>
  <c r="AG105" i="9"/>
  <c r="AH105" i="9"/>
  <c r="AI105" i="9"/>
  <c r="AJ105" i="9"/>
  <c r="AC106" i="9"/>
  <c r="AD106" i="9"/>
  <c r="AE106" i="9"/>
  <c r="AF106" i="9"/>
  <c r="AG106" i="9"/>
  <c r="AH106" i="9"/>
  <c r="AI106" i="9"/>
  <c r="AJ106" i="9"/>
  <c r="AC107" i="9"/>
  <c r="AD107" i="9"/>
  <c r="AE107" i="9"/>
  <c r="AF107" i="9"/>
  <c r="AG107" i="9"/>
  <c r="AH107" i="9"/>
  <c r="AI107" i="9"/>
  <c r="AJ107" i="9"/>
  <c r="AC108" i="9"/>
  <c r="AD108" i="9"/>
  <c r="AE108" i="9"/>
  <c r="AF108" i="9"/>
  <c r="AG108" i="9"/>
  <c r="AH108" i="9"/>
  <c r="AI108" i="9"/>
  <c r="AJ108" i="9"/>
  <c r="AC109" i="9"/>
  <c r="AD109" i="9"/>
  <c r="AE109" i="9"/>
  <c r="AF109" i="9"/>
  <c r="AG109" i="9"/>
  <c r="AH109" i="9"/>
  <c r="AI109" i="9"/>
  <c r="AJ109" i="9"/>
  <c r="AC110" i="9"/>
  <c r="AD110" i="9"/>
  <c r="AE110" i="9"/>
  <c r="AF110" i="9"/>
  <c r="AG110" i="9"/>
  <c r="AH110" i="9"/>
  <c r="AI110" i="9"/>
  <c r="AJ110" i="9"/>
  <c r="AC111" i="9"/>
  <c r="AD111" i="9"/>
  <c r="AE111" i="9"/>
  <c r="AF111" i="9"/>
  <c r="AG111" i="9"/>
  <c r="AH111" i="9"/>
  <c r="AI111" i="9"/>
  <c r="AJ111" i="9"/>
  <c r="AC112" i="9"/>
  <c r="AD112" i="9"/>
  <c r="AE112" i="9"/>
  <c r="AF112" i="9"/>
  <c r="AG112" i="9"/>
  <c r="AH112" i="9"/>
  <c r="AI112" i="9"/>
  <c r="AJ112" i="9"/>
  <c r="AC113" i="9"/>
  <c r="AD113" i="9"/>
  <c r="AE113" i="9"/>
  <c r="AF113" i="9"/>
  <c r="AG113" i="9"/>
  <c r="AH113" i="9"/>
  <c r="AI113" i="9"/>
  <c r="AJ113" i="9"/>
  <c r="AC114" i="9"/>
  <c r="AD114" i="9"/>
  <c r="AE114" i="9"/>
  <c r="AF114" i="9"/>
  <c r="AG114" i="9"/>
  <c r="AH114" i="9"/>
  <c r="AI114" i="9"/>
  <c r="AJ114" i="9"/>
  <c r="AC115" i="9"/>
  <c r="AD115" i="9"/>
  <c r="AE115" i="9"/>
  <c r="AF115" i="9"/>
  <c r="AG115" i="9"/>
  <c r="AH115" i="9"/>
  <c r="AI115" i="9"/>
  <c r="AJ115" i="9"/>
  <c r="AC116" i="9"/>
  <c r="AD116" i="9"/>
  <c r="AE116" i="9"/>
  <c r="AF116" i="9"/>
  <c r="AG116" i="9"/>
  <c r="AH116" i="9"/>
  <c r="AI116" i="9"/>
  <c r="AJ116" i="9"/>
  <c r="AC117" i="9"/>
  <c r="AD117" i="9"/>
  <c r="AE117" i="9"/>
  <c r="AF117" i="9"/>
  <c r="AG117" i="9"/>
  <c r="AH117" i="9"/>
  <c r="AI117" i="9"/>
  <c r="AJ117" i="9"/>
  <c r="AC118" i="9"/>
  <c r="AD118" i="9"/>
  <c r="AE118" i="9"/>
  <c r="AF118" i="9"/>
  <c r="AG118" i="9"/>
  <c r="AH118" i="9"/>
  <c r="AI118" i="9"/>
  <c r="AJ118" i="9"/>
  <c r="AC119" i="9"/>
  <c r="AD119" i="9"/>
  <c r="AE119" i="9"/>
  <c r="AF119" i="9"/>
  <c r="AG119" i="9"/>
  <c r="AH119" i="9"/>
  <c r="AI119" i="9"/>
  <c r="AJ119" i="9"/>
  <c r="AC120" i="9"/>
  <c r="AD120" i="9"/>
  <c r="AE120" i="9"/>
  <c r="AF120" i="9"/>
  <c r="AG120" i="9"/>
  <c r="AH120" i="9"/>
  <c r="AI120" i="9"/>
  <c r="AJ120" i="9"/>
  <c r="AC121" i="9"/>
  <c r="AD121" i="9"/>
  <c r="AE121" i="9"/>
  <c r="AF121" i="9"/>
  <c r="AG121" i="9"/>
  <c r="AH121" i="9"/>
  <c r="AI121" i="9"/>
  <c r="AJ121" i="9"/>
  <c r="AC122" i="9"/>
  <c r="AD122" i="9"/>
  <c r="AE122" i="9"/>
  <c r="AF122" i="9"/>
  <c r="AG122" i="9"/>
  <c r="AH122" i="9"/>
  <c r="AI122" i="9"/>
  <c r="AJ122" i="9"/>
  <c r="AC123" i="9"/>
  <c r="AD123" i="9"/>
  <c r="AE123" i="9"/>
  <c r="AF123" i="9"/>
  <c r="AG123" i="9"/>
  <c r="AH123" i="9"/>
  <c r="AI123" i="9"/>
  <c r="AJ123" i="9"/>
  <c r="AC124" i="9"/>
  <c r="AD124" i="9"/>
  <c r="AE124" i="9"/>
  <c r="AF124" i="9"/>
  <c r="AG124" i="9"/>
  <c r="AH124" i="9"/>
  <c r="AI124" i="9"/>
  <c r="AJ124" i="9"/>
  <c r="AC125" i="9"/>
  <c r="AD125" i="9"/>
  <c r="AE125" i="9"/>
  <c r="AF125" i="9"/>
  <c r="AG125" i="9"/>
  <c r="AH125" i="9"/>
  <c r="AI125" i="9"/>
  <c r="AJ125" i="9"/>
  <c r="AC126" i="9"/>
  <c r="AD126" i="9"/>
  <c r="AE126" i="9"/>
  <c r="AF126" i="9"/>
  <c r="AG126" i="9"/>
  <c r="AH126" i="9"/>
  <c r="AI126" i="9"/>
  <c r="AJ126" i="9"/>
  <c r="AC127" i="9"/>
  <c r="AD127" i="9"/>
  <c r="AE127" i="9"/>
  <c r="AF127" i="9"/>
  <c r="AG127" i="9"/>
  <c r="AH127" i="9"/>
  <c r="AI127" i="9"/>
  <c r="AJ127" i="9"/>
  <c r="AC128" i="9"/>
  <c r="AD128" i="9"/>
  <c r="AE128" i="9"/>
  <c r="AF128" i="9"/>
  <c r="AG128" i="9"/>
  <c r="AH128" i="9"/>
  <c r="AI128" i="9"/>
  <c r="AJ128" i="9"/>
  <c r="AC129" i="9"/>
  <c r="AD129" i="9"/>
  <c r="AE129" i="9"/>
  <c r="AF129" i="9"/>
  <c r="AG129" i="9"/>
  <c r="AH129" i="9"/>
  <c r="AI129" i="9"/>
  <c r="AJ129" i="9"/>
  <c r="AC130" i="9"/>
  <c r="AD130" i="9"/>
  <c r="AE130" i="9"/>
  <c r="AF130" i="9"/>
  <c r="AG130" i="9"/>
  <c r="AH130" i="9"/>
  <c r="AI130" i="9"/>
  <c r="AJ130" i="9"/>
  <c r="AC131" i="9"/>
  <c r="AD131" i="9"/>
  <c r="AE131" i="9"/>
  <c r="AF131" i="9"/>
  <c r="AG131" i="9"/>
  <c r="AH131" i="9"/>
  <c r="AI131" i="9"/>
  <c r="AJ131" i="9"/>
  <c r="AC132" i="9"/>
  <c r="AD132" i="9"/>
  <c r="AE132" i="9"/>
  <c r="AF132" i="9"/>
  <c r="AG132" i="9"/>
  <c r="AH132" i="9"/>
  <c r="AI132" i="9"/>
  <c r="AJ132" i="9"/>
  <c r="AC133" i="9"/>
  <c r="AD133" i="9"/>
  <c r="AE133" i="9"/>
  <c r="AF133" i="9"/>
  <c r="AG133" i="9"/>
  <c r="AH133" i="9"/>
  <c r="AI133" i="9"/>
  <c r="AJ133" i="9"/>
  <c r="AC134" i="9"/>
  <c r="AD134" i="9"/>
  <c r="AE134" i="9"/>
  <c r="AF134" i="9"/>
  <c r="AG134" i="9"/>
  <c r="AH134" i="9"/>
  <c r="AI134" i="9"/>
  <c r="AJ134" i="9"/>
  <c r="AC135" i="9"/>
  <c r="AD135" i="9"/>
  <c r="AE135" i="9"/>
  <c r="AF135" i="9"/>
  <c r="AG135" i="9"/>
  <c r="AH135" i="9"/>
  <c r="AI135" i="9"/>
  <c r="AJ135" i="9"/>
  <c r="AC136" i="9"/>
  <c r="AD136" i="9"/>
  <c r="AE136" i="9"/>
  <c r="AF136" i="9"/>
  <c r="AG136" i="9"/>
  <c r="AH136" i="9"/>
  <c r="AI136" i="9"/>
  <c r="AJ136" i="9"/>
  <c r="AC137" i="9"/>
  <c r="AD137" i="9"/>
  <c r="AE137" i="9"/>
  <c r="AF137" i="9"/>
  <c r="AG137" i="9"/>
  <c r="AH137" i="9"/>
  <c r="AI137" i="9"/>
  <c r="AJ137" i="9"/>
  <c r="AC138" i="9"/>
  <c r="AD138" i="9"/>
  <c r="AE138" i="9"/>
  <c r="AF138" i="9"/>
  <c r="AG138" i="9"/>
  <c r="AH138" i="9"/>
  <c r="AI138" i="9"/>
  <c r="AJ138" i="9"/>
  <c r="AC139" i="9"/>
  <c r="AD139" i="9"/>
  <c r="AE139" i="9"/>
  <c r="AF139" i="9"/>
  <c r="AG139" i="9"/>
  <c r="AH139" i="9"/>
  <c r="AI139" i="9"/>
  <c r="AJ139" i="9"/>
  <c r="AC140" i="9"/>
  <c r="AD140" i="9"/>
  <c r="AE140" i="9"/>
  <c r="AF140" i="9"/>
  <c r="AG140" i="9"/>
  <c r="AH140" i="9"/>
  <c r="AI140" i="9"/>
  <c r="AJ140" i="9"/>
  <c r="AC141" i="9"/>
  <c r="AD141" i="9"/>
  <c r="AE141" i="9"/>
  <c r="AF141" i="9"/>
  <c r="AG141" i="9"/>
  <c r="AH141" i="9"/>
  <c r="AI141" i="9"/>
  <c r="AJ141" i="9"/>
  <c r="AC142" i="9"/>
  <c r="AD142" i="9"/>
  <c r="AE142" i="9"/>
  <c r="AF142" i="9"/>
  <c r="AG142" i="9"/>
  <c r="AH142" i="9"/>
  <c r="AI142" i="9"/>
  <c r="AJ142" i="9"/>
  <c r="AC143" i="9"/>
  <c r="AD143" i="9"/>
  <c r="AE143" i="9"/>
  <c r="AF143" i="9"/>
  <c r="AG143" i="9"/>
  <c r="AH143" i="9"/>
  <c r="AI143" i="9"/>
  <c r="AJ143" i="9"/>
  <c r="AC144" i="9"/>
  <c r="AD144" i="9"/>
  <c r="AE144" i="9"/>
  <c r="AF144" i="9"/>
  <c r="AG144" i="9"/>
  <c r="AH144" i="9"/>
  <c r="AI144" i="9"/>
  <c r="AJ144" i="9"/>
  <c r="AC145" i="9"/>
  <c r="AD145" i="9"/>
  <c r="AE145" i="9"/>
  <c r="AF145" i="9"/>
  <c r="AG145" i="9"/>
  <c r="AH145" i="9"/>
  <c r="AI145" i="9"/>
  <c r="AJ145" i="9"/>
  <c r="AC146" i="9"/>
  <c r="AD146" i="9"/>
  <c r="AE146" i="9"/>
  <c r="AF146" i="9"/>
  <c r="AG146" i="9"/>
  <c r="AH146" i="9"/>
  <c r="AI146" i="9"/>
  <c r="AJ146" i="9"/>
  <c r="AC147" i="9"/>
  <c r="AD147" i="9"/>
  <c r="AE147" i="9"/>
  <c r="AF147" i="9"/>
  <c r="AG147" i="9"/>
  <c r="AH147" i="9"/>
  <c r="AI147" i="9"/>
  <c r="AJ147" i="9"/>
  <c r="AC148" i="9"/>
  <c r="AD148" i="9"/>
  <c r="AE148" i="9"/>
  <c r="AF148" i="9"/>
  <c r="AG148" i="9"/>
  <c r="AH148" i="9"/>
  <c r="AI148" i="9"/>
  <c r="AJ148" i="9"/>
  <c r="AC149" i="9"/>
  <c r="AD149" i="9"/>
  <c r="AE149" i="9"/>
  <c r="AF149" i="9"/>
  <c r="AG149" i="9"/>
  <c r="AH149" i="9"/>
  <c r="AI149" i="9"/>
  <c r="AJ149" i="9"/>
  <c r="AC150" i="9"/>
  <c r="AD150" i="9"/>
  <c r="AE150" i="9"/>
  <c r="AF150" i="9"/>
  <c r="AG150" i="9"/>
  <c r="AH150" i="9"/>
  <c r="AI150" i="9"/>
  <c r="AJ150" i="9"/>
  <c r="AC151" i="9"/>
  <c r="AD151" i="9"/>
  <c r="AE151" i="9"/>
  <c r="AF151" i="9"/>
  <c r="AG151" i="9"/>
  <c r="AH151" i="9"/>
  <c r="AI151" i="9"/>
  <c r="AJ151" i="9"/>
  <c r="AC152" i="9"/>
  <c r="AD152" i="9"/>
  <c r="AE152" i="9"/>
  <c r="AF152" i="9"/>
  <c r="AG152" i="9"/>
  <c r="AH152" i="9"/>
  <c r="AI152" i="9"/>
  <c r="AJ152" i="9"/>
  <c r="AC153" i="9"/>
  <c r="AD153" i="9"/>
  <c r="AE153" i="9"/>
  <c r="AF153" i="9"/>
  <c r="AG153" i="9"/>
  <c r="AH153" i="9"/>
  <c r="AI153" i="9"/>
  <c r="AJ153" i="9"/>
  <c r="AC154" i="9"/>
  <c r="AD154" i="9"/>
  <c r="AE154" i="9"/>
  <c r="AF154" i="9"/>
  <c r="AG154" i="9"/>
  <c r="AH154" i="9"/>
  <c r="AI154" i="9"/>
  <c r="AJ154" i="9"/>
  <c r="AC155" i="9"/>
  <c r="AD155" i="9"/>
  <c r="AE155" i="9"/>
  <c r="AF155" i="9"/>
  <c r="AG155" i="9"/>
  <c r="AH155" i="9"/>
  <c r="AI155" i="9"/>
  <c r="AJ155" i="9"/>
  <c r="AC156" i="9"/>
  <c r="AD156" i="9"/>
  <c r="AE156" i="9"/>
  <c r="AF156" i="9"/>
  <c r="AG156" i="9"/>
  <c r="AH156" i="9"/>
  <c r="AI156" i="9"/>
  <c r="AJ156" i="9"/>
  <c r="AC157" i="9"/>
  <c r="AD157" i="9"/>
  <c r="AE157" i="9"/>
  <c r="AF157" i="9"/>
  <c r="AG157" i="9"/>
  <c r="AH157" i="9"/>
  <c r="AI157" i="9"/>
  <c r="AJ157" i="9"/>
  <c r="AC158" i="9"/>
  <c r="AD158" i="9"/>
  <c r="AE158" i="9"/>
  <c r="AF158" i="9"/>
  <c r="AG158" i="9"/>
  <c r="AH158" i="9"/>
  <c r="AI158" i="9"/>
  <c r="AJ158" i="9"/>
  <c r="AC159" i="9"/>
  <c r="AD159" i="9"/>
  <c r="AE159" i="9"/>
  <c r="AF159" i="9"/>
  <c r="AG159" i="9"/>
  <c r="AH159" i="9"/>
  <c r="AI159" i="9"/>
  <c r="AJ159" i="9"/>
  <c r="AC160" i="9"/>
  <c r="AD160" i="9"/>
  <c r="AE160" i="9"/>
  <c r="AF160" i="9"/>
  <c r="AG160" i="9"/>
  <c r="AH160" i="9"/>
  <c r="AI160" i="9"/>
  <c r="AJ160" i="9"/>
  <c r="AC161" i="9"/>
  <c r="AD161" i="9"/>
  <c r="AE161" i="9"/>
  <c r="AF161" i="9"/>
  <c r="AG161" i="9"/>
  <c r="AH161" i="9"/>
  <c r="AI161" i="9"/>
  <c r="AJ161" i="9"/>
  <c r="AC162" i="9"/>
  <c r="AD162" i="9"/>
  <c r="AE162" i="9"/>
  <c r="AF162" i="9"/>
  <c r="AG162" i="9"/>
  <c r="AH162" i="9"/>
  <c r="AI162" i="9"/>
  <c r="AJ162" i="9"/>
  <c r="AC163" i="9"/>
  <c r="AD163" i="9"/>
  <c r="AE163" i="9"/>
  <c r="AF163" i="9"/>
  <c r="AG163" i="9"/>
  <c r="AH163" i="9"/>
  <c r="AI163" i="9"/>
  <c r="AJ163" i="9"/>
  <c r="AC164" i="9"/>
  <c r="AD164" i="9"/>
  <c r="AE164" i="9"/>
  <c r="AF164" i="9"/>
  <c r="AG164" i="9"/>
  <c r="AH164" i="9"/>
  <c r="AI164" i="9"/>
  <c r="AJ164" i="9"/>
  <c r="AC165" i="9"/>
  <c r="AD165" i="9"/>
  <c r="AE165" i="9"/>
  <c r="AF165" i="9"/>
  <c r="AG165" i="9"/>
  <c r="AH165" i="9"/>
  <c r="AI165" i="9"/>
  <c r="AJ165" i="9"/>
  <c r="AC166" i="9"/>
  <c r="AD166" i="9"/>
  <c r="AE166" i="9"/>
  <c r="AF166" i="9"/>
  <c r="AG166" i="9"/>
  <c r="AH166" i="9"/>
  <c r="AI166" i="9"/>
  <c r="AJ166" i="9"/>
  <c r="AC167" i="9"/>
  <c r="AD167" i="9"/>
  <c r="AE167" i="9"/>
  <c r="AF167" i="9"/>
  <c r="AG167" i="9"/>
  <c r="AH167" i="9"/>
  <c r="AI167" i="9"/>
  <c r="AJ167" i="9"/>
  <c r="AC168" i="9"/>
  <c r="AD168" i="9"/>
  <c r="AE168" i="9"/>
  <c r="AF168" i="9"/>
  <c r="AG168" i="9"/>
  <c r="AH168" i="9"/>
  <c r="AI168" i="9"/>
  <c r="AJ168" i="9"/>
  <c r="AC169" i="9"/>
  <c r="AD169" i="9"/>
  <c r="AE169" i="9"/>
  <c r="AF169" i="9"/>
  <c r="AG169" i="9"/>
  <c r="AH169" i="9"/>
  <c r="AI169" i="9"/>
  <c r="AJ169" i="9"/>
  <c r="AC170" i="9"/>
  <c r="AD170" i="9"/>
  <c r="AE170" i="9"/>
  <c r="AF170" i="9"/>
  <c r="AG170" i="9"/>
  <c r="AH170" i="9"/>
  <c r="AI170" i="9"/>
  <c r="AJ170" i="9"/>
  <c r="AC171" i="9"/>
  <c r="AD171" i="9"/>
  <c r="AE171" i="9"/>
  <c r="AF171" i="9"/>
  <c r="AG171" i="9"/>
  <c r="AH171" i="9"/>
  <c r="AI171" i="9"/>
  <c r="AJ171" i="9"/>
  <c r="AC172" i="9"/>
  <c r="AD172" i="9"/>
  <c r="AE172" i="9"/>
  <c r="AF172" i="9"/>
  <c r="AG172" i="9"/>
  <c r="AH172" i="9"/>
  <c r="AI172" i="9"/>
  <c r="AJ172" i="9"/>
  <c r="AC173" i="9"/>
  <c r="AD173" i="9"/>
  <c r="AE173" i="9"/>
  <c r="AF173" i="9"/>
  <c r="AG173" i="9"/>
  <c r="AH173" i="9"/>
  <c r="AI173" i="9"/>
  <c r="AJ173" i="9"/>
  <c r="AC174" i="9"/>
  <c r="AD174" i="9"/>
  <c r="AE174" i="9"/>
  <c r="AF174" i="9"/>
  <c r="AG174" i="9"/>
  <c r="AH174" i="9"/>
  <c r="AI174" i="9"/>
  <c r="AJ174" i="9"/>
  <c r="AC175" i="9"/>
  <c r="AD175" i="9"/>
  <c r="AE175" i="9"/>
  <c r="AF175" i="9"/>
  <c r="AG175" i="9"/>
  <c r="AH175" i="9"/>
  <c r="AI175" i="9"/>
  <c r="AJ175" i="9"/>
  <c r="AC176" i="9"/>
  <c r="AD176" i="9"/>
  <c r="AE176" i="9"/>
  <c r="AF176" i="9"/>
  <c r="AG176" i="9"/>
  <c r="AH176" i="9"/>
  <c r="AI176" i="9"/>
  <c r="AJ176" i="9"/>
  <c r="AC177" i="9"/>
  <c r="AD177" i="9"/>
  <c r="AE177" i="9"/>
  <c r="AF177" i="9"/>
  <c r="AG177" i="9"/>
  <c r="AH177" i="9"/>
  <c r="AI177" i="9"/>
  <c r="AJ177" i="9"/>
  <c r="AC178" i="9"/>
  <c r="AD178" i="9"/>
  <c r="AE178" i="9"/>
  <c r="AF178" i="9"/>
  <c r="AG178" i="9"/>
  <c r="AH178" i="9"/>
  <c r="AI178" i="9"/>
  <c r="AJ178" i="9"/>
  <c r="AC179" i="9"/>
  <c r="AD179" i="9"/>
  <c r="AE179" i="9"/>
  <c r="AF179" i="9"/>
  <c r="AG179" i="9"/>
  <c r="AH179" i="9"/>
  <c r="AI179" i="9"/>
  <c r="AJ179" i="9"/>
  <c r="Q99" i="9"/>
  <c r="R99" i="9"/>
  <c r="S99" i="9"/>
  <c r="T99" i="9"/>
  <c r="U99" i="9"/>
  <c r="V99" i="9"/>
  <c r="W99" i="9"/>
  <c r="X99" i="9"/>
  <c r="Q100" i="9"/>
  <c r="R100" i="9"/>
  <c r="S100" i="9"/>
  <c r="T100" i="9"/>
  <c r="U100" i="9"/>
  <c r="V100" i="9"/>
  <c r="W100" i="9"/>
  <c r="X100" i="9"/>
  <c r="Q101" i="9"/>
  <c r="R101" i="9"/>
  <c r="S101" i="9"/>
  <c r="T101" i="9"/>
  <c r="U101" i="9"/>
  <c r="V101" i="9"/>
  <c r="W101" i="9"/>
  <c r="X101" i="9"/>
  <c r="Q102" i="9"/>
  <c r="R102" i="9"/>
  <c r="S102" i="9"/>
  <c r="T102" i="9"/>
  <c r="U102" i="9"/>
  <c r="V102" i="9"/>
  <c r="W102" i="9"/>
  <c r="X102" i="9"/>
  <c r="Q103" i="9"/>
  <c r="R103" i="9"/>
  <c r="S103" i="9"/>
  <c r="T103" i="9"/>
  <c r="U103" i="9"/>
  <c r="V103" i="9"/>
  <c r="W103" i="9"/>
  <c r="X103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99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AB10" i="9"/>
  <c r="P10" i="9"/>
  <c r="AN10" i="9"/>
  <c r="D77" i="18"/>
  <c r="D103" i="18"/>
  <c r="D207" i="18"/>
  <c r="D206" i="18"/>
  <c r="E206" i="18"/>
  <c r="D78" i="18"/>
  <c r="D79" i="18"/>
  <c r="D80" i="18"/>
  <c r="E77" i="18"/>
  <c r="E35" i="18"/>
  <c r="E78" i="18"/>
  <c r="E36" i="18"/>
  <c r="E79" i="18"/>
  <c r="E37" i="18"/>
  <c r="E80" i="18"/>
  <c r="E103" i="18"/>
  <c r="E207" i="18"/>
  <c r="E297" i="18"/>
  <c r="D297" i="18"/>
  <c r="D296" i="18"/>
  <c r="R192" i="18"/>
  <c r="E386" i="18"/>
  <c r="Q206" i="18"/>
  <c r="R34" i="18"/>
  <c r="Q77" i="18"/>
  <c r="R35" i="18"/>
  <c r="Q78" i="18"/>
  <c r="R36" i="18"/>
  <c r="Q79" i="18"/>
  <c r="R37" i="18"/>
  <c r="Q80" i="18"/>
  <c r="Q103" i="18"/>
  <c r="Q207" i="18"/>
  <c r="Q297" i="18"/>
  <c r="Q386" i="18"/>
  <c r="AO386" i="18"/>
  <c r="D77" i="19"/>
  <c r="D103" i="19"/>
  <c r="D207" i="19"/>
  <c r="D206" i="19"/>
  <c r="E206" i="19"/>
  <c r="D78" i="19"/>
  <c r="D79" i="19"/>
  <c r="D80" i="19"/>
  <c r="D4" i="19"/>
  <c r="E34" i="19"/>
  <c r="E77" i="19"/>
  <c r="E35" i="19"/>
  <c r="E78" i="19"/>
  <c r="E36" i="19"/>
  <c r="E79" i="19"/>
  <c r="E37" i="19"/>
  <c r="E80" i="19"/>
  <c r="E103" i="19"/>
  <c r="E207" i="19"/>
  <c r="E297" i="19"/>
  <c r="D297" i="19"/>
  <c r="D296" i="19"/>
  <c r="R192" i="19"/>
  <c r="E386" i="19"/>
  <c r="Q206" i="19"/>
  <c r="R34" i="19"/>
  <c r="Q77" i="19"/>
  <c r="R35" i="19"/>
  <c r="Q78" i="19"/>
  <c r="R36" i="19"/>
  <c r="Q79" i="19"/>
  <c r="R37" i="19"/>
  <c r="Q80" i="19"/>
  <c r="Q103" i="19"/>
  <c r="Q207" i="19"/>
  <c r="Q297" i="19"/>
  <c r="Q386" i="19"/>
  <c r="AO386" i="19"/>
  <c r="D10" i="9"/>
  <c r="D183" i="18"/>
  <c r="D287" i="18"/>
  <c r="D179" i="18"/>
  <c r="D180" i="18"/>
  <c r="D181" i="18"/>
  <c r="D182" i="18"/>
  <c r="D286" i="18"/>
  <c r="M34" i="18"/>
  <c r="M77" i="18"/>
  <c r="M35" i="18"/>
  <c r="M78" i="18"/>
  <c r="M36" i="18"/>
  <c r="M79" i="18"/>
  <c r="M37" i="18"/>
  <c r="M80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M134" i="18"/>
  <c r="C182" i="18"/>
  <c r="M182" i="18"/>
  <c r="M286" i="18"/>
  <c r="C183" i="18"/>
  <c r="M183" i="18"/>
  <c r="M287" i="18"/>
  <c r="M377" i="18"/>
  <c r="D377" i="18"/>
  <c r="D376" i="18"/>
  <c r="M466" i="18"/>
  <c r="Z34" i="18"/>
  <c r="AK77" i="18"/>
  <c r="Z35" i="18"/>
  <c r="AK78" i="18"/>
  <c r="Z36" i="18"/>
  <c r="AK79" i="18"/>
  <c r="Z37" i="18"/>
  <c r="AK80" i="18"/>
  <c r="AK134" i="18"/>
  <c r="AK182" i="18"/>
  <c r="AK286" i="18"/>
  <c r="AK183" i="18"/>
  <c r="AK287" i="18"/>
  <c r="AK377" i="18"/>
  <c r="AK466" i="18"/>
  <c r="BI466" i="18"/>
  <c r="D183" i="19"/>
  <c r="D287" i="19"/>
  <c r="D179" i="19"/>
  <c r="D180" i="19"/>
  <c r="D181" i="19"/>
  <c r="D182" i="19"/>
  <c r="D286" i="19"/>
  <c r="M34" i="19"/>
  <c r="M77" i="19"/>
  <c r="M35" i="19"/>
  <c r="M78" i="19"/>
  <c r="M36" i="19"/>
  <c r="M79" i="19"/>
  <c r="M37" i="19"/>
  <c r="M80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M134" i="19"/>
  <c r="C182" i="19"/>
  <c r="M182" i="19"/>
  <c r="M286" i="19"/>
  <c r="C183" i="19"/>
  <c r="M183" i="19"/>
  <c r="M287" i="19"/>
  <c r="M377" i="19"/>
  <c r="D377" i="19"/>
  <c r="D376" i="19"/>
  <c r="M466" i="19"/>
  <c r="Z34" i="19"/>
  <c r="AK77" i="19"/>
  <c r="Z35" i="19"/>
  <c r="AK78" i="19"/>
  <c r="Z36" i="19"/>
  <c r="AK79" i="19"/>
  <c r="Z37" i="19"/>
  <c r="AK80" i="19"/>
  <c r="AK134" i="19"/>
  <c r="AK182" i="19"/>
  <c r="AK286" i="19"/>
  <c r="AK183" i="19"/>
  <c r="AK287" i="19"/>
  <c r="AK377" i="19"/>
  <c r="AK466" i="19"/>
  <c r="BI466" i="19"/>
  <c r="L90" i="9"/>
  <c r="BH90" i="9"/>
  <c r="L34" i="18"/>
  <c r="L77" i="18"/>
  <c r="L35" i="18"/>
  <c r="L78" i="18"/>
  <c r="L36" i="18"/>
  <c r="L79" i="18"/>
  <c r="L37" i="18"/>
  <c r="L80" i="18"/>
  <c r="L134" i="18"/>
  <c r="L182" i="18"/>
  <c r="L286" i="18"/>
  <c r="L183" i="18"/>
  <c r="L287" i="18"/>
  <c r="L377" i="18"/>
  <c r="L466" i="18"/>
  <c r="Y34" i="18"/>
  <c r="AJ77" i="18"/>
  <c r="Y35" i="18"/>
  <c r="AJ78" i="18"/>
  <c r="Y36" i="18"/>
  <c r="AJ79" i="18"/>
  <c r="Y37" i="18"/>
  <c r="AJ80" i="18"/>
  <c r="AJ134" i="18"/>
  <c r="AJ182" i="18"/>
  <c r="AJ286" i="18"/>
  <c r="AJ183" i="18"/>
  <c r="AJ287" i="18"/>
  <c r="AJ377" i="18"/>
  <c r="AJ466" i="18"/>
  <c r="BH466" i="18"/>
  <c r="L34" i="19"/>
  <c r="L77" i="19"/>
  <c r="L35" i="19"/>
  <c r="L78" i="19"/>
  <c r="L36" i="19"/>
  <c r="L79" i="19"/>
  <c r="L37" i="19"/>
  <c r="L80" i="19"/>
  <c r="L134" i="19"/>
  <c r="L182" i="19"/>
  <c r="L286" i="19"/>
  <c r="L183" i="19"/>
  <c r="L287" i="19"/>
  <c r="L377" i="19"/>
  <c r="L466" i="19"/>
  <c r="Y34" i="19"/>
  <c r="AJ77" i="19"/>
  <c r="Y35" i="19"/>
  <c r="AJ78" i="19"/>
  <c r="Y36" i="19"/>
  <c r="AJ79" i="19"/>
  <c r="Y37" i="19"/>
  <c r="AJ80" i="19"/>
  <c r="AJ134" i="19"/>
  <c r="AJ182" i="19"/>
  <c r="AJ286" i="19"/>
  <c r="AJ183" i="19"/>
  <c r="AJ287" i="19"/>
  <c r="AJ377" i="19"/>
  <c r="AJ466" i="19"/>
  <c r="BH466" i="19"/>
  <c r="K90" i="9"/>
  <c r="BG90" i="9"/>
  <c r="K34" i="18"/>
  <c r="K77" i="18"/>
  <c r="K35" i="18"/>
  <c r="K78" i="18"/>
  <c r="K36" i="18"/>
  <c r="K79" i="18"/>
  <c r="K37" i="18"/>
  <c r="K80" i="18"/>
  <c r="K134" i="18"/>
  <c r="K182" i="18"/>
  <c r="K286" i="18"/>
  <c r="K183" i="18"/>
  <c r="K287" i="18"/>
  <c r="K377" i="18"/>
  <c r="K466" i="18"/>
  <c r="X34" i="18"/>
  <c r="AI77" i="18"/>
  <c r="X35" i="18"/>
  <c r="AI78" i="18"/>
  <c r="X36" i="18"/>
  <c r="AI79" i="18"/>
  <c r="X37" i="18"/>
  <c r="AI80" i="18"/>
  <c r="AI134" i="18"/>
  <c r="AI182" i="18"/>
  <c r="AI286" i="18"/>
  <c r="AI183" i="18"/>
  <c r="AI287" i="18"/>
  <c r="AI377" i="18"/>
  <c r="AI466" i="18"/>
  <c r="BG466" i="18"/>
  <c r="K34" i="19"/>
  <c r="K77" i="19"/>
  <c r="K35" i="19"/>
  <c r="K78" i="19"/>
  <c r="K36" i="19"/>
  <c r="K79" i="19"/>
  <c r="K37" i="19"/>
  <c r="K80" i="19"/>
  <c r="K134" i="19"/>
  <c r="K182" i="19"/>
  <c r="K286" i="19"/>
  <c r="K183" i="19"/>
  <c r="K287" i="19"/>
  <c r="K377" i="19"/>
  <c r="K466" i="19"/>
  <c r="X34" i="19"/>
  <c r="AI77" i="19"/>
  <c r="X35" i="19"/>
  <c r="AI78" i="19"/>
  <c r="X36" i="19"/>
  <c r="AI79" i="19"/>
  <c r="X37" i="19"/>
  <c r="AI80" i="19"/>
  <c r="AI134" i="19"/>
  <c r="AI182" i="19"/>
  <c r="AI286" i="19"/>
  <c r="AI183" i="19"/>
  <c r="AI287" i="19"/>
  <c r="AI377" i="19"/>
  <c r="AI466" i="19"/>
  <c r="BG466" i="19"/>
  <c r="J90" i="9"/>
  <c r="BF90" i="9"/>
  <c r="J34" i="18"/>
  <c r="J77" i="18"/>
  <c r="J35" i="18"/>
  <c r="J78" i="18"/>
  <c r="J36" i="18"/>
  <c r="J79" i="18"/>
  <c r="J37" i="18"/>
  <c r="J80" i="18"/>
  <c r="J134" i="18"/>
  <c r="J182" i="18"/>
  <c r="J286" i="18"/>
  <c r="J183" i="18"/>
  <c r="J287" i="18"/>
  <c r="J377" i="18"/>
  <c r="J466" i="18"/>
  <c r="W34" i="18"/>
  <c r="AH77" i="18"/>
  <c r="W35" i="18"/>
  <c r="AH78" i="18"/>
  <c r="W36" i="18"/>
  <c r="AH79" i="18"/>
  <c r="W37" i="18"/>
  <c r="AH80" i="18"/>
  <c r="AH134" i="18"/>
  <c r="AH182" i="18"/>
  <c r="AH286" i="18"/>
  <c r="AH183" i="18"/>
  <c r="AH287" i="18"/>
  <c r="AH377" i="18"/>
  <c r="AH466" i="18"/>
  <c r="BF466" i="18"/>
  <c r="J34" i="19"/>
  <c r="J77" i="19"/>
  <c r="J35" i="19"/>
  <c r="J78" i="19"/>
  <c r="J36" i="19"/>
  <c r="J79" i="19"/>
  <c r="J37" i="19"/>
  <c r="J80" i="19"/>
  <c r="J134" i="19"/>
  <c r="J182" i="19"/>
  <c r="J286" i="19"/>
  <c r="J183" i="19"/>
  <c r="J287" i="19"/>
  <c r="J377" i="19"/>
  <c r="J466" i="19"/>
  <c r="W34" i="19"/>
  <c r="AH77" i="19"/>
  <c r="W35" i="19"/>
  <c r="AH78" i="19"/>
  <c r="W36" i="19"/>
  <c r="AH79" i="19"/>
  <c r="W37" i="19"/>
  <c r="AH80" i="19"/>
  <c r="AH134" i="19"/>
  <c r="AH182" i="19"/>
  <c r="AH286" i="19"/>
  <c r="AH183" i="19"/>
  <c r="AH287" i="19"/>
  <c r="AH377" i="19"/>
  <c r="AH466" i="19"/>
  <c r="BF466" i="19"/>
  <c r="I90" i="9"/>
  <c r="BE90" i="9"/>
  <c r="I34" i="18"/>
  <c r="I77" i="18"/>
  <c r="I35" i="18"/>
  <c r="I78" i="18"/>
  <c r="I36" i="18"/>
  <c r="I79" i="18"/>
  <c r="I37" i="18"/>
  <c r="I80" i="18"/>
  <c r="I134" i="18"/>
  <c r="I182" i="18"/>
  <c r="I286" i="18"/>
  <c r="I183" i="18"/>
  <c r="I287" i="18"/>
  <c r="I377" i="18"/>
  <c r="I466" i="18"/>
  <c r="V34" i="18"/>
  <c r="AG77" i="18"/>
  <c r="V35" i="18"/>
  <c r="AG78" i="18"/>
  <c r="V36" i="18"/>
  <c r="AG79" i="18"/>
  <c r="V37" i="18"/>
  <c r="AG80" i="18"/>
  <c r="AG134" i="18"/>
  <c r="AG182" i="18"/>
  <c r="AG286" i="18"/>
  <c r="AG183" i="18"/>
  <c r="AG287" i="18"/>
  <c r="AG377" i="18"/>
  <c r="AG466" i="18"/>
  <c r="BE466" i="18"/>
  <c r="I34" i="19"/>
  <c r="I77" i="19"/>
  <c r="I35" i="19"/>
  <c r="I78" i="19"/>
  <c r="I36" i="19"/>
  <c r="I79" i="19"/>
  <c r="I37" i="19"/>
  <c r="I80" i="19"/>
  <c r="I134" i="19"/>
  <c r="I182" i="19"/>
  <c r="I286" i="19"/>
  <c r="I183" i="19"/>
  <c r="I287" i="19"/>
  <c r="I377" i="19"/>
  <c r="I466" i="19"/>
  <c r="V34" i="19"/>
  <c r="AG77" i="19"/>
  <c r="V35" i="19"/>
  <c r="AG78" i="19"/>
  <c r="V36" i="19"/>
  <c r="AG79" i="19"/>
  <c r="V37" i="19"/>
  <c r="AG80" i="19"/>
  <c r="AG134" i="19"/>
  <c r="AG182" i="19"/>
  <c r="AG286" i="19"/>
  <c r="AG183" i="19"/>
  <c r="AG287" i="19"/>
  <c r="AG377" i="19"/>
  <c r="AG466" i="19"/>
  <c r="BE466" i="19"/>
  <c r="H90" i="9"/>
  <c r="BD90" i="9"/>
  <c r="H34" i="18"/>
  <c r="H77" i="18"/>
  <c r="H35" i="18"/>
  <c r="H78" i="18"/>
  <c r="H36" i="18"/>
  <c r="H79" i="18"/>
  <c r="H37" i="18"/>
  <c r="H80" i="18"/>
  <c r="H134" i="18"/>
  <c r="H182" i="18"/>
  <c r="H286" i="18"/>
  <c r="H183" i="18"/>
  <c r="H287" i="18"/>
  <c r="H377" i="18"/>
  <c r="H466" i="18"/>
  <c r="U34" i="18"/>
  <c r="AF77" i="18"/>
  <c r="U35" i="18"/>
  <c r="AF78" i="18"/>
  <c r="U36" i="18"/>
  <c r="AF79" i="18"/>
  <c r="U37" i="18"/>
  <c r="AF80" i="18"/>
  <c r="AF134" i="18"/>
  <c r="AF182" i="18"/>
  <c r="AF286" i="18"/>
  <c r="AF183" i="18"/>
  <c r="AF287" i="18"/>
  <c r="AF377" i="18"/>
  <c r="AF466" i="18"/>
  <c r="BD466" i="18"/>
  <c r="H34" i="19"/>
  <c r="H77" i="19"/>
  <c r="H35" i="19"/>
  <c r="H78" i="19"/>
  <c r="H36" i="19"/>
  <c r="H79" i="19"/>
  <c r="H37" i="19"/>
  <c r="H80" i="19"/>
  <c r="H134" i="19"/>
  <c r="H182" i="19"/>
  <c r="H286" i="19"/>
  <c r="H183" i="19"/>
  <c r="H287" i="19"/>
  <c r="H377" i="19"/>
  <c r="H466" i="19"/>
  <c r="U34" i="19"/>
  <c r="AF77" i="19"/>
  <c r="U35" i="19"/>
  <c r="AF78" i="19"/>
  <c r="U36" i="19"/>
  <c r="AF79" i="19"/>
  <c r="U37" i="19"/>
  <c r="AF80" i="19"/>
  <c r="AF134" i="19"/>
  <c r="AF182" i="19"/>
  <c r="AF286" i="19"/>
  <c r="AF183" i="19"/>
  <c r="AF287" i="19"/>
  <c r="AF377" i="19"/>
  <c r="AF466" i="19"/>
  <c r="BD466" i="19"/>
  <c r="G90" i="9"/>
  <c r="BC90" i="9"/>
  <c r="G34" i="18"/>
  <c r="G77" i="18"/>
  <c r="G35" i="18"/>
  <c r="G78" i="18"/>
  <c r="G36" i="18"/>
  <c r="G79" i="18"/>
  <c r="G37" i="18"/>
  <c r="G80" i="18"/>
  <c r="G134" i="18"/>
  <c r="G182" i="18"/>
  <c r="G286" i="18"/>
  <c r="G183" i="18"/>
  <c r="G287" i="18"/>
  <c r="G377" i="18"/>
  <c r="G466" i="18"/>
  <c r="T34" i="18"/>
  <c r="AE77" i="18"/>
  <c r="T35" i="18"/>
  <c r="AE78" i="18"/>
  <c r="T36" i="18"/>
  <c r="AE79" i="18"/>
  <c r="T37" i="18"/>
  <c r="AE80" i="18"/>
  <c r="AE134" i="18"/>
  <c r="AE182" i="18"/>
  <c r="AE286" i="18"/>
  <c r="AE183" i="18"/>
  <c r="AE287" i="18"/>
  <c r="AE377" i="18"/>
  <c r="AE466" i="18"/>
  <c r="BC466" i="18"/>
  <c r="G34" i="19"/>
  <c r="G77" i="19"/>
  <c r="G35" i="19"/>
  <c r="G78" i="19"/>
  <c r="G36" i="19"/>
  <c r="G79" i="19"/>
  <c r="G37" i="19"/>
  <c r="G80" i="19"/>
  <c r="G134" i="19"/>
  <c r="G182" i="19"/>
  <c r="G286" i="19"/>
  <c r="G183" i="19"/>
  <c r="G287" i="19"/>
  <c r="G377" i="19"/>
  <c r="G466" i="19"/>
  <c r="T34" i="19"/>
  <c r="AE77" i="19"/>
  <c r="T35" i="19"/>
  <c r="AE78" i="19"/>
  <c r="T36" i="19"/>
  <c r="AE79" i="19"/>
  <c r="T37" i="19"/>
  <c r="AE80" i="19"/>
  <c r="AE134" i="19"/>
  <c r="AE182" i="19"/>
  <c r="AE286" i="19"/>
  <c r="AE183" i="19"/>
  <c r="AE287" i="19"/>
  <c r="AE377" i="19"/>
  <c r="AE466" i="19"/>
  <c r="BC466" i="19"/>
  <c r="F90" i="9"/>
  <c r="BB90" i="9"/>
  <c r="F34" i="18"/>
  <c r="F77" i="18"/>
  <c r="F35" i="18"/>
  <c r="F78" i="18"/>
  <c r="F36" i="18"/>
  <c r="F79" i="18"/>
  <c r="F37" i="18"/>
  <c r="F80" i="18"/>
  <c r="F134" i="18"/>
  <c r="F182" i="18"/>
  <c r="F286" i="18"/>
  <c r="F183" i="18"/>
  <c r="F287" i="18"/>
  <c r="F377" i="18"/>
  <c r="F466" i="18"/>
  <c r="S34" i="18"/>
  <c r="AD77" i="18"/>
  <c r="S35" i="18"/>
  <c r="AD78" i="18"/>
  <c r="S36" i="18"/>
  <c r="AD79" i="18"/>
  <c r="S37" i="18"/>
  <c r="AD80" i="18"/>
  <c r="AD134" i="18"/>
  <c r="AD182" i="18"/>
  <c r="AD286" i="18"/>
  <c r="AD183" i="18"/>
  <c r="AD287" i="18"/>
  <c r="AD377" i="18"/>
  <c r="AD466" i="18"/>
  <c r="BB466" i="18"/>
  <c r="F34" i="19"/>
  <c r="F77" i="19"/>
  <c r="F35" i="19"/>
  <c r="F78" i="19"/>
  <c r="F36" i="19"/>
  <c r="F79" i="19"/>
  <c r="F37" i="19"/>
  <c r="F80" i="19"/>
  <c r="F134" i="19"/>
  <c r="F182" i="19"/>
  <c r="F286" i="19"/>
  <c r="F183" i="19"/>
  <c r="F287" i="19"/>
  <c r="F377" i="19"/>
  <c r="F466" i="19"/>
  <c r="S34" i="19"/>
  <c r="AD77" i="19"/>
  <c r="S35" i="19"/>
  <c r="AD78" i="19"/>
  <c r="S36" i="19"/>
  <c r="AD79" i="19"/>
  <c r="S37" i="19"/>
  <c r="AD80" i="19"/>
  <c r="AD134" i="19"/>
  <c r="AD182" i="19"/>
  <c r="AD286" i="19"/>
  <c r="AD183" i="19"/>
  <c r="AD287" i="19"/>
  <c r="AD377" i="19"/>
  <c r="AD466" i="19"/>
  <c r="BB466" i="19"/>
  <c r="E90" i="9"/>
  <c r="BA90" i="9"/>
  <c r="AZ90" i="9"/>
  <c r="Y77" i="18"/>
  <c r="Y78" i="18"/>
  <c r="Y79" i="18"/>
  <c r="Y80" i="18"/>
  <c r="Y134" i="18"/>
  <c r="Y182" i="18"/>
  <c r="Y286" i="18"/>
  <c r="Y183" i="18"/>
  <c r="Y287" i="18"/>
  <c r="Y377" i="18"/>
  <c r="Y466" i="18"/>
  <c r="AW466" i="18"/>
  <c r="Y77" i="19"/>
  <c r="Y78" i="19"/>
  <c r="Y79" i="19"/>
  <c r="Y80" i="19"/>
  <c r="Y134" i="19"/>
  <c r="Y182" i="19"/>
  <c r="Y286" i="19"/>
  <c r="Y183" i="19"/>
  <c r="Y287" i="19"/>
  <c r="Y377" i="19"/>
  <c r="Y466" i="19"/>
  <c r="AW466" i="19"/>
  <c r="AV90" i="9"/>
  <c r="X77" i="18"/>
  <c r="X78" i="18"/>
  <c r="X79" i="18"/>
  <c r="X80" i="18"/>
  <c r="X134" i="18"/>
  <c r="X182" i="18"/>
  <c r="X286" i="18"/>
  <c r="X183" i="18"/>
  <c r="X287" i="18"/>
  <c r="X377" i="18"/>
  <c r="X466" i="18"/>
  <c r="AV466" i="18"/>
  <c r="X77" i="19"/>
  <c r="X78" i="19"/>
  <c r="X79" i="19"/>
  <c r="X80" i="19"/>
  <c r="X134" i="19"/>
  <c r="X182" i="19"/>
  <c r="X286" i="19"/>
  <c r="X183" i="19"/>
  <c r="X287" i="19"/>
  <c r="X377" i="19"/>
  <c r="X466" i="19"/>
  <c r="AV466" i="19"/>
  <c r="AU90" i="9"/>
  <c r="W77" i="18"/>
  <c r="W78" i="18"/>
  <c r="W79" i="18"/>
  <c r="W80" i="18"/>
  <c r="W134" i="18"/>
  <c r="W182" i="18"/>
  <c r="W286" i="18"/>
  <c r="W183" i="18"/>
  <c r="W287" i="18"/>
  <c r="W377" i="18"/>
  <c r="W466" i="18"/>
  <c r="AU466" i="18"/>
  <c r="W77" i="19"/>
  <c r="W78" i="19"/>
  <c r="W79" i="19"/>
  <c r="W80" i="19"/>
  <c r="W134" i="19"/>
  <c r="W182" i="19"/>
  <c r="W286" i="19"/>
  <c r="W183" i="19"/>
  <c r="W287" i="19"/>
  <c r="W377" i="19"/>
  <c r="W466" i="19"/>
  <c r="AU466" i="19"/>
  <c r="AT90" i="9"/>
  <c r="V77" i="18"/>
  <c r="V78" i="18"/>
  <c r="V79" i="18"/>
  <c r="V80" i="18"/>
  <c r="V134" i="18"/>
  <c r="V182" i="18"/>
  <c r="V286" i="18"/>
  <c r="V183" i="18"/>
  <c r="V287" i="18"/>
  <c r="V377" i="18"/>
  <c r="V466" i="18"/>
  <c r="AT466" i="18"/>
  <c r="V77" i="19"/>
  <c r="V78" i="19"/>
  <c r="V79" i="19"/>
  <c r="V80" i="19"/>
  <c r="V134" i="19"/>
  <c r="V182" i="19"/>
  <c r="V286" i="19"/>
  <c r="V183" i="19"/>
  <c r="V287" i="19"/>
  <c r="V377" i="19"/>
  <c r="V466" i="19"/>
  <c r="AT466" i="19"/>
  <c r="AS90" i="9"/>
  <c r="U77" i="18"/>
  <c r="U78" i="18"/>
  <c r="U79" i="18"/>
  <c r="U80" i="18"/>
  <c r="U134" i="18"/>
  <c r="U182" i="18"/>
  <c r="U286" i="18"/>
  <c r="U183" i="18"/>
  <c r="U287" i="18"/>
  <c r="U377" i="18"/>
  <c r="U466" i="18"/>
  <c r="AS466" i="18"/>
  <c r="U77" i="19"/>
  <c r="U78" i="19"/>
  <c r="U79" i="19"/>
  <c r="U80" i="19"/>
  <c r="U134" i="19"/>
  <c r="U182" i="19"/>
  <c r="U286" i="19"/>
  <c r="U183" i="19"/>
  <c r="U287" i="19"/>
  <c r="U377" i="19"/>
  <c r="U466" i="19"/>
  <c r="AS466" i="19"/>
  <c r="AR90" i="9"/>
  <c r="T77" i="18"/>
  <c r="T78" i="18"/>
  <c r="T79" i="18"/>
  <c r="T80" i="18"/>
  <c r="T134" i="18"/>
  <c r="T182" i="18"/>
  <c r="T286" i="18"/>
  <c r="T183" i="18"/>
  <c r="T287" i="18"/>
  <c r="T377" i="18"/>
  <c r="T466" i="18"/>
  <c r="AR466" i="18"/>
  <c r="T77" i="19"/>
  <c r="T78" i="19"/>
  <c r="T79" i="19"/>
  <c r="T80" i="19"/>
  <c r="T134" i="19"/>
  <c r="T182" i="19"/>
  <c r="T286" i="19"/>
  <c r="T183" i="19"/>
  <c r="T287" i="19"/>
  <c r="T377" i="19"/>
  <c r="T466" i="19"/>
  <c r="AR466" i="19"/>
  <c r="AQ90" i="9"/>
  <c r="S77" i="18"/>
  <c r="S78" i="18"/>
  <c r="S79" i="18"/>
  <c r="S80" i="18"/>
  <c r="S134" i="18"/>
  <c r="S182" i="18"/>
  <c r="S286" i="18"/>
  <c r="S183" i="18"/>
  <c r="S287" i="18"/>
  <c r="S377" i="18"/>
  <c r="S466" i="18"/>
  <c r="AQ466" i="18"/>
  <c r="S77" i="19"/>
  <c r="S78" i="19"/>
  <c r="S79" i="19"/>
  <c r="S80" i="19"/>
  <c r="S134" i="19"/>
  <c r="S182" i="19"/>
  <c r="S286" i="19"/>
  <c r="S183" i="19"/>
  <c r="S287" i="19"/>
  <c r="S377" i="19"/>
  <c r="S466" i="19"/>
  <c r="AQ466" i="19"/>
  <c r="AP90" i="9"/>
  <c r="R77" i="18"/>
  <c r="R78" i="18"/>
  <c r="R79" i="18"/>
  <c r="R80" i="18"/>
  <c r="R134" i="18"/>
  <c r="R182" i="18"/>
  <c r="R286" i="18"/>
  <c r="R183" i="18"/>
  <c r="R287" i="18"/>
  <c r="R377" i="18"/>
  <c r="R466" i="18"/>
  <c r="AP466" i="18"/>
  <c r="R77" i="19"/>
  <c r="R78" i="19"/>
  <c r="R79" i="19"/>
  <c r="R80" i="19"/>
  <c r="R134" i="19"/>
  <c r="R182" i="19"/>
  <c r="R286" i="19"/>
  <c r="R183" i="19"/>
  <c r="R287" i="19"/>
  <c r="R377" i="19"/>
  <c r="R466" i="19"/>
  <c r="AP466" i="19"/>
  <c r="AO90" i="9"/>
  <c r="AN90" i="9"/>
  <c r="D285" i="18"/>
  <c r="C181" i="18"/>
  <c r="M181" i="18"/>
  <c r="M285" i="18"/>
  <c r="M376" i="18"/>
  <c r="D375" i="18"/>
  <c r="M465" i="18"/>
  <c r="AK181" i="18"/>
  <c r="AK285" i="18"/>
  <c r="AK376" i="18"/>
  <c r="AK465" i="18"/>
  <c r="BI465" i="18"/>
  <c r="D285" i="19"/>
  <c r="C181" i="19"/>
  <c r="M181" i="19"/>
  <c r="M285" i="19"/>
  <c r="M376" i="19"/>
  <c r="D375" i="19"/>
  <c r="M465" i="19"/>
  <c r="AK181" i="19"/>
  <c r="AK285" i="19"/>
  <c r="AK376" i="19"/>
  <c r="AK465" i="19"/>
  <c r="BI465" i="19"/>
  <c r="L89" i="9"/>
  <c r="BH89" i="9"/>
  <c r="L181" i="18"/>
  <c r="L285" i="18"/>
  <c r="L376" i="18"/>
  <c r="L465" i="18"/>
  <c r="AJ181" i="18"/>
  <c r="AJ285" i="18"/>
  <c r="AJ376" i="18"/>
  <c r="AJ465" i="18"/>
  <c r="BH465" i="18"/>
  <c r="L181" i="19"/>
  <c r="L285" i="19"/>
  <c r="L376" i="19"/>
  <c r="L465" i="19"/>
  <c r="AJ181" i="19"/>
  <c r="AJ285" i="19"/>
  <c r="AJ376" i="19"/>
  <c r="AJ465" i="19"/>
  <c r="BH465" i="19"/>
  <c r="K89" i="9"/>
  <c r="BG89" i="9"/>
  <c r="K181" i="18"/>
  <c r="K285" i="18"/>
  <c r="K376" i="18"/>
  <c r="K465" i="18"/>
  <c r="AI181" i="18"/>
  <c r="AI285" i="18"/>
  <c r="AI376" i="18"/>
  <c r="AI465" i="18"/>
  <c r="BG465" i="18"/>
  <c r="K181" i="19"/>
  <c r="K285" i="19"/>
  <c r="K376" i="19"/>
  <c r="K465" i="19"/>
  <c r="AI181" i="19"/>
  <c r="AI285" i="19"/>
  <c r="AI376" i="19"/>
  <c r="AI465" i="19"/>
  <c r="BG465" i="19"/>
  <c r="J89" i="9"/>
  <c r="BF89" i="9"/>
  <c r="J181" i="18"/>
  <c r="J285" i="18"/>
  <c r="J376" i="18"/>
  <c r="J465" i="18"/>
  <c r="AH181" i="18"/>
  <c r="AH285" i="18"/>
  <c r="AH376" i="18"/>
  <c r="AH465" i="18"/>
  <c r="BF465" i="18"/>
  <c r="J181" i="19"/>
  <c r="J285" i="19"/>
  <c r="J376" i="19"/>
  <c r="J465" i="19"/>
  <c r="AH181" i="19"/>
  <c r="AH285" i="19"/>
  <c r="AH376" i="19"/>
  <c r="AH465" i="19"/>
  <c r="BF465" i="19"/>
  <c r="I89" i="9"/>
  <c r="BE89" i="9"/>
  <c r="I181" i="18"/>
  <c r="I285" i="18"/>
  <c r="I376" i="18"/>
  <c r="I465" i="18"/>
  <c r="AG181" i="18"/>
  <c r="AG285" i="18"/>
  <c r="AG376" i="18"/>
  <c r="AG465" i="18"/>
  <c r="BE465" i="18"/>
  <c r="I181" i="19"/>
  <c r="I285" i="19"/>
  <c r="I376" i="19"/>
  <c r="I465" i="19"/>
  <c r="AG181" i="19"/>
  <c r="AG285" i="19"/>
  <c r="AG376" i="19"/>
  <c r="AG465" i="19"/>
  <c r="BE465" i="19"/>
  <c r="H89" i="9"/>
  <c r="BD89" i="9"/>
  <c r="H181" i="18"/>
  <c r="H285" i="18"/>
  <c r="H376" i="18"/>
  <c r="H465" i="18"/>
  <c r="AF181" i="18"/>
  <c r="AF285" i="18"/>
  <c r="AF376" i="18"/>
  <c r="AF465" i="18"/>
  <c r="BD465" i="18"/>
  <c r="H181" i="19"/>
  <c r="H285" i="19"/>
  <c r="H376" i="19"/>
  <c r="H465" i="19"/>
  <c r="AF181" i="19"/>
  <c r="AF285" i="19"/>
  <c r="AF376" i="19"/>
  <c r="AF465" i="19"/>
  <c r="BD465" i="19"/>
  <c r="G89" i="9"/>
  <c r="BC89" i="9"/>
  <c r="G181" i="18"/>
  <c r="G285" i="18"/>
  <c r="G376" i="18"/>
  <c r="G465" i="18"/>
  <c r="AE181" i="18"/>
  <c r="AE285" i="18"/>
  <c r="AE376" i="18"/>
  <c r="AE465" i="18"/>
  <c r="BC465" i="18"/>
  <c r="G181" i="19"/>
  <c r="G285" i="19"/>
  <c r="G376" i="19"/>
  <c r="G465" i="19"/>
  <c r="AE181" i="19"/>
  <c r="AE285" i="19"/>
  <c r="AE376" i="19"/>
  <c r="AE465" i="19"/>
  <c r="BC465" i="19"/>
  <c r="F89" i="9"/>
  <c r="BB89" i="9"/>
  <c r="F181" i="18"/>
  <c r="F285" i="18"/>
  <c r="F376" i="18"/>
  <c r="F465" i="18"/>
  <c r="AD181" i="18"/>
  <c r="AD285" i="18"/>
  <c r="AD376" i="18"/>
  <c r="AD465" i="18"/>
  <c r="BB465" i="18"/>
  <c r="F181" i="19"/>
  <c r="F285" i="19"/>
  <c r="F376" i="19"/>
  <c r="F465" i="19"/>
  <c r="AD181" i="19"/>
  <c r="AD285" i="19"/>
  <c r="AD376" i="19"/>
  <c r="AD465" i="19"/>
  <c r="BB465" i="19"/>
  <c r="E89" i="9"/>
  <c r="BA89" i="9"/>
  <c r="AZ89" i="9"/>
  <c r="Y181" i="18"/>
  <c r="Y285" i="18"/>
  <c r="Y376" i="18"/>
  <c r="Y465" i="18"/>
  <c r="AW465" i="18"/>
  <c r="Y181" i="19"/>
  <c r="Y285" i="19"/>
  <c r="Y376" i="19"/>
  <c r="Y465" i="19"/>
  <c r="AW465" i="19"/>
  <c r="AV89" i="9"/>
  <c r="X181" i="18"/>
  <c r="X285" i="18"/>
  <c r="X376" i="18"/>
  <c r="X465" i="18"/>
  <c r="AV465" i="18"/>
  <c r="X181" i="19"/>
  <c r="X285" i="19"/>
  <c r="X376" i="19"/>
  <c r="X465" i="19"/>
  <c r="AV465" i="19"/>
  <c r="AU89" i="9"/>
  <c r="W181" i="18"/>
  <c r="W285" i="18"/>
  <c r="W376" i="18"/>
  <c r="W465" i="18"/>
  <c r="AU465" i="18"/>
  <c r="W181" i="19"/>
  <c r="W285" i="19"/>
  <c r="W376" i="19"/>
  <c r="W465" i="19"/>
  <c r="AU465" i="19"/>
  <c r="AT89" i="9"/>
  <c r="V181" i="18"/>
  <c r="V285" i="18"/>
  <c r="V376" i="18"/>
  <c r="V465" i="18"/>
  <c r="AT465" i="18"/>
  <c r="V181" i="19"/>
  <c r="V285" i="19"/>
  <c r="V376" i="19"/>
  <c r="V465" i="19"/>
  <c r="AT465" i="19"/>
  <c r="AS89" i="9"/>
  <c r="U181" i="18"/>
  <c r="U285" i="18"/>
  <c r="U376" i="18"/>
  <c r="U465" i="18"/>
  <c r="AS465" i="18"/>
  <c r="U181" i="19"/>
  <c r="U285" i="19"/>
  <c r="U376" i="19"/>
  <c r="U465" i="19"/>
  <c r="AS465" i="19"/>
  <c r="AR89" i="9"/>
  <c r="T181" i="18"/>
  <c r="T285" i="18"/>
  <c r="T376" i="18"/>
  <c r="T465" i="18"/>
  <c r="AR465" i="18"/>
  <c r="T181" i="19"/>
  <c r="T285" i="19"/>
  <c r="T376" i="19"/>
  <c r="T465" i="19"/>
  <c r="AR465" i="19"/>
  <c r="AQ89" i="9"/>
  <c r="S181" i="18"/>
  <c r="S285" i="18"/>
  <c r="S376" i="18"/>
  <c r="S465" i="18"/>
  <c r="AQ465" i="18"/>
  <c r="S181" i="19"/>
  <c r="S285" i="19"/>
  <c r="S376" i="19"/>
  <c r="S465" i="19"/>
  <c r="AQ465" i="19"/>
  <c r="AP89" i="9"/>
  <c r="R181" i="18"/>
  <c r="R285" i="18"/>
  <c r="R376" i="18"/>
  <c r="R465" i="18"/>
  <c r="AP465" i="18"/>
  <c r="R181" i="19"/>
  <c r="R285" i="19"/>
  <c r="R376" i="19"/>
  <c r="R465" i="19"/>
  <c r="AP465" i="19"/>
  <c r="AO89" i="9"/>
  <c r="AN89" i="9"/>
  <c r="D284" i="18"/>
  <c r="C180" i="18"/>
  <c r="M180" i="18"/>
  <c r="M284" i="18"/>
  <c r="M375" i="18"/>
  <c r="D374" i="18"/>
  <c r="M464" i="18"/>
  <c r="AK180" i="18"/>
  <c r="AK284" i="18"/>
  <c r="AK375" i="18"/>
  <c r="AK464" i="18"/>
  <c r="BI464" i="18"/>
  <c r="D284" i="19"/>
  <c r="C180" i="19"/>
  <c r="M180" i="19"/>
  <c r="M284" i="19"/>
  <c r="M375" i="19"/>
  <c r="D374" i="19"/>
  <c r="M464" i="19"/>
  <c r="AK180" i="19"/>
  <c r="AK284" i="19"/>
  <c r="AK375" i="19"/>
  <c r="AK464" i="19"/>
  <c r="BI464" i="19"/>
  <c r="L88" i="9"/>
  <c r="BH88" i="9"/>
  <c r="L180" i="18"/>
  <c r="L284" i="18"/>
  <c r="L375" i="18"/>
  <c r="L464" i="18"/>
  <c r="AJ180" i="18"/>
  <c r="AJ284" i="18"/>
  <c r="AJ375" i="18"/>
  <c r="AJ464" i="18"/>
  <c r="BH464" i="18"/>
  <c r="L180" i="19"/>
  <c r="L284" i="19"/>
  <c r="L375" i="19"/>
  <c r="L464" i="19"/>
  <c r="AJ180" i="19"/>
  <c r="AJ284" i="19"/>
  <c r="AJ375" i="19"/>
  <c r="AJ464" i="19"/>
  <c r="BH464" i="19"/>
  <c r="K88" i="9"/>
  <c r="BG88" i="9"/>
  <c r="K180" i="18"/>
  <c r="K284" i="18"/>
  <c r="K375" i="18"/>
  <c r="K464" i="18"/>
  <c r="AI180" i="18"/>
  <c r="AI284" i="18"/>
  <c r="AI375" i="18"/>
  <c r="AI464" i="18"/>
  <c r="BG464" i="18"/>
  <c r="K180" i="19"/>
  <c r="K284" i="19"/>
  <c r="K375" i="19"/>
  <c r="K464" i="19"/>
  <c r="AI180" i="19"/>
  <c r="AI284" i="19"/>
  <c r="AI375" i="19"/>
  <c r="AI464" i="19"/>
  <c r="BG464" i="19"/>
  <c r="J88" i="9"/>
  <c r="BF88" i="9"/>
  <c r="J180" i="18"/>
  <c r="J284" i="18"/>
  <c r="J375" i="18"/>
  <c r="J464" i="18"/>
  <c r="AH180" i="18"/>
  <c r="AH284" i="18"/>
  <c r="AH375" i="18"/>
  <c r="AH464" i="18"/>
  <c r="BF464" i="18"/>
  <c r="J180" i="19"/>
  <c r="J284" i="19"/>
  <c r="J375" i="19"/>
  <c r="J464" i="19"/>
  <c r="AH180" i="19"/>
  <c r="AH284" i="19"/>
  <c r="AH375" i="19"/>
  <c r="AH464" i="19"/>
  <c r="BF464" i="19"/>
  <c r="I88" i="9"/>
  <c r="BE88" i="9"/>
  <c r="I180" i="18"/>
  <c r="I284" i="18"/>
  <c r="I375" i="18"/>
  <c r="I464" i="18"/>
  <c r="AG180" i="18"/>
  <c r="AG284" i="18"/>
  <c r="AG375" i="18"/>
  <c r="AG464" i="18"/>
  <c r="BE464" i="18"/>
  <c r="I180" i="19"/>
  <c r="I284" i="19"/>
  <c r="I375" i="19"/>
  <c r="I464" i="19"/>
  <c r="AG180" i="19"/>
  <c r="AG284" i="19"/>
  <c r="AG375" i="19"/>
  <c r="AG464" i="19"/>
  <c r="BE464" i="19"/>
  <c r="H88" i="9"/>
  <c r="BD88" i="9"/>
  <c r="H180" i="18"/>
  <c r="H284" i="18"/>
  <c r="H375" i="18"/>
  <c r="H464" i="18"/>
  <c r="AF180" i="18"/>
  <c r="AF284" i="18"/>
  <c r="AF375" i="18"/>
  <c r="AF464" i="18"/>
  <c r="BD464" i="18"/>
  <c r="H180" i="19"/>
  <c r="H284" i="19"/>
  <c r="H375" i="19"/>
  <c r="H464" i="19"/>
  <c r="AF180" i="19"/>
  <c r="AF284" i="19"/>
  <c r="AF375" i="19"/>
  <c r="AF464" i="19"/>
  <c r="BD464" i="19"/>
  <c r="G88" i="9"/>
  <c r="BC88" i="9"/>
  <c r="G180" i="18"/>
  <c r="G284" i="18"/>
  <c r="G375" i="18"/>
  <c r="G464" i="18"/>
  <c r="AE180" i="18"/>
  <c r="AE284" i="18"/>
  <c r="AE375" i="18"/>
  <c r="AE464" i="18"/>
  <c r="BC464" i="18"/>
  <c r="G180" i="19"/>
  <c r="G284" i="19"/>
  <c r="G375" i="19"/>
  <c r="G464" i="19"/>
  <c r="AE180" i="19"/>
  <c r="AE284" i="19"/>
  <c r="AE375" i="19"/>
  <c r="AE464" i="19"/>
  <c r="BC464" i="19"/>
  <c r="F88" i="9"/>
  <c r="BB88" i="9"/>
  <c r="F180" i="18"/>
  <c r="F284" i="18"/>
  <c r="F375" i="18"/>
  <c r="F464" i="18"/>
  <c r="AD180" i="18"/>
  <c r="AD284" i="18"/>
  <c r="AD375" i="18"/>
  <c r="AD464" i="18"/>
  <c r="BB464" i="18"/>
  <c r="F180" i="19"/>
  <c r="F284" i="19"/>
  <c r="F375" i="19"/>
  <c r="F464" i="19"/>
  <c r="AD180" i="19"/>
  <c r="AD284" i="19"/>
  <c r="AD375" i="19"/>
  <c r="AD464" i="19"/>
  <c r="BB464" i="19"/>
  <c r="E88" i="9"/>
  <c r="BA88" i="9"/>
  <c r="AZ88" i="9"/>
  <c r="Y180" i="18"/>
  <c r="Y284" i="18"/>
  <c r="Y375" i="18"/>
  <c r="Y464" i="18"/>
  <c r="AW464" i="18"/>
  <c r="Y180" i="19"/>
  <c r="Y284" i="19"/>
  <c r="Y375" i="19"/>
  <c r="Y464" i="19"/>
  <c r="AW464" i="19"/>
  <c r="AV88" i="9"/>
  <c r="X180" i="18"/>
  <c r="X284" i="18"/>
  <c r="X375" i="18"/>
  <c r="X464" i="18"/>
  <c r="AV464" i="18"/>
  <c r="X180" i="19"/>
  <c r="X284" i="19"/>
  <c r="X375" i="19"/>
  <c r="X464" i="19"/>
  <c r="AV464" i="19"/>
  <c r="AU88" i="9"/>
  <c r="W180" i="18"/>
  <c r="W284" i="18"/>
  <c r="W375" i="18"/>
  <c r="W464" i="18"/>
  <c r="AU464" i="18"/>
  <c r="W180" i="19"/>
  <c r="W284" i="19"/>
  <c r="W375" i="19"/>
  <c r="W464" i="19"/>
  <c r="AU464" i="19"/>
  <c r="AT88" i="9"/>
  <c r="V180" i="18"/>
  <c r="V284" i="18"/>
  <c r="V375" i="18"/>
  <c r="V464" i="18"/>
  <c r="AT464" i="18"/>
  <c r="V180" i="19"/>
  <c r="V284" i="19"/>
  <c r="V375" i="19"/>
  <c r="V464" i="19"/>
  <c r="AT464" i="19"/>
  <c r="AS88" i="9"/>
  <c r="U180" i="18"/>
  <c r="U284" i="18"/>
  <c r="U375" i="18"/>
  <c r="U464" i="18"/>
  <c r="AS464" i="18"/>
  <c r="U180" i="19"/>
  <c r="U284" i="19"/>
  <c r="U375" i="19"/>
  <c r="U464" i="19"/>
  <c r="AS464" i="19"/>
  <c r="AR88" i="9"/>
  <c r="T180" i="18"/>
  <c r="T284" i="18"/>
  <c r="T375" i="18"/>
  <c r="T464" i="18"/>
  <c r="AR464" i="18"/>
  <c r="T180" i="19"/>
  <c r="T284" i="19"/>
  <c r="T375" i="19"/>
  <c r="T464" i="19"/>
  <c r="AR464" i="19"/>
  <c r="AQ88" i="9"/>
  <c r="S180" i="18"/>
  <c r="S284" i="18"/>
  <c r="S375" i="18"/>
  <c r="S464" i="18"/>
  <c r="AQ464" i="18"/>
  <c r="S180" i="19"/>
  <c r="S284" i="19"/>
  <c r="S375" i="19"/>
  <c r="S464" i="19"/>
  <c r="AQ464" i="19"/>
  <c r="AP88" i="9"/>
  <c r="R180" i="18"/>
  <c r="R284" i="18"/>
  <c r="R375" i="18"/>
  <c r="R464" i="18"/>
  <c r="AP464" i="18"/>
  <c r="R180" i="19"/>
  <c r="R284" i="19"/>
  <c r="R375" i="19"/>
  <c r="R464" i="19"/>
  <c r="AP464" i="19"/>
  <c r="AO88" i="9"/>
  <c r="AN88" i="9"/>
  <c r="D283" i="18"/>
  <c r="C179" i="18"/>
  <c r="M179" i="18"/>
  <c r="M283" i="18"/>
  <c r="M374" i="18"/>
  <c r="D373" i="18"/>
  <c r="M463" i="18"/>
  <c r="AK179" i="18"/>
  <c r="AK283" i="18"/>
  <c r="AK374" i="18"/>
  <c r="AK463" i="18"/>
  <c r="BI463" i="18"/>
  <c r="D283" i="19"/>
  <c r="C179" i="19"/>
  <c r="M179" i="19"/>
  <c r="M283" i="19"/>
  <c r="M374" i="19"/>
  <c r="D373" i="19"/>
  <c r="M463" i="19"/>
  <c r="AK179" i="19"/>
  <c r="AK283" i="19"/>
  <c r="AK374" i="19"/>
  <c r="AK463" i="19"/>
  <c r="BI463" i="19"/>
  <c r="L87" i="9"/>
  <c r="BH87" i="9"/>
  <c r="L179" i="18"/>
  <c r="L283" i="18"/>
  <c r="L374" i="18"/>
  <c r="L463" i="18"/>
  <c r="AJ179" i="18"/>
  <c r="AJ283" i="18"/>
  <c r="AJ374" i="18"/>
  <c r="AJ463" i="18"/>
  <c r="BH463" i="18"/>
  <c r="L179" i="19"/>
  <c r="L283" i="19"/>
  <c r="L374" i="19"/>
  <c r="L463" i="19"/>
  <c r="AJ179" i="19"/>
  <c r="AJ283" i="19"/>
  <c r="AJ374" i="19"/>
  <c r="AJ463" i="19"/>
  <c r="BH463" i="19"/>
  <c r="K87" i="9"/>
  <c r="BG87" i="9"/>
  <c r="K179" i="18"/>
  <c r="K283" i="18"/>
  <c r="K374" i="18"/>
  <c r="K463" i="18"/>
  <c r="AI179" i="18"/>
  <c r="AI283" i="18"/>
  <c r="AI374" i="18"/>
  <c r="AI463" i="18"/>
  <c r="BG463" i="18"/>
  <c r="K179" i="19"/>
  <c r="K283" i="19"/>
  <c r="K374" i="19"/>
  <c r="K463" i="19"/>
  <c r="AI179" i="19"/>
  <c r="AI283" i="19"/>
  <c r="AI374" i="19"/>
  <c r="AI463" i="19"/>
  <c r="BG463" i="19"/>
  <c r="J87" i="9"/>
  <c r="BF87" i="9"/>
  <c r="J179" i="18"/>
  <c r="J283" i="18"/>
  <c r="J374" i="18"/>
  <c r="J463" i="18"/>
  <c r="AH179" i="18"/>
  <c r="AH283" i="18"/>
  <c r="AH374" i="18"/>
  <c r="AH463" i="18"/>
  <c r="BF463" i="18"/>
  <c r="J179" i="19"/>
  <c r="J283" i="19"/>
  <c r="J374" i="19"/>
  <c r="J463" i="19"/>
  <c r="AH179" i="19"/>
  <c r="AH283" i="19"/>
  <c r="AH374" i="19"/>
  <c r="AH463" i="19"/>
  <c r="BF463" i="19"/>
  <c r="I87" i="9"/>
  <c r="BE87" i="9"/>
  <c r="I179" i="18"/>
  <c r="I283" i="18"/>
  <c r="I374" i="18"/>
  <c r="I463" i="18"/>
  <c r="AG179" i="18"/>
  <c r="AG283" i="18"/>
  <c r="AG374" i="18"/>
  <c r="AG463" i="18"/>
  <c r="BE463" i="18"/>
  <c r="I179" i="19"/>
  <c r="I283" i="19"/>
  <c r="I374" i="19"/>
  <c r="I463" i="19"/>
  <c r="AG179" i="19"/>
  <c r="AG283" i="19"/>
  <c r="AG374" i="19"/>
  <c r="AG463" i="19"/>
  <c r="BE463" i="19"/>
  <c r="H87" i="9"/>
  <c r="BD87" i="9"/>
  <c r="H179" i="18"/>
  <c r="H283" i="18"/>
  <c r="H374" i="18"/>
  <c r="H463" i="18"/>
  <c r="AF179" i="18"/>
  <c r="AF283" i="18"/>
  <c r="AF374" i="18"/>
  <c r="AF463" i="18"/>
  <c r="BD463" i="18"/>
  <c r="H179" i="19"/>
  <c r="H283" i="19"/>
  <c r="H374" i="19"/>
  <c r="H463" i="19"/>
  <c r="AF179" i="19"/>
  <c r="AF283" i="19"/>
  <c r="AF374" i="19"/>
  <c r="AF463" i="19"/>
  <c r="BD463" i="19"/>
  <c r="G87" i="9"/>
  <c r="BC87" i="9"/>
  <c r="G179" i="18"/>
  <c r="G283" i="18"/>
  <c r="G374" i="18"/>
  <c r="G463" i="18"/>
  <c r="AE179" i="18"/>
  <c r="AE283" i="18"/>
  <c r="AE374" i="18"/>
  <c r="AE463" i="18"/>
  <c r="BC463" i="18"/>
  <c r="G179" i="19"/>
  <c r="G283" i="19"/>
  <c r="G374" i="19"/>
  <c r="G463" i="19"/>
  <c r="AE179" i="19"/>
  <c r="AE283" i="19"/>
  <c r="AE374" i="19"/>
  <c r="AE463" i="19"/>
  <c r="BC463" i="19"/>
  <c r="F87" i="9"/>
  <c r="BB87" i="9"/>
  <c r="F179" i="18"/>
  <c r="F283" i="18"/>
  <c r="F374" i="18"/>
  <c r="F463" i="18"/>
  <c r="AD179" i="18"/>
  <c r="AD283" i="18"/>
  <c r="AD374" i="18"/>
  <c r="AD463" i="18"/>
  <c r="BB463" i="18"/>
  <c r="F179" i="19"/>
  <c r="F283" i="19"/>
  <c r="F374" i="19"/>
  <c r="F463" i="19"/>
  <c r="AD179" i="19"/>
  <c r="AD283" i="19"/>
  <c r="AD374" i="19"/>
  <c r="AD463" i="19"/>
  <c r="BB463" i="19"/>
  <c r="E87" i="9"/>
  <c r="BA87" i="9"/>
  <c r="AZ87" i="9"/>
  <c r="Y179" i="18"/>
  <c r="Y283" i="18"/>
  <c r="Y374" i="18"/>
  <c r="Y463" i="18"/>
  <c r="AW463" i="18"/>
  <c r="Y179" i="19"/>
  <c r="Y283" i="19"/>
  <c r="Y374" i="19"/>
  <c r="Y463" i="19"/>
  <c r="AW463" i="19"/>
  <c r="AV87" i="9"/>
  <c r="X179" i="18"/>
  <c r="X283" i="18"/>
  <c r="X374" i="18"/>
  <c r="X463" i="18"/>
  <c r="AV463" i="18"/>
  <c r="X179" i="19"/>
  <c r="X283" i="19"/>
  <c r="X374" i="19"/>
  <c r="X463" i="19"/>
  <c r="AV463" i="19"/>
  <c r="AU87" i="9"/>
  <c r="W179" i="18"/>
  <c r="W283" i="18"/>
  <c r="W374" i="18"/>
  <c r="W463" i="18"/>
  <c r="AU463" i="18"/>
  <c r="W179" i="19"/>
  <c r="W283" i="19"/>
  <c r="W374" i="19"/>
  <c r="W463" i="19"/>
  <c r="AU463" i="19"/>
  <c r="AT87" i="9"/>
  <c r="V179" i="18"/>
  <c r="V283" i="18"/>
  <c r="V374" i="18"/>
  <c r="V463" i="18"/>
  <c r="AT463" i="18"/>
  <c r="V179" i="19"/>
  <c r="V283" i="19"/>
  <c r="V374" i="19"/>
  <c r="V463" i="19"/>
  <c r="AT463" i="19"/>
  <c r="AS87" i="9"/>
  <c r="U179" i="18"/>
  <c r="U283" i="18"/>
  <c r="U374" i="18"/>
  <c r="U463" i="18"/>
  <c r="AS463" i="18"/>
  <c r="U179" i="19"/>
  <c r="U283" i="19"/>
  <c r="U374" i="19"/>
  <c r="U463" i="19"/>
  <c r="AS463" i="19"/>
  <c r="AR87" i="9"/>
  <c r="T179" i="18"/>
  <c r="T283" i="18"/>
  <c r="T374" i="18"/>
  <c r="T463" i="18"/>
  <c r="AR463" i="18"/>
  <c r="T179" i="19"/>
  <c r="T283" i="19"/>
  <c r="T374" i="19"/>
  <c r="T463" i="19"/>
  <c r="AR463" i="19"/>
  <c r="AQ87" i="9"/>
  <c r="S179" i="18"/>
  <c r="S283" i="18"/>
  <c r="S374" i="18"/>
  <c r="S463" i="18"/>
  <c r="AQ463" i="18"/>
  <c r="S179" i="19"/>
  <c r="S283" i="19"/>
  <c r="S374" i="19"/>
  <c r="S463" i="19"/>
  <c r="AQ463" i="19"/>
  <c r="AP87" i="9"/>
  <c r="R179" i="18"/>
  <c r="R283" i="18"/>
  <c r="R374" i="18"/>
  <c r="R463" i="18"/>
  <c r="AP463" i="18"/>
  <c r="R179" i="19"/>
  <c r="R283" i="19"/>
  <c r="R374" i="19"/>
  <c r="R463" i="19"/>
  <c r="AP463" i="19"/>
  <c r="AO87" i="9"/>
  <c r="AN87" i="9"/>
  <c r="D282" i="18"/>
  <c r="C178" i="18"/>
  <c r="M178" i="18"/>
  <c r="M282" i="18"/>
  <c r="M373" i="18"/>
  <c r="D372" i="18"/>
  <c r="M462" i="18"/>
  <c r="AK178" i="18"/>
  <c r="AK282" i="18"/>
  <c r="AK373" i="18"/>
  <c r="AK462" i="18"/>
  <c r="BI462" i="18"/>
  <c r="D282" i="19"/>
  <c r="C178" i="19"/>
  <c r="M178" i="19"/>
  <c r="M282" i="19"/>
  <c r="M373" i="19"/>
  <c r="D372" i="19"/>
  <c r="M462" i="19"/>
  <c r="AK178" i="19"/>
  <c r="AK282" i="19"/>
  <c r="AK373" i="19"/>
  <c r="AK462" i="19"/>
  <c r="BI462" i="19"/>
  <c r="L86" i="9"/>
  <c r="BH86" i="9"/>
  <c r="L178" i="18"/>
  <c r="L282" i="18"/>
  <c r="L373" i="18"/>
  <c r="L462" i="18"/>
  <c r="AJ178" i="18"/>
  <c r="AJ282" i="18"/>
  <c r="AJ373" i="18"/>
  <c r="AJ462" i="18"/>
  <c r="BH462" i="18"/>
  <c r="L178" i="19"/>
  <c r="L282" i="19"/>
  <c r="L373" i="19"/>
  <c r="L462" i="19"/>
  <c r="AJ178" i="19"/>
  <c r="AJ282" i="19"/>
  <c r="AJ373" i="19"/>
  <c r="AJ462" i="19"/>
  <c r="BH462" i="19"/>
  <c r="K86" i="9"/>
  <c r="BG86" i="9"/>
  <c r="K178" i="18"/>
  <c r="K282" i="18"/>
  <c r="K373" i="18"/>
  <c r="K462" i="18"/>
  <c r="AI178" i="18"/>
  <c r="AI282" i="18"/>
  <c r="AI373" i="18"/>
  <c r="AI462" i="18"/>
  <c r="BG462" i="18"/>
  <c r="K178" i="19"/>
  <c r="K282" i="19"/>
  <c r="K373" i="19"/>
  <c r="K462" i="19"/>
  <c r="AI178" i="19"/>
  <c r="AI282" i="19"/>
  <c r="AI373" i="19"/>
  <c r="AI462" i="19"/>
  <c r="BG462" i="19"/>
  <c r="J86" i="9"/>
  <c r="BF86" i="9"/>
  <c r="J178" i="18"/>
  <c r="J282" i="18"/>
  <c r="J373" i="18"/>
  <c r="J462" i="18"/>
  <c r="AH178" i="18"/>
  <c r="AH282" i="18"/>
  <c r="AH373" i="18"/>
  <c r="AH462" i="18"/>
  <c r="BF462" i="18"/>
  <c r="J178" i="19"/>
  <c r="J282" i="19"/>
  <c r="J373" i="19"/>
  <c r="J462" i="19"/>
  <c r="AH178" i="19"/>
  <c r="AH282" i="19"/>
  <c r="AH373" i="19"/>
  <c r="AH462" i="19"/>
  <c r="BF462" i="19"/>
  <c r="I86" i="9"/>
  <c r="BE86" i="9"/>
  <c r="I178" i="18"/>
  <c r="I282" i="18"/>
  <c r="I373" i="18"/>
  <c r="I462" i="18"/>
  <c r="AG178" i="18"/>
  <c r="AG282" i="18"/>
  <c r="AG373" i="18"/>
  <c r="AG462" i="18"/>
  <c r="BE462" i="18"/>
  <c r="I178" i="19"/>
  <c r="I282" i="19"/>
  <c r="I373" i="19"/>
  <c r="I462" i="19"/>
  <c r="AG178" i="19"/>
  <c r="AG282" i="19"/>
  <c r="AG373" i="19"/>
  <c r="AG462" i="19"/>
  <c r="BE462" i="19"/>
  <c r="H86" i="9"/>
  <c r="BD86" i="9"/>
  <c r="H178" i="18"/>
  <c r="H282" i="18"/>
  <c r="H373" i="18"/>
  <c r="H462" i="18"/>
  <c r="AF178" i="18"/>
  <c r="AF282" i="18"/>
  <c r="AF373" i="18"/>
  <c r="AF462" i="18"/>
  <c r="BD462" i="18"/>
  <c r="H178" i="19"/>
  <c r="H282" i="19"/>
  <c r="H373" i="19"/>
  <c r="H462" i="19"/>
  <c r="AF178" i="19"/>
  <c r="AF282" i="19"/>
  <c r="AF373" i="19"/>
  <c r="AF462" i="19"/>
  <c r="BD462" i="19"/>
  <c r="G86" i="9"/>
  <c r="BC86" i="9"/>
  <c r="G178" i="18"/>
  <c r="G282" i="18"/>
  <c r="G373" i="18"/>
  <c r="G462" i="18"/>
  <c r="AE178" i="18"/>
  <c r="AE282" i="18"/>
  <c r="AE373" i="18"/>
  <c r="AE462" i="18"/>
  <c r="BC462" i="18"/>
  <c r="G178" i="19"/>
  <c r="G282" i="19"/>
  <c r="G373" i="19"/>
  <c r="G462" i="19"/>
  <c r="AE178" i="19"/>
  <c r="AE282" i="19"/>
  <c r="AE373" i="19"/>
  <c r="AE462" i="19"/>
  <c r="BC462" i="19"/>
  <c r="F86" i="9"/>
  <c r="BB86" i="9"/>
  <c r="F178" i="18"/>
  <c r="F282" i="18"/>
  <c r="F373" i="18"/>
  <c r="F462" i="18"/>
  <c r="AD178" i="18"/>
  <c r="AD282" i="18"/>
  <c r="AD373" i="18"/>
  <c r="AD462" i="18"/>
  <c r="BB462" i="18"/>
  <c r="F178" i="19"/>
  <c r="F282" i="19"/>
  <c r="F373" i="19"/>
  <c r="F462" i="19"/>
  <c r="AD178" i="19"/>
  <c r="AD282" i="19"/>
  <c r="AD373" i="19"/>
  <c r="AD462" i="19"/>
  <c r="BB462" i="19"/>
  <c r="E86" i="9"/>
  <c r="BA86" i="9"/>
  <c r="AZ86" i="9"/>
  <c r="Y178" i="18"/>
  <c r="Y282" i="18"/>
  <c r="Y373" i="18"/>
  <c r="Y462" i="18"/>
  <c r="AW462" i="18"/>
  <c r="Y178" i="19"/>
  <c r="Y282" i="19"/>
  <c r="Y373" i="19"/>
  <c r="Y462" i="19"/>
  <c r="AW462" i="19"/>
  <c r="AV86" i="9"/>
  <c r="X178" i="18"/>
  <c r="X282" i="18"/>
  <c r="X373" i="18"/>
  <c r="X462" i="18"/>
  <c r="AV462" i="18"/>
  <c r="X178" i="19"/>
  <c r="X282" i="19"/>
  <c r="X373" i="19"/>
  <c r="X462" i="19"/>
  <c r="AV462" i="19"/>
  <c r="AU86" i="9"/>
  <c r="W178" i="18"/>
  <c r="W282" i="18"/>
  <c r="W373" i="18"/>
  <c r="W462" i="18"/>
  <c r="AU462" i="18"/>
  <c r="W178" i="19"/>
  <c r="W282" i="19"/>
  <c r="W373" i="19"/>
  <c r="W462" i="19"/>
  <c r="AU462" i="19"/>
  <c r="AT86" i="9"/>
  <c r="V178" i="18"/>
  <c r="V282" i="18"/>
  <c r="V373" i="18"/>
  <c r="V462" i="18"/>
  <c r="AT462" i="18"/>
  <c r="V178" i="19"/>
  <c r="V282" i="19"/>
  <c r="V373" i="19"/>
  <c r="V462" i="19"/>
  <c r="AT462" i="19"/>
  <c r="AS86" i="9"/>
  <c r="U178" i="18"/>
  <c r="U282" i="18"/>
  <c r="U373" i="18"/>
  <c r="U462" i="18"/>
  <c r="AS462" i="18"/>
  <c r="U178" i="19"/>
  <c r="U282" i="19"/>
  <c r="U373" i="19"/>
  <c r="U462" i="19"/>
  <c r="AS462" i="19"/>
  <c r="AR86" i="9"/>
  <c r="T178" i="18"/>
  <c r="T282" i="18"/>
  <c r="T373" i="18"/>
  <c r="T462" i="18"/>
  <c r="AR462" i="18"/>
  <c r="T178" i="19"/>
  <c r="T282" i="19"/>
  <c r="T373" i="19"/>
  <c r="T462" i="19"/>
  <c r="AR462" i="19"/>
  <c r="AQ86" i="9"/>
  <c r="S178" i="18"/>
  <c r="S282" i="18"/>
  <c r="S373" i="18"/>
  <c r="S462" i="18"/>
  <c r="AQ462" i="18"/>
  <c r="S178" i="19"/>
  <c r="S282" i="19"/>
  <c r="S373" i="19"/>
  <c r="S462" i="19"/>
  <c r="AQ462" i="19"/>
  <c r="AP86" i="9"/>
  <c r="R178" i="18"/>
  <c r="R282" i="18"/>
  <c r="R373" i="18"/>
  <c r="R462" i="18"/>
  <c r="AP462" i="18"/>
  <c r="R178" i="19"/>
  <c r="R282" i="19"/>
  <c r="R373" i="19"/>
  <c r="R462" i="19"/>
  <c r="AP462" i="19"/>
  <c r="AO86" i="9"/>
  <c r="AN86" i="9"/>
  <c r="D281" i="18"/>
  <c r="C177" i="18"/>
  <c r="M177" i="18"/>
  <c r="M281" i="18"/>
  <c r="M372" i="18"/>
  <c r="D371" i="18"/>
  <c r="M461" i="18"/>
  <c r="AK177" i="18"/>
  <c r="AK281" i="18"/>
  <c r="AK372" i="18"/>
  <c r="AK461" i="18"/>
  <c r="BI461" i="18"/>
  <c r="D281" i="19"/>
  <c r="C177" i="19"/>
  <c r="M177" i="19"/>
  <c r="M281" i="19"/>
  <c r="M372" i="19"/>
  <c r="D371" i="19"/>
  <c r="M461" i="19"/>
  <c r="AK177" i="19"/>
  <c r="AK281" i="19"/>
  <c r="AK372" i="19"/>
  <c r="AK461" i="19"/>
  <c r="BI461" i="19"/>
  <c r="L85" i="9"/>
  <c r="BH85" i="9"/>
  <c r="L177" i="18"/>
  <c r="L281" i="18"/>
  <c r="L372" i="18"/>
  <c r="L461" i="18"/>
  <c r="AJ177" i="18"/>
  <c r="AJ281" i="18"/>
  <c r="AJ372" i="18"/>
  <c r="AJ461" i="18"/>
  <c r="BH461" i="18"/>
  <c r="L177" i="19"/>
  <c r="L281" i="19"/>
  <c r="L372" i="19"/>
  <c r="L461" i="19"/>
  <c r="AJ177" i="19"/>
  <c r="AJ281" i="19"/>
  <c r="AJ372" i="19"/>
  <c r="AJ461" i="19"/>
  <c r="BH461" i="19"/>
  <c r="K85" i="9"/>
  <c r="BG85" i="9"/>
  <c r="K177" i="18"/>
  <c r="K281" i="18"/>
  <c r="K372" i="18"/>
  <c r="K461" i="18"/>
  <c r="AI177" i="18"/>
  <c r="AI281" i="18"/>
  <c r="AI372" i="18"/>
  <c r="AI461" i="18"/>
  <c r="BG461" i="18"/>
  <c r="K177" i="19"/>
  <c r="K281" i="19"/>
  <c r="K372" i="19"/>
  <c r="K461" i="19"/>
  <c r="AI177" i="19"/>
  <c r="AI281" i="19"/>
  <c r="AI372" i="19"/>
  <c r="AI461" i="19"/>
  <c r="BG461" i="19"/>
  <c r="J85" i="9"/>
  <c r="BF85" i="9"/>
  <c r="J177" i="18"/>
  <c r="J281" i="18"/>
  <c r="J372" i="18"/>
  <c r="J461" i="18"/>
  <c r="AH177" i="18"/>
  <c r="AH281" i="18"/>
  <c r="AH372" i="18"/>
  <c r="AH461" i="18"/>
  <c r="BF461" i="18"/>
  <c r="J177" i="19"/>
  <c r="J281" i="19"/>
  <c r="J372" i="19"/>
  <c r="J461" i="19"/>
  <c r="AH177" i="19"/>
  <c r="AH281" i="19"/>
  <c r="AH372" i="19"/>
  <c r="AH461" i="19"/>
  <c r="BF461" i="19"/>
  <c r="I85" i="9"/>
  <c r="BE85" i="9"/>
  <c r="I177" i="18"/>
  <c r="I281" i="18"/>
  <c r="I372" i="18"/>
  <c r="I461" i="18"/>
  <c r="AG177" i="18"/>
  <c r="AG281" i="18"/>
  <c r="AG372" i="18"/>
  <c r="AG461" i="18"/>
  <c r="BE461" i="18"/>
  <c r="I177" i="19"/>
  <c r="I281" i="19"/>
  <c r="I372" i="19"/>
  <c r="I461" i="19"/>
  <c r="AG177" i="19"/>
  <c r="AG281" i="19"/>
  <c r="AG372" i="19"/>
  <c r="AG461" i="19"/>
  <c r="BE461" i="19"/>
  <c r="H85" i="9"/>
  <c r="BD85" i="9"/>
  <c r="H177" i="18"/>
  <c r="H281" i="18"/>
  <c r="H372" i="18"/>
  <c r="H461" i="18"/>
  <c r="AF177" i="18"/>
  <c r="AF281" i="18"/>
  <c r="AF372" i="18"/>
  <c r="AF461" i="18"/>
  <c r="BD461" i="18"/>
  <c r="H177" i="19"/>
  <c r="H281" i="19"/>
  <c r="H372" i="19"/>
  <c r="H461" i="19"/>
  <c r="AF177" i="19"/>
  <c r="AF281" i="19"/>
  <c r="AF372" i="19"/>
  <c r="AF461" i="19"/>
  <c r="BD461" i="19"/>
  <c r="G85" i="9"/>
  <c r="BC85" i="9"/>
  <c r="G177" i="18"/>
  <c r="G281" i="18"/>
  <c r="G372" i="18"/>
  <c r="G461" i="18"/>
  <c r="AE177" i="18"/>
  <c r="AE281" i="18"/>
  <c r="AE372" i="18"/>
  <c r="AE461" i="18"/>
  <c r="BC461" i="18"/>
  <c r="G177" i="19"/>
  <c r="G281" i="19"/>
  <c r="G372" i="19"/>
  <c r="G461" i="19"/>
  <c r="AE177" i="19"/>
  <c r="AE281" i="19"/>
  <c r="AE372" i="19"/>
  <c r="AE461" i="19"/>
  <c r="BC461" i="19"/>
  <c r="F85" i="9"/>
  <c r="BB85" i="9"/>
  <c r="F177" i="18"/>
  <c r="F281" i="18"/>
  <c r="F372" i="18"/>
  <c r="F461" i="18"/>
  <c r="AD177" i="18"/>
  <c r="AD281" i="18"/>
  <c r="AD372" i="18"/>
  <c r="AD461" i="18"/>
  <c r="BB461" i="18"/>
  <c r="F177" i="19"/>
  <c r="F281" i="19"/>
  <c r="F372" i="19"/>
  <c r="F461" i="19"/>
  <c r="AD177" i="19"/>
  <c r="AD281" i="19"/>
  <c r="AD372" i="19"/>
  <c r="AD461" i="19"/>
  <c r="BB461" i="19"/>
  <c r="E85" i="9"/>
  <c r="BA85" i="9"/>
  <c r="AZ85" i="9"/>
  <c r="Y177" i="18"/>
  <c r="Y281" i="18"/>
  <c r="Y372" i="18"/>
  <c r="Y461" i="18"/>
  <c r="AW461" i="18"/>
  <c r="Y177" i="19"/>
  <c r="Y281" i="19"/>
  <c r="Y372" i="19"/>
  <c r="Y461" i="19"/>
  <c r="AW461" i="19"/>
  <c r="AV85" i="9"/>
  <c r="X177" i="18"/>
  <c r="X281" i="18"/>
  <c r="X372" i="18"/>
  <c r="X461" i="18"/>
  <c r="AV461" i="18"/>
  <c r="X177" i="19"/>
  <c r="X281" i="19"/>
  <c r="X372" i="19"/>
  <c r="X461" i="19"/>
  <c r="AV461" i="19"/>
  <c r="AU85" i="9"/>
  <c r="W177" i="18"/>
  <c r="W281" i="18"/>
  <c r="W372" i="18"/>
  <c r="W461" i="18"/>
  <c r="AU461" i="18"/>
  <c r="W177" i="19"/>
  <c r="W281" i="19"/>
  <c r="W372" i="19"/>
  <c r="W461" i="19"/>
  <c r="AU461" i="19"/>
  <c r="AT85" i="9"/>
  <c r="V177" i="18"/>
  <c r="V281" i="18"/>
  <c r="V372" i="18"/>
  <c r="V461" i="18"/>
  <c r="AT461" i="18"/>
  <c r="V177" i="19"/>
  <c r="V281" i="19"/>
  <c r="V372" i="19"/>
  <c r="V461" i="19"/>
  <c r="AT461" i="19"/>
  <c r="AS85" i="9"/>
  <c r="U177" i="18"/>
  <c r="U281" i="18"/>
  <c r="U372" i="18"/>
  <c r="U461" i="18"/>
  <c r="AS461" i="18"/>
  <c r="U177" i="19"/>
  <c r="U281" i="19"/>
  <c r="U372" i="19"/>
  <c r="U461" i="19"/>
  <c r="AS461" i="19"/>
  <c r="AR85" i="9"/>
  <c r="T177" i="18"/>
  <c r="T281" i="18"/>
  <c r="T372" i="18"/>
  <c r="T461" i="18"/>
  <c r="AR461" i="18"/>
  <c r="T177" i="19"/>
  <c r="T281" i="19"/>
  <c r="T372" i="19"/>
  <c r="T461" i="19"/>
  <c r="AR461" i="19"/>
  <c r="AQ85" i="9"/>
  <c r="S177" i="18"/>
  <c r="S281" i="18"/>
  <c r="S372" i="18"/>
  <c r="S461" i="18"/>
  <c r="AQ461" i="18"/>
  <c r="S177" i="19"/>
  <c r="S281" i="19"/>
  <c r="S372" i="19"/>
  <c r="S461" i="19"/>
  <c r="AQ461" i="19"/>
  <c r="AP85" i="9"/>
  <c r="R177" i="18"/>
  <c r="R281" i="18"/>
  <c r="R372" i="18"/>
  <c r="R461" i="18"/>
  <c r="AP461" i="18"/>
  <c r="R177" i="19"/>
  <c r="R281" i="19"/>
  <c r="R372" i="19"/>
  <c r="R461" i="19"/>
  <c r="AP461" i="19"/>
  <c r="AO85" i="9"/>
  <c r="AN85" i="9"/>
  <c r="D280" i="18"/>
  <c r="C176" i="18"/>
  <c r="M176" i="18"/>
  <c r="M280" i="18"/>
  <c r="M371" i="18"/>
  <c r="D370" i="18"/>
  <c r="M460" i="18"/>
  <c r="AK176" i="18"/>
  <c r="AK280" i="18"/>
  <c r="AK371" i="18"/>
  <c r="AK460" i="18"/>
  <c r="BI460" i="18"/>
  <c r="D280" i="19"/>
  <c r="C176" i="19"/>
  <c r="M176" i="19"/>
  <c r="M280" i="19"/>
  <c r="M371" i="19"/>
  <c r="D370" i="19"/>
  <c r="M460" i="19"/>
  <c r="AK176" i="19"/>
  <c r="AK280" i="19"/>
  <c r="AK371" i="19"/>
  <c r="AK460" i="19"/>
  <c r="BI460" i="19"/>
  <c r="L84" i="9"/>
  <c r="BH84" i="9"/>
  <c r="L176" i="18"/>
  <c r="L280" i="18"/>
  <c r="L371" i="18"/>
  <c r="L460" i="18"/>
  <c r="AJ176" i="18"/>
  <c r="AJ280" i="18"/>
  <c r="AJ371" i="18"/>
  <c r="AJ460" i="18"/>
  <c r="BH460" i="18"/>
  <c r="L176" i="19"/>
  <c r="L280" i="19"/>
  <c r="L371" i="19"/>
  <c r="L460" i="19"/>
  <c r="AJ176" i="19"/>
  <c r="AJ280" i="19"/>
  <c r="AJ371" i="19"/>
  <c r="AJ460" i="19"/>
  <c r="BH460" i="19"/>
  <c r="K84" i="9"/>
  <c r="BG84" i="9"/>
  <c r="K176" i="18"/>
  <c r="K280" i="18"/>
  <c r="K371" i="18"/>
  <c r="K460" i="18"/>
  <c r="AI176" i="18"/>
  <c r="AI280" i="18"/>
  <c r="AI371" i="18"/>
  <c r="AI460" i="18"/>
  <c r="BG460" i="18"/>
  <c r="K176" i="19"/>
  <c r="K280" i="19"/>
  <c r="K371" i="19"/>
  <c r="K460" i="19"/>
  <c r="AI176" i="19"/>
  <c r="AI280" i="19"/>
  <c r="AI371" i="19"/>
  <c r="AI460" i="19"/>
  <c r="BG460" i="19"/>
  <c r="J84" i="9"/>
  <c r="BF84" i="9"/>
  <c r="J176" i="18"/>
  <c r="J280" i="18"/>
  <c r="J371" i="18"/>
  <c r="J460" i="18"/>
  <c r="AH176" i="18"/>
  <c r="AH280" i="18"/>
  <c r="AH371" i="18"/>
  <c r="AH460" i="18"/>
  <c r="BF460" i="18"/>
  <c r="J176" i="19"/>
  <c r="J280" i="19"/>
  <c r="J371" i="19"/>
  <c r="J460" i="19"/>
  <c r="AH176" i="19"/>
  <c r="AH280" i="19"/>
  <c r="AH371" i="19"/>
  <c r="AH460" i="19"/>
  <c r="BF460" i="19"/>
  <c r="I84" i="9"/>
  <c r="BE84" i="9"/>
  <c r="I176" i="18"/>
  <c r="I280" i="18"/>
  <c r="I371" i="18"/>
  <c r="I460" i="18"/>
  <c r="AG176" i="18"/>
  <c r="AG280" i="18"/>
  <c r="AG371" i="18"/>
  <c r="AG460" i="18"/>
  <c r="BE460" i="18"/>
  <c r="I176" i="19"/>
  <c r="I280" i="19"/>
  <c r="I371" i="19"/>
  <c r="I460" i="19"/>
  <c r="AG176" i="19"/>
  <c r="AG280" i="19"/>
  <c r="AG371" i="19"/>
  <c r="AG460" i="19"/>
  <c r="BE460" i="19"/>
  <c r="H84" i="9"/>
  <c r="BD84" i="9"/>
  <c r="H176" i="18"/>
  <c r="H280" i="18"/>
  <c r="H371" i="18"/>
  <c r="H460" i="18"/>
  <c r="AF176" i="18"/>
  <c r="AF280" i="18"/>
  <c r="AF371" i="18"/>
  <c r="AF460" i="18"/>
  <c r="BD460" i="18"/>
  <c r="H176" i="19"/>
  <c r="H280" i="19"/>
  <c r="H371" i="19"/>
  <c r="H460" i="19"/>
  <c r="AF176" i="19"/>
  <c r="AF280" i="19"/>
  <c r="AF371" i="19"/>
  <c r="AF460" i="19"/>
  <c r="BD460" i="19"/>
  <c r="G84" i="9"/>
  <c r="BC84" i="9"/>
  <c r="G176" i="18"/>
  <c r="G280" i="18"/>
  <c r="G371" i="18"/>
  <c r="G460" i="18"/>
  <c r="AE176" i="18"/>
  <c r="AE280" i="18"/>
  <c r="AE371" i="18"/>
  <c r="AE460" i="18"/>
  <c r="BC460" i="18"/>
  <c r="G176" i="19"/>
  <c r="G280" i="19"/>
  <c r="G371" i="19"/>
  <c r="G460" i="19"/>
  <c r="AE176" i="19"/>
  <c r="AE280" i="19"/>
  <c r="AE371" i="19"/>
  <c r="AE460" i="19"/>
  <c r="BC460" i="19"/>
  <c r="F84" i="9"/>
  <c r="BB84" i="9"/>
  <c r="F176" i="18"/>
  <c r="F280" i="18"/>
  <c r="F371" i="18"/>
  <c r="F460" i="18"/>
  <c r="AD176" i="18"/>
  <c r="AD280" i="18"/>
  <c r="AD371" i="18"/>
  <c r="AD460" i="18"/>
  <c r="BB460" i="18"/>
  <c r="F176" i="19"/>
  <c r="F280" i="19"/>
  <c r="F371" i="19"/>
  <c r="F460" i="19"/>
  <c r="AD176" i="19"/>
  <c r="AD280" i="19"/>
  <c r="AD371" i="19"/>
  <c r="AD460" i="19"/>
  <c r="BB460" i="19"/>
  <c r="E84" i="9"/>
  <c r="BA84" i="9"/>
  <c r="AZ84" i="9"/>
  <c r="Y176" i="18"/>
  <c r="Y280" i="18"/>
  <c r="Y371" i="18"/>
  <c r="Y460" i="18"/>
  <c r="AW460" i="18"/>
  <c r="Y176" i="19"/>
  <c r="Y280" i="19"/>
  <c r="Y371" i="19"/>
  <c r="Y460" i="19"/>
  <c r="AW460" i="19"/>
  <c r="AV84" i="9"/>
  <c r="X176" i="18"/>
  <c r="X280" i="18"/>
  <c r="X371" i="18"/>
  <c r="X460" i="18"/>
  <c r="AV460" i="18"/>
  <c r="X176" i="19"/>
  <c r="X280" i="19"/>
  <c r="X371" i="19"/>
  <c r="X460" i="19"/>
  <c r="AV460" i="19"/>
  <c r="AU84" i="9"/>
  <c r="W176" i="18"/>
  <c r="W280" i="18"/>
  <c r="W371" i="18"/>
  <c r="W460" i="18"/>
  <c r="AU460" i="18"/>
  <c r="W176" i="19"/>
  <c r="W280" i="19"/>
  <c r="W371" i="19"/>
  <c r="W460" i="19"/>
  <c r="AU460" i="19"/>
  <c r="AT84" i="9"/>
  <c r="V176" i="18"/>
  <c r="V280" i="18"/>
  <c r="V371" i="18"/>
  <c r="V460" i="18"/>
  <c r="AT460" i="18"/>
  <c r="V176" i="19"/>
  <c r="V280" i="19"/>
  <c r="V371" i="19"/>
  <c r="V460" i="19"/>
  <c r="AT460" i="19"/>
  <c r="AS84" i="9"/>
  <c r="U176" i="18"/>
  <c r="U280" i="18"/>
  <c r="U371" i="18"/>
  <c r="U460" i="18"/>
  <c r="AS460" i="18"/>
  <c r="U176" i="19"/>
  <c r="U280" i="19"/>
  <c r="U371" i="19"/>
  <c r="U460" i="19"/>
  <c r="AS460" i="19"/>
  <c r="AR84" i="9"/>
  <c r="T176" i="18"/>
  <c r="T280" i="18"/>
  <c r="T371" i="18"/>
  <c r="T460" i="18"/>
  <c r="AR460" i="18"/>
  <c r="T176" i="19"/>
  <c r="T280" i="19"/>
  <c r="T371" i="19"/>
  <c r="T460" i="19"/>
  <c r="AR460" i="19"/>
  <c r="AQ84" i="9"/>
  <c r="S176" i="18"/>
  <c r="S280" i="18"/>
  <c r="S371" i="18"/>
  <c r="S460" i="18"/>
  <c r="AQ460" i="18"/>
  <c r="S176" i="19"/>
  <c r="S280" i="19"/>
  <c r="S371" i="19"/>
  <c r="S460" i="19"/>
  <c r="AQ460" i="19"/>
  <c r="AP84" i="9"/>
  <c r="R176" i="18"/>
  <c r="R280" i="18"/>
  <c r="R371" i="18"/>
  <c r="R460" i="18"/>
  <c r="AP460" i="18"/>
  <c r="R176" i="19"/>
  <c r="R280" i="19"/>
  <c r="R371" i="19"/>
  <c r="R460" i="19"/>
  <c r="AP460" i="19"/>
  <c r="AO84" i="9"/>
  <c r="AN84" i="9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279" i="18"/>
  <c r="C175" i="18"/>
  <c r="M175" i="18"/>
  <c r="M279" i="18"/>
  <c r="M370" i="18"/>
  <c r="D369" i="18"/>
  <c r="M459" i="18"/>
  <c r="AK175" i="18"/>
  <c r="AK279" i="18"/>
  <c r="AK370" i="18"/>
  <c r="AK459" i="18"/>
  <c r="BI459" i="18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279" i="19"/>
  <c r="C175" i="19"/>
  <c r="M175" i="19"/>
  <c r="M279" i="19"/>
  <c r="M370" i="19"/>
  <c r="D369" i="19"/>
  <c r="M459" i="19"/>
  <c r="AK175" i="19"/>
  <c r="AK279" i="19"/>
  <c r="AK370" i="19"/>
  <c r="AK459" i="19"/>
  <c r="BI459" i="19"/>
  <c r="L83" i="9"/>
  <c r="BH83" i="9"/>
  <c r="L175" i="18"/>
  <c r="L279" i="18"/>
  <c r="L370" i="18"/>
  <c r="L459" i="18"/>
  <c r="AJ175" i="18"/>
  <c r="AJ279" i="18"/>
  <c r="AJ370" i="18"/>
  <c r="AJ459" i="18"/>
  <c r="BH459" i="18"/>
  <c r="L175" i="19"/>
  <c r="L279" i="19"/>
  <c r="L370" i="19"/>
  <c r="L459" i="19"/>
  <c r="AJ175" i="19"/>
  <c r="AJ279" i="19"/>
  <c r="AJ370" i="19"/>
  <c r="AJ459" i="19"/>
  <c r="BH459" i="19"/>
  <c r="K83" i="9"/>
  <c r="BG83" i="9"/>
  <c r="K175" i="18"/>
  <c r="K279" i="18"/>
  <c r="K370" i="18"/>
  <c r="K459" i="18"/>
  <c r="AI175" i="18"/>
  <c r="AI279" i="18"/>
  <c r="AI370" i="18"/>
  <c r="AI459" i="18"/>
  <c r="BG459" i="18"/>
  <c r="K175" i="19"/>
  <c r="K279" i="19"/>
  <c r="K370" i="19"/>
  <c r="K459" i="19"/>
  <c r="AI175" i="19"/>
  <c r="AI279" i="19"/>
  <c r="AI370" i="19"/>
  <c r="AI459" i="19"/>
  <c r="BG459" i="19"/>
  <c r="J83" i="9"/>
  <c r="BF83" i="9"/>
  <c r="J175" i="18"/>
  <c r="J279" i="18"/>
  <c r="J370" i="18"/>
  <c r="J459" i="18"/>
  <c r="AH175" i="18"/>
  <c r="AH279" i="18"/>
  <c r="AH370" i="18"/>
  <c r="AH459" i="18"/>
  <c r="BF459" i="18"/>
  <c r="J175" i="19"/>
  <c r="J279" i="19"/>
  <c r="J370" i="19"/>
  <c r="J459" i="19"/>
  <c r="AH175" i="19"/>
  <c r="AH279" i="19"/>
  <c r="AH370" i="19"/>
  <c r="AH459" i="19"/>
  <c r="BF459" i="19"/>
  <c r="I83" i="9"/>
  <c r="BE83" i="9"/>
  <c r="I175" i="18"/>
  <c r="I279" i="18"/>
  <c r="I370" i="18"/>
  <c r="I459" i="18"/>
  <c r="AG175" i="18"/>
  <c r="AG279" i="18"/>
  <c r="AG370" i="18"/>
  <c r="AG459" i="18"/>
  <c r="BE459" i="18"/>
  <c r="I175" i="19"/>
  <c r="I279" i="19"/>
  <c r="I370" i="19"/>
  <c r="I459" i="19"/>
  <c r="AG175" i="19"/>
  <c r="AG279" i="19"/>
  <c r="AG370" i="19"/>
  <c r="AG459" i="19"/>
  <c r="BE459" i="19"/>
  <c r="H83" i="9"/>
  <c r="BD83" i="9"/>
  <c r="H175" i="18"/>
  <c r="H279" i="18"/>
  <c r="H370" i="18"/>
  <c r="H459" i="18"/>
  <c r="AF175" i="18"/>
  <c r="AF279" i="18"/>
  <c r="AF370" i="18"/>
  <c r="AF459" i="18"/>
  <c r="BD459" i="18"/>
  <c r="H175" i="19"/>
  <c r="H279" i="19"/>
  <c r="H370" i="19"/>
  <c r="H459" i="19"/>
  <c r="AF175" i="19"/>
  <c r="AF279" i="19"/>
  <c r="AF370" i="19"/>
  <c r="AF459" i="19"/>
  <c r="BD459" i="19"/>
  <c r="G83" i="9"/>
  <c r="BC83" i="9"/>
  <c r="G175" i="18"/>
  <c r="G279" i="18"/>
  <c r="G370" i="18"/>
  <c r="G459" i="18"/>
  <c r="AE175" i="18"/>
  <c r="AE279" i="18"/>
  <c r="AE370" i="18"/>
  <c r="AE459" i="18"/>
  <c r="BC459" i="18"/>
  <c r="G175" i="19"/>
  <c r="G279" i="19"/>
  <c r="G370" i="19"/>
  <c r="G459" i="19"/>
  <c r="AE175" i="19"/>
  <c r="AE279" i="19"/>
  <c r="AE370" i="19"/>
  <c r="AE459" i="19"/>
  <c r="BC459" i="19"/>
  <c r="F83" i="9"/>
  <c r="BB83" i="9"/>
  <c r="F175" i="18"/>
  <c r="F279" i="18"/>
  <c r="F370" i="18"/>
  <c r="F459" i="18"/>
  <c r="AD175" i="18"/>
  <c r="AD279" i="18"/>
  <c r="AD370" i="18"/>
  <c r="AD459" i="18"/>
  <c r="BB459" i="18"/>
  <c r="F175" i="19"/>
  <c r="F279" i="19"/>
  <c r="F370" i="19"/>
  <c r="F459" i="19"/>
  <c r="AD175" i="19"/>
  <c r="AD279" i="19"/>
  <c r="AD370" i="19"/>
  <c r="AD459" i="19"/>
  <c r="BB459" i="19"/>
  <c r="E83" i="9"/>
  <c r="BA83" i="9"/>
  <c r="AZ83" i="9"/>
  <c r="Y175" i="18"/>
  <c r="Y279" i="18"/>
  <c r="Y370" i="18"/>
  <c r="Y459" i="18"/>
  <c r="AW459" i="18"/>
  <c r="Y175" i="19"/>
  <c r="Y279" i="19"/>
  <c r="Y370" i="19"/>
  <c r="Y459" i="19"/>
  <c r="AW459" i="19"/>
  <c r="AV83" i="9"/>
  <c r="X175" i="18"/>
  <c r="X279" i="18"/>
  <c r="X370" i="18"/>
  <c r="X459" i="18"/>
  <c r="AV459" i="18"/>
  <c r="X175" i="19"/>
  <c r="X279" i="19"/>
  <c r="X370" i="19"/>
  <c r="X459" i="19"/>
  <c r="AV459" i="19"/>
  <c r="AU83" i="9"/>
  <c r="W175" i="18"/>
  <c r="W279" i="18"/>
  <c r="W370" i="18"/>
  <c r="W459" i="18"/>
  <c r="AU459" i="18"/>
  <c r="W175" i="19"/>
  <c r="W279" i="19"/>
  <c r="W370" i="19"/>
  <c r="W459" i="19"/>
  <c r="AU459" i="19"/>
  <c r="AT83" i="9"/>
  <c r="V175" i="18"/>
  <c r="V279" i="18"/>
  <c r="V370" i="18"/>
  <c r="V459" i="18"/>
  <c r="AT459" i="18"/>
  <c r="V175" i="19"/>
  <c r="V279" i="19"/>
  <c r="V370" i="19"/>
  <c r="V459" i="19"/>
  <c r="AT459" i="19"/>
  <c r="AS83" i="9"/>
  <c r="U175" i="18"/>
  <c r="U279" i="18"/>
  <c r="U370" i="18"/>
  <c r="U459" i="18"/>
  <c r="AS459" i="18"/>
  <c r="U175" i="19"/>
  <c r="U279" i="19"/>
  <c r="U370" i="19"/>
  <c r="U459" i="19"/>
  <c r="AS459" i="19"/>
  <c r="AR83" i="9"/>
  <c r="T175" i="18"/>
  <c r="T279" i="18"/>
  <c r="T370" i="18"/>
  <c r="T459" i="18"/>
  <c r="AR459" i="18"/>
  <c r="T175" i="19"/>
  <c r="T279" i="19"/>
  <c r="T370" i="19"/>
  <c r="T459" i="19"/>
  <c r="AR459" i="19"/>
  <c r="AQ83" i="9"/>
  <c r="S175" i="18"/>
  <c r="S279" i="18"/>
  <c r="S370" i="18"/>
  <c r="S459" i="18"/>
  <c r="AQ459" i="18"/>
  <c r="S175" i="19"/>
  <c r="S279" i="19"/>
  <c r="S370" i="19"/>
  <c r="S459" i="19"/>
  <c r="AQ459" i="19"/>
  <c r="AP83" i="9"/>
  <c r="R175" i="18"/>
  <c r="R279" i="18"/>
  <c r="R370" i="18"/>
  <c r="R459" i="18"/>
  <c r="AP459" i="18"/>
  <c r="R175" i="19"/>
  <c r="R279" i="19"/>
  <c r="R370" i="19"/>
  <c r="R459" i="19"/>
  <c r="AP459" i="19"/>
  <c r="AO83" i="9"/>
  <c r="AN83" i="9"/>
  <c r="D278" i="18"/>
  <c r="C174" i="18"/>
  <c r="M174" i="18"/>
  <c r="M278" i="18"/>
  <c r="M369" i="18"/>
  <c r="D368" i="18"/>
  <c r="M458" i="18"/>
  <c r="AK174" i="18"/>
  <c r="AK278" i="18"/>
  <c r="AK369" i="18"/>
  <c r="AK458" i="18"/>
  <c r="BI458" i="18"/>
  <c r="D278" i="19"/>
  <c r="C174" i="19"/>
  <c r="M174" i="19"/>
  <c r="M278" i="19"/>
  <c r="M369" i="19"/>
  <c r="D368" i="19"/>
  <c r="M458" i="19"/>
  <c r="AK174" i="19"/>
  <c r="AK278" i="19"/>
  <c r="AK369" i="19"/>
  <c r="AK458" i="19"/>
  <c r="BI458" i="19"/>
  <c r="L82" i="9"/>
  <c r="BH82" i="9"/>
  <c r="L174" i="18"/>
  <c r="L278" i="18"/>
  <c r="L369" i="18"/>
  <c r="L458" i="18"/>
  <c r="AJ174" i="18"/>
  <c r="AJ278" i="18"/>
  <c r="AJ369" i="18"/>
  <c r="AJ458" i="18"/>
  <c r="BH458" i="18"/>
  <c r="L174" i="19"/>
  <c r="L278" i="19"/>
  <c r="L369" i="19"/>
  <c r="L458" i="19"/>
  <c r="AJ174" i="19"/>
  <c r="AJ278" i="19"/>
  <c r="AJ369" i="19"/>
  <c r="AJ458" i="19"/>
  <c r="BH458" i="19"/>
  <c r="K82" i="9"/>
  <c r="BG82" i="9"/>
  <c r="K174" i="18"/>
  <c r="K278" i="18"/>
  <c r="K369" i="18"/>
  <c r="K458" i="18"/>
  <c r="AI174" i="18"/>
  <c r="AI278" i="18"/>
  <c r="AI369" i="18"/>
  <c r="AI458" i="18"/>
  <c r="BG458" i="18"/>
  <c r="K174" i="19"/>
  <c r="K278" i="19"/>
  <c r="K369" i="19"/>
  <c r="K458" i="19"/>
  <c r="AI174" i="19"/>
  <c r="AI278" i="19"/>
  <c r="AI369" i="19"/>
  <c r="AI458" i="19"/>
  <c r="BG458" i="19"/>
  <c r="J82" i="9"/>
  <c r="BF82" i="9"/>
  <c r="J174" i="18"/>
  <c r="J278" i="18"/>
  <c r="J369" i="18"/>
  <c r="J458" i="18"/>
  <c r="AH174" i="18"/>
  <c r="AH278" i="18"/>
  <c r="AH369" i="18"/>
  <c r="AH458" i="18"/>
  <c r="BF458" i="18"/>
  <c r="J174" i="19"/>
  <c r="J278" i="19"/>
  <c r="J369" i="19"/>
  <c r="J458" i="19"/>
  <c r="AH174" i="19"/>
  <c r="AH278" i="19"/>
  <c r="AH369" i="19"/>
  <c r="AH458" i="19"/>
  <c r="BF458" i="19"/>
  <c r="I82" i="9"/>
  <c r="BE82" i="9"/>
  <c r="I174" i="18"/>
  <c r="I278" i="18"/>
  <c r="I369" i="18"/>
  <c r="I458" i="18"/>
  <c r="AG174" i="18"/>
  <c r="AG278" i="18"/>
  <c r="AG369" i="18"/>
  <c r="AG458" i="18"/>
  <c r="BE458" i="18"/>
  <c r="I174" i="19"/>
  <c r="I278" i="19"/>
  <c r="I369" i="19"/>
  <c r="I458" i="19"/>
  <c r="AG174" i="19"/>
  <c r="AG278" i="19"/>
  <c r="AG369" i="19"/>
  <c r="AG458" i="19"/>
  <c r="BE458" i="19"/>
  <c r="H82" i="9"/>
  <c r="BD82" i="9"/>
  <c r="H174" i="18"/>
  <c r="H278" i="18"/>
  <c r="H369" i="18"/>
  <c r="H458" i="18"/>
  <c r="AF174" i="18"/>
  <c r="AF278" i="18"/>
  <c r="AF369" i="18"/>
  <c r="AF458" i="18"/>
  <c r="BD458" i="18"/>
  <c r="H174" i="19"/>
  <c r="H278" i="19"/>
  <c r="H369" i="19"/>
  <c r="H458" i="19"/>
  <c r="AF174" i="19"/>
  <c r="AF278" i="19"/>
  <c r="AF369" i="19"/>
  <c r="AF458" i="19"/>
  <c r="BD458" i="19"/>
  <c r="G82" i="9"/>
  <c r="BC82" i="9"/>
  <c r="G174" i="18"/>
  <c r="G278" i="18"/>
  <c r="G369" i="18"/>
  <c r="G458" i="18"/>
  <c r="AE174" i="18"/>
  <c r="AE278" i="18"/>
  <c r="AE369" i="18"/>
  <c r="AE458" i="18"/>
  <c r="BC458" i="18"/>
  <c r="G174" i="19"/>
  <c r="G278" i="19"/>
  <c r="G369" i="19"/>
  <c r="G458" i="19"/>
  <c r="AE174" i="19"/>
  <c r="AE278" i="19"/>
  <c r="AE369" i="19"/>
  <c r="AE458" i="19"/>
  <c r="BC458" i="19"/>
  <c r="F82" i="9"/>
  <c r="BB82" i="9"/>
  <c r="F174" i="18"/>
  <c r="F278" i="18"/>
  <c r="F369" i="18"/>
  <c r="F458" i="18"/>
  <c r="AD174" i="18"/>
  <c r="AD278" i="18"/>
  <c r="AD369" i="18"/>
  <c r="AD458" i="18"/>
  <c r="BB458" i="18"/>
  <c r="F174" i="19"/>
  <c r="F278" i="19"/>
  <c r="F369" i="19"/>
  <c r="F458" i="19"/>
  <c r="AD174" i="19"/>
  <c r="AD278" i="19"/>
  <c r="AD369" i="19"/>
  <c r="AD458" i="19"/>
  <c r="BB458" i="19"/>
  <c r="E82" i="9"/>
  <c r="BA82" i="9"/>
  <c r="AZ82" i="9"/>
  <c r="Y174" i="18"/>
  <c r="Y278" i="18"/>
  <c r="Y369" i="18"/>
  <c r="Y458" i="18"/>
  <c r="AW458" i="18"/>
  <c r="Y174" i="19"/>
  <c r="Y278" i="19"/>
  <c r="Y369" i="19"/>
  <c r="Y458" i="19"/>
  <c r="AW458" i="19"/>
  <c r="AV82" i="9"/>
  <c r="X174" i="18"/>
  <c r="X278" i="18"/>
  <c r="X369" i="18"/>
  <c r="X458" i="18"/>
  <c r="AV458" i="18"/>
  <c r="X174" i="19"/>
  <c r="X278" i="19"/>
  <c r="X369" i="19"/>
  <c r="X458" i="19"/>
  <c r="AV458" i="19"/>
  <c r="AU82" i="9"/>
  <c r="W174" i="18"/>
  <c r="W278" i="18"/>
  <c r="W369" i="18"/>
  <c r="W458" i="18"/>
  <c r="AU458" i="18"/>
  <c r="W174" i="19"/>
  <c r="W278" i="19"/>
  <c r="W369" i="19"/>
  <c r="W458" i="19"/>
  <c r="AU458" i="19"/>
  <c r="AT82" i="9"/>
  <c r="V174" i="18"/>
  <c r="V278" i="18"/>
  <c r="V369" i="18"/>
  <c r="V458" i="18"/>
  <c r="AT458" i="18"/>
  <c r="V174" i="19"/>
  <c r="V278" i="19"/>
  <c r="V369" i="19"/>
  <c r="V458" i="19"/>
  <c r="AT458" i="19"/>
  <c r="AS82" i="9"/>
  <c r="U174" i="18"/>
  <c r="U278" i="18"/>
  <c r="U369" i="18"/>
  <c r="U458" i="18"/>
  <c r="AS458" i="18"/>
  <c r="U174" i="19"/>
  <c r="U278" i="19"/>
  <c r="U369" i="19"/>
  <c r="U458" i="19"/>
  <c r="AS458" i="19"/>
  <c r="AR82" i="9"/>
  <c r="T174" i="18"/>
  <c r="T278" i="18"/>
  <c r="T369" i="18"/>
  <c r="T458" i="18"/>
  <c r="AR458" i="18"/>
  <c r="T174" i="19"/>
  <c r="T278" i="19"/>
  <c r="T369" i="19"/>
  <c r="T458" i="19"/>
  <c r="AR458" i="19"/>
  <c r="AQ82" i="9"/>
  <c r="S174" i="18"/>
  <c r="S278" i="18"/>
  <c r="S369" i="18"/>
  <c r="S458" i="18"/>
  <c r="AQ458" i="18"/>
  <c r="S174" i="19"/>
  <c r="S278" i="19"/>
  <c r="S369" i="19"/>
  <c r="S458" i="19"/>
  <c r="AQ458" i="19"/>
  <c r="AP82" i="9"/>
  <c r="R174" i="18"/>
  <c r="R278" i="18"/>
  <c r="R369" i="18"/>
  <c r="R458" i="18"/>
  <c r="AP458" i="18"/>
  <c r="R174" i="19"/>
  <c r="R278" i="19"/>
  <c r="R369" i="19"/>
  <c r="R458" i="19"/>
  <c r="AP458" i="19"/>
  <c r="AO82" i="9"/>
  <c r="AN82" i="9"/>
  <c r="D277" i="18"/>
  <c r="C173" i="18"/>
  <c r="M173" i="18"/>
  <c r="M277" i="18"/>
  <c r="M368" i="18"/>
  <c r="D367" i="18"/>
  <c r="M457" i="18"/>
  <c r="AK173" i="18"/>
  <c r="AK277" i="18"/>
  <c r="AK368" i="18"/>
  <c r="AK457" i="18"/>
  <c r="BI457" i="18"/>
  <c r="D277" i="19"/>
  <c r="C173" i="19"/>
  <c r="M173" i="19"/>
  <c r="M277" i="19"/>
  <c r="M368" i="19"/>
  <c r="D367" i="19"/>
  <c r="M457" i="19"/>
  <c r="AK173" i="19"/>
  <c r="AK277" i="19"/>
  <c r="AK368" i="19"/>
  <c r="AK457" i="19"/>
  <c r="BI457" i="19"/>
  <c r="L81" i="9"/>
  <c r="BH81" i="9"/>
  <c r="L173" i="18"/>
  <c r="L277" i="18"/>
  <c r="L368" i="18"/>
  <c r="L457" i="18"/>
  <c r="AJ173" i="18"/>
  <c r="AJ277" i="18"/>
  <c r="AJ368" i="18"/>
  <c r="AJ457" i="18"/>
  <c r="BH457" i="18"/>
  <c r="L173" i="19"/>
  <c r="L277" i="19"/>
  <c r="L368" i="19"/>
  <c r="L457" i="19"/>
  <c r="AJ173" i="19"/>
  <c r="AJ277" i="19"/>
  <c r="AJ368" i="19"/>
  <c r="AJ457" i="19"/>
  <c r="BH457" i="19"/>
  <c r="K81" i="9"/>
  <c r="BG81" i="9"/>
  <c r="K173" i="18"/>
  <c r="K277" i="18"/>
  <c r="K368" i="18"/>
  <c r="K457" i="18"/>
  <c r="AI173" i="18"/>
  <c r="AI277" i="18"/>
  <c r="AI368" i="18"/>
  <c r="AI457" i="18"/>
  <c r="BG457" i="18"/>
  <c r="K173" i="19"/>
  <c r="K277" i="19"/>
  <c r="K368" i="19"/>
  <c r="K457" i="19"/>
  <c r="AI173" i="19"/>
  <c r="AI277" i="19"/>
  <c r="AI368" i="19"/>
  <c r="AI457" i="19"/>
  <c r="BG457" i="19"/>
  <c r="J81" i="9"/>
  <c r="BF81" i="9"/>
  <c r="J173" i="18"/>
  <c r="J277" i="18"/>
  <c r="J368" i="18"/>
  <c r="J457" i="18"/>
  <c r="AH173" i="18"/>
  <c r="AH277" i="18"/>
  <c r="AH368" i="18"/>
  <c r="AH457" i="18"/>
  <c r="BF457" i="18"/>
  <c r="J173" i="19"/>
  <c r="J277" i="19"/>
  <c r="J368" i="19"/>
  <c r="J457" i="19"/>
  <c r="AH173" i="19"/>
  <c r="AH277" i="19"/>
  <c r="AH368" i="19"/>
  <c r="AH457" i="19"/>
  <c r="BF457" i="19"/>
  <c r="I81" i="9"/>
  <c r="BE81" i="9"/>
  <c r="I173" i="18"/>
  <c r="I277" i="18"/>
  <c r="I368" i="18"/>
  <c r="I457" i="18"/>
  <c r="AG173" i="18"/>
  <c r="AG277" i="18"/>
  <c r="AG368" i="18"/>
  <c r="AG457" i="18"/>
  <c r="BE457" i="18"/>
  <c r="I173" i="19"/>
  <c r="I277" i="19"/>
  <c r="I368" i="19"/>
  <c r="I457" i="19"/>
  <c r="AG173" i="19"/>
  <c r="AG277" i="19"/>
  <c r="AG368" i="19"/>
  <c r="AG457" i="19"/>
  <c r="BE457" i="19"/>
  <c r="H81" i="9"/>
  <c r="BD81" i="9"/>
  <c r="H173" i="18"/>
  <c r="H277" i="18"/>
  <c r="H368" i="18"/>
  <c r="H457" i="18"/>
  <c r="AF173" i="18"/>
  <c r="AF277" i="18"/>
  <c r="AF368" i="18"/>
  <c r="AF457" i="18"/>
  <c r="BD457" i="18"/>
  <c r="H173" i="19"/>
  <c r="H277" i="19"/>
  <c r="H368" i="19"/>
  <c r="H457" i="19"/>
  <c r="AF173" i="19"/>
  <c r="AF277" i="19"/>
  <c r="AF368" i="19"/>
  <c r="AF457" i="19"/>
  <c r="BD457" i="19"/>
  <c r="G81" i="9"/>
  <c r="BC81" i="9"/>
  <c r="G173" i="18"/>
  <c r="G277" i="18"/>
  <c r="G368" i="18"/>
  <c r="G457" i="18"/>
  <c r="AE173" i="18"/>
  <c r="AE277" i="18"/>
  <c r="AE368" i="18"/>
  <c r="AE457" i="18"/>
  <c r="BC457" i="18"/>
  <c r="G173" i="19"/>
  <c r="G277" i="19"/>
  <c r="G368" i="19"/>
  <c r="G457" i="19"/>
  <c r="AE173" i="19"/>
  <c r="AE277" i="19"/>
  <c r="AE368" i="19"/>
  <c r="AE457" i="19"/>
  <c r="BC457" i="19"/>
  <c r="F81" i="9"/>
  <c r="BB81" i="9"/>
  <c r="F173" i="18"/>
  <c r="F277" i="18"/>
  <c r="F368" i="18"/>
  <c r="F457" i="18"/>
  <c r="AD173" i="18"/>
  <c r="AD277" i="18"/>
  <c r="AD368" i="18"/>
  <c r="AD457" i="18"/>
  <c r="BB457" i="18"/>
  <c r="F173" i="19"/>
  <c r="F277" i="19"/>
  <c r="F368" i="19"/>
  <c r="F457" i="19"/>
  <c r="AD173" i="19"/>
  <c r="AD277" i="19"/>
  <c r="AD368" i="19"/>
  <c r="AD457" i="19"/>
  <c r="BB457" i="19"/>
  <c r="E81" i="9"/>
  <c r="BA81" i="9"/>
  <c r="AZ81" i="9"/>
  <c r="Y173" i="18"/>
  <c r="Y277" i="18"/>
  <c r="Y368" i="18"/>
  <c r="Y457" i="18"/>
  <c r="AW457" i="18"/>
  <c r="Y173" i="19"/>
  <c r="Y277" i="19"/>
  <c r="Y368" i="19"/>
  <c r="Y457" i="19"/>
  <c r="AW457" i="19"/>
  <c r="AV81" i="9"/>
  <c r="X173" i="18"/>
  <c r="X277" i="18"/>
  <c r="X368" i="18"/>
  <c r="X457" i="18"/>
  <c r="AV457" i="18"/>
  <c r="X173" i="19"/>
  <c r="X277" i="19"/>
  <c r="X368" i="19"/>
  <c r="X457" i="19"/>
  <c r="AV457" i="19"/>
  <c r="AU81" i="9"/>
  <c r="W173" i="18"/>
  <c r="W277" i="18"/>
  <c r="W368" i="18"/>
  <c r="W457" i="18"/>
  <c r="AU457" i="18"/>
  <c r="W173" i="19"/>
  <c r="W277" i="19"/>
  <c r="W368" i="19"/>
  <c r="W457" i="19"/>
  <c r="AU457" i="19"/>
  <c r="AT81" i="9"/>
  <c r="V173" i="18"/>
  <c r="V277" i="18"/>
  <c r="V368" i="18"/>
  <c r="V457" i="18"/>
  <c r="AT457" i="18"/>
  <c r="V173" i="19"/>
  <c r="V277" i="19"/>
  <c r="V368" i="19"/>
  <c r="V457" i="19"/>
  <c r="AT457" i="19"/>
  <c r="AS81" i="9"/>
  <c r="U173" i="18"/>
  <c r="U277" i="18"/>
  <c r="U368" i="18"/>
  <c r="U457" i="18"/>
  <c r="AS457" i="18"/>
  <c r="U173" i="19"/>
  <c r="U277" i="19"/>
  <c r="U368" i="19"/>
  <c r="U457" i="19"/>
  <c r="AS457" i="19"/>
  <c r="AR81" i="9"/>
  <c r="T173" i="18"/>
  <c r="T277" i="18"/>
  <c r="T368" i="18"/>
  <c r="T457" i="18"/>
  <c r="AR457" i="18"/>
  <c r="T173" i="19"/>
  <c r="T277" i="19"/>
  <c r="T368" i="19"/>
  <c r="T457" i="19"/>
  <c r="AR457" i="19"/>
  <c r="AQ81" i="9"/>
  <c r="S173" i="18"/>
  <c r="S277" i="18"/>
  <c r="S368" i="18"/>
  <c r="S457" i="18"/>
  <c r="AQ457" i="18"/>
  <c r="S173" i="19"/>
  <c r="S277" i="19"/>
  <c r="S368" i="19"/>
  <c r="S457" i="19"/>
  <c r="AQ457" i="19"/>
  <c r="AP81" i="9"/>
  <c r="R173" i="18"/>
  <c r="R277" i="18"/>
  <c r="R368" i="18"/>
  <c r="R457" i="18"/>
  <c r="AP457" i="18"/>
  <c r="R173" i="19"/>
  <c r="R277" i="19"/>
  <c r="R368" i="19"/>
  <c r="R457" i="19"/>
  <c r="AP457" i="19"/>
  <c r="AO81" i="9"/>
  <c r="AN81" i="9"/>
  <c r="D276" i="18"/>
  <c r="C172" i="18"/>
  <c r="M172" i="18"/>
  <c r="M276" i="18"/>
  <c r="M367" i="18"/>
  <c r="D366" i="18"/>
  <c r="M456" i="18"/>
  <c r="AK172" i="18"/>
  <c r="AK276" i="18"/>
  <c r="AK367" i="18"/>
  <c r="AK456" i="18"/>
  <c r="BI456" i="18"/>
  <c r="D276" i="19"/>
  <c r="C172" i="19"/>
  <c r="M172" i="19"/>
  <c r="M276" i="19"/>
  <c r="M367" i="19"/>
  <c r="D366" i="19"/>
  <c r="M456" i="19"/>
  <c r="AK172" i="19"/>
  <c r="AK276" i="19"/>
  <c r="AK367" i="19"/>
  <c r="AK456" i="19"/>
  <c r="BI456" i="19"/>
  <c r="L80" i="9"/>
  <c r="BH80" i="9"/>
  <c r="L172" i="18"/>
  <c r="L276" i="18"/>
  <c r="L367" i="18"/>
  <c r="L456" i="18"/>
  <c r="AJ172" i="18"/>
  <c r="AJ276" i="18"/>
  <c r="AJ367" i="18"/>
  <c r="AJ456" i="18"/>
  <c r="BH456" i="18"/>
  <c r="L172" i="19"/>
  <c r="L276" i="19"/>
  <c r="L367" i="19"/>
  <c r="L456" i="19"/>
  <c r="AJ172" i="19"/>
  <c r="AJ276" i="19"/>
  <c r="AJ367" i="19"/>
  <c r="AJ456" i="19"/>
  <c r="BH456" i="19"/>
  <c r="K80" i="9"/>
  <c r="BG80" i="9"/>
  <c r="K172" i="18"/>
  <c r="K276" i="18"/>
  <c r="K367" i="18"/>
  <c r="K456" i="18"/>
  <c r="AI172" i="18"/>
  <c r="AI276" i="18"/>
  <c r="AI367" i="18"/>
  <c r="AI456" i="18"/>
  <c r="BG456" i="18"/>
  <c r="K172" i="19"/>
  <c r="K276" i="19"/>
  <c r="K367" i="19"/>
  <c r="K456" i="19"/>
  <c r="AI172" i="19"/>
  <c r="AI276" i="19"/>
  <c r="AI367" i="19"/>
  <c r="AI456" i="19"/>
  <c r="BG456" i="19"/>
  <c r="J80" i="9"/>
  <c r="BF80" i="9"/>
  <c r="J172" i="18"/>
  <c r="J276" i="18"/>
  <c r="J367" i="18"/>
  <c r="J456" i="18"/>
  <c r="AH172" i="18"/>
  <c r="AH276" i="18"/>
  <c r="AH367" i="18"/>
  <c r="AH456" i="18"/>
  <c r="BF456" i="18"/>
  <c r="J172" i="19"/>
  <c r="J276" i="19"/>
  <c r="J367" i="19"/>
  <c r="J456" i="19"/>
  <c r="AH172" i="19"/>
  <c r="AH276" i="19"/>
  <c r="AH367" i="19"/>
  <c r="AH456" i="19"/>
  <c r="BF456" i="19"/>
  <c r="I80" i="9"/>
  <c r="BE80" i="9"/>
  <c r="I172" i="18"/>
  <c r="I276" i="18"/>
  <c r="I367" i="18"/>
  <c r="I456" i="18"/>
  <c r="AG172" i="18"/>
  <c r="AG276" i="18"/>
  <c r="AG367" i="18"/>
  <c r="AG456" i="18"/>
  <c r="BE456" i="18"/>
  <c r="I172" i="19"/>
  <c r="I276" i="19"/>
  <c r="I367" i="19"/>
  <c r="I456" i="19"/>
  <c r="AG172" i="19"/>
  <c r="AG276" i="19"/>
  <c r="AG367" i="19"/>
  <c r="AG456" i="19"/>
  <c r="BE456" i="19"/>
  <c r="H80" i="9"/>
  <c r="BD80" i="9"/>
  <c r="H172" i="18"/>
  <c r="H276" i="18"/>
  <c r="H367" i="18"/>
  <c r="H456" i="18"/>
  <c r="AF172" i="18"/>
  <c r="AF276" i="18"/>
  <c r="AF367" i="18"/>
  <c r="AF456" i="18"/>
  <c r="BD456" i="18"/>
  <c r="H172" i="19"/>
  <c r="H276" i="19"/>
  <c r="H367" i="19"/>
  <c r="H456" i="19"/>
  <c r="AF172" i="19"/>
  <c r="AF276" i="19"/>
  <c r="AF367" i="19"/>
  <c r="AF456" i="19"/>
  <c r="BD456" i="19"/>
  <c r="G80" i="9"/>
  <c r="BC80" i="9"/>
  <c r="G172" i="18"/>
  <c r="G276" i="18"/>
  <c r="G367" i="18"/>
  <c r="G456" i="18"/>
  <c r="AE172" i="18"/>
  <c r="AE276" i="18"/>
  <c r="AE367" i="18"/>
  <c r="AE456" i="18"/>
  <c r="BC456" i="18"/>
  <c r="G172" i="19"/>
  <c r="G276" i="19"/>
  <c r="G367" i="19"/>
  <c r="G456" i="19"/>
  <c r="AE172" i="19"/>
  <c r="AE276" i="19"/>
  <c r="AE367" i="19"/>
  <c r="AE456" i="19"/>
  <c r="BC456" i="19"/>
  <c r="F80" i="9"/>
  <c r="BB80" i="9"/>
  <c r="F172" i="18"/>
  <c r="F276" i="18"/>
  <c r="F367" i="18"/>
  <c r="F456" i="18"/>
  <c r="AD172" i="18"/>
  <c r="AD276" i="18"/>
  <c r="AD367" i="18"/>
  <c r="AD456" i="18"/>
  <c r="BB456" i="18"/>
  <c r="F172" i="19"/>
  <c r="F276" i="19"/>
  <c r="F367" i="19"/>
  <c r="F456" i="19"/>
  <c r="AD172" i="19"/>
  <c r="AD276" i="19"/>
  <c r="AD367" i="19"/>
  <c r="AD456" i="19"/>
  <c r="BB456" i="19"/>
  <c r="E80" i="9"/>
  <c r="BA80" i="9"/>
  <c r="AZ80" i="9"/>
  <c r="Y172" i="18"/>
  <c r="Y276" i="18"/>
  <c r="Y367" i="18"/>
  <c r="Y456" i="18"/>
  <c r="AW456" i="18"/>
  <c r="Y172" i="19"/>
  <c r="Y276" i="19"/>
  <c r="Y367" i="19"/>
  <c r="Y456" i="19"/>
  <c r="AW456" i="19"/>
  <c r="AV80" i="9"/>
  <c r="X172" i="18"/>
  <c r="X276" i="18"/>
  <c r="X367" i="18"/>
  <c r="X456" i="18"/>
  <c r="AV456" i="18"/>
  <c r="X172" i="19"/>
  <c r="X276" i="19"/>
  <c r="X367" i="19"/>
  <c r="X456" i="19"/>
  <c r="AV456" i="19"/>
  <c r="AU80" i="9"/>
  <c r="W172" i="18"/>
  <c r="W276" i="18"/>
  <c r="W367" i="18"/>
  <c r="W456" i="18"/>
  <c r="AU456" i="18"/>
  <c r="W172" i="19"/>
  <c r="W276" i="19"/>
  <c r="W367" i="19"/>
  <c r="W456" i="19"/>
  <c r="AU456" i="19"/>
  <c r="AT80" i="9"/>
  <c r="V172" i="18"/>
  <c r="V276" i="18"/>
  <c r="V367" i="18"/>
  <c r="V456" i="18"/>
  <c r="AT456" i="18"/>
  <c r="V172" i="19"/>
  <c r="V276" i="19"/>
  <c r="V367" i="19"/>
  <c r="V456" i="19"/>
  <c r="AT456" i="19"/>
  <c r="AS80" i="9"/>
  <c r="U172" i="18"/>
  <c r="U276" i="18"/>
  <c r="U367" i="18"/>
  <c r="U456" i="18"/>
  <c r="AS456" i="18"/>
  <c r="U172" i="19"/>
  <c r="U276" i="19"/>
  <c r="U367" i="19"/>
  <c r="U456" i="19"/>
  <c r="AS456" i="19"/>
  <c r="AR80" i="9"/>
  <c r="T172" i="18"/>
  <c r="T276" i="18"/>
  <c r="T367" i="18"/>
  <c r="T456" i="18"/>
  <c r="AR456" i="18"/>
  <c r="T172" i="19"/>
  <c r="T276" i="19"/>
  <c r="T367" i="19"/>
  <c r="T456" i="19"/>
  <c r="AR456" i="19"/>
  <c r="AQ80" i="9"/>
  <c r="S172" i="18"/>
  <c r="S276" i="18"/>
  <c r="S367" i="18"/>
  <c r="S456" i="18"/>
  <c r="AQ456" i="18"/>
  <c r="S172" i="19"/>
  <c r="S276" i="19"/>
  <c r="S367" i="19"/>
  <c r="S456" i="19"/>
  <c r="AQ456" i="19"/>
  <c r="AP80" i="9"/>
  <c r="R172" i="18"/>
  <c r="R276" i="18"/>
  <c r="R367" i="18"/>
  <c r="R456" i="18"/>
  <c r="AP456" i="18"/>
  <c r="R172" i="19"/>
  <c r="R276" i="19"/>
  <c r="R367" i="19"/>
  <c r="R456" i="19"/>
  <c r="AP456" i="19"/>
  <c r="AO80" i="9"/>
  <c r="AN80" i="9"/>
  <c r="D275" i="18"/>
  <c r="C171" i="18"/>
  <c r="M171" i="18"/>
  <c r="M275" i="18"/>
  <c r="M366" i="18"/>
  <c r="D365" i="18"/>
  <c r="M455" i="18"/>
  <c r="AK171" i="18"/>
  <c r="AK275" i="18"/>
  <c r="AK366" i="18"/>
  <c r="AK455" i="18"/>
  <c r="BI455" i="18"/>
  <c r="D275" i="19"/>
  <c r="C171" i="19"/>
  <c r="M171" i="19"/>
  <c r="M275" i="19"/>
  <c r="M366" i="19"/>
  <c r="D365" i="19"/>
  <c r="M455" i="19"/>
  <c r="AK171" i="19"/>
  <c r="AK275" i="19"/>
  <c r="AK366" i="19"/>
  <c r="AK455" i="19"/>
  <c r="BI455" i="19"/>
  <c r="L79" i="9"/>
  <c r="BH79" i="9"/>
  <c r="L171" i="18"/>
  <c r="L275" i="18"/>
  <c r="L366" i="18"/>
  <c r="L455" i="18"/>
  <c r="AJ171" i="18"/>
  <c r="AJ275" i="18"/>
  <c r="AJ366" i="18"/>
  <c r="AJ455" i="18"/>
  <c r="BH455" i="18"/>
  <c r="L171" i="19"/>
  <c r="L275" i="19"/>
  <c r="L366" i="19"/>
  <c r="L455" i="19"/>
  <c r="AJ171" i="19"/>
  <c r="AJ275" i="19"/>
  <c r="AJ366" i="19"/>
  <c r="AJ455" i="19"/>
  <c r="BH455" i="19"/>
  <c r="K79" i="9"/>
  <c r="BG79" i="9"/>
  <c r="K171" i="18"/>
  <c r="K275" i="18"/>
  <c r="K366" i="18"/>
  <c r="K455" i="18"/>
  <c r="AI171" i="18"/>
  <c r="AI275" i="18"/>
  <c r="AI366" i="18"/>
  <c r="AI455" i="18"/>
  <c r="BG455" i="18"/>
  <c r="K171" i="19"/>
  <c r="K275" i="19"/>
  <c r="K366" i="19"/>
  <c r="K455" i="19"/>
  <c r="AI171" i="19"/>
  <c r="AI275" i="19"/>
  <c r="AI366" i="19"/>
  <c r="AI455" i="19"/>
  <c r="BG455" i="19"/>
  <c r="J79" i="9"/>
  <c r="BF79" i="9"/>
  <c r="J171" i="18"/>
  <c r="J275" i="18"/>
  <c r="J366" i="18"/>
  <c r="J455" i="18"/>
  <c r="AH171" i="18"/>
  <c r="AH275" i="18"/>
  <c r="AH366" i="18"/>
  <c r="AH455" i="18"/>
  <c r="BF455" i="18"/>
  <c r="J171" i="19"/>
  <c r="J275" i="19"/>
  <c r="J366" i="19"/>
  <c r="J455" i="19"/>
  <c r="AH171" i="19"/>
  <c r="AH275" i="19"/>
  <c r="AH366" i="19"/>
  <c r="AH455" i="19"/>
  <c r="BF455" i="19"/>
  <c r="I79" i="9"/>
  <c r="BE79" i="9"/>
  <c r="I171" i="18"/>
  <c r="I275" i="18"/>
  <c r="I366" i="18"/>
  <c r="I455" i="18"/>
  <c r="AG171" i="18"/>
  <c r="AG275" i="18"/>
  <c r="AG366" i="18"/>
  <c r="AG455" i="18"/>
  <c r="BE455" i="18"/>
  <c r="I171" i="19"/>
  <c r="I275" i="19"/>
  <c r="I366" i="19"/>
  <c r="I455" i="19"/>
  <c r="AG171" i="19"/>
  <c r="AG275" i="19"/>
  <c r="AG366" i="19"/>
  <c r="AG455" i="19"/>
  <c r="BE455" i="19"/>
  <c r="H79" i="9"/>
  <c r="BD79" i="9"/>
  <c r="H171" i="18"/>
  <c r="H275" i="18"/>
  <c r="H366" i="18"/>
  <c r="H455" i="18"/>
  <c r="AF171" i="18"/>
  <c r="AF275" i="18"/>
  <c r="AF366" i="18"/>
  <c r="AF455" i="18"/>
  <c r="BD455" i="18"/>
  <c r="H171" i="19"/>
  <c r="H275" i="19"/>
  <c r="H366" i="19"/>
  <c r="H455" i="19"/>
  <c r="AF171" i="19"/>
  <c r="AF275" i="19"/>
  <c r="AF366" i="19"/>
  <c r="AF455" i="19"/>
  <c r="BD455" i="19"/>
  <c r="G79" i="9"/>
  <c r="BC79" i="9"/>
  <c r="G171" i="18"/>
  <c r="G275" i="18"/>
  <c r="G366" i="18"/>
  <c r="G455" i="18"/>
  <c r="AE171" i="18"/>
  <c r="AE275" i="18"/>
  <c r="AE366" i="18"/>
  <c r="AE455" i="18"/>
  <c r="BC455" i="18"/>
  <c r="G171" i="19"/>
  <c r="G275" i="19"/>
  <c r="G366" i="19"/>
  <c r="G455" i="19"/>
  <c r="AE171" i="19"/>
  <c r="AE275" i="19"/>
  <c r="AE366" i="19"/>
  <c r="AE455" i="19"/>
  <c r="BC455" i="19"/>
  <c r="F79" i="9"/>
  <c r="BB79" i="9"/>
  <c r="F171" i="18"/>
  <c r="F275" i="18"/>
  <c r="F366" i="18"/>
  <c r="F455" i="18"/>
  <c r="AD171" i="18"/>
  <c r="AD275" i="18"/>
  <c r="AD366" i="18"/>
  <c r="AD455" i="18"/>
  <c r="BB455" i="18"/>
  <c r="F171" i="19"/>
  <c r="F275" i="19"/>
  <c r="F366" i="19"/>
  <c r="F455" i="19"/>
  <c r="AD171" i="19"/>
  <c r="AD275" i="19"/>
  <c r="AD366" i="19"/>
  <c r="AD455" i="19"/>
  <c r="BB455" i="19"/>
  <c r="E79" i="9"/>
  <c r="BA79" i="9"/>
  <c r="AZ79" i="9"/>
  <c r="Y171" i="18"/>
  <c r="Y275" i="18"/>
  <c r="Y366" i="18"/>
  <c r="Y455" i="18"/>
  <c r="AW455" i="18"/>
  <c r="Y171" i="19"/>
  <c r="Y275" i="19"/>
  <c r="Y366" i="19"/>
  <c r="Y455" i="19"/>
  <c r="AW455" i="19"/>
  <c r="AV79" i="9"/>
  <c r="X171" i="18"/>
  <c r="X275" i="18"/>
  <c r="X366" i="18"/>
  <c r="X455" i="18"/>
  <c r="AV455" i="18"/>
  <c r="X171" i="19"/>
  <c r="X275" i="19"/>
  <c r="X366" i="19"/>
  <c r="X455" i="19"/>
  <c r="AV455" i="19"/>
  <c r="AU79" i="9"/>
  <c r="W171" i="18"/>
  <c r="W275" i="18"/>
  <c r="W366" i="18"/>
  <c r="W455" i="18"/>
  <c r="AU455" i="18"/>
  <c r="W171" i="19"/>
  <c r="W275" i="19"/>
  <c r="W366" i="19"/>
  <c r="W455" i="19"/>
  <c r="AU455" i="19"/>
  <c r="AT79" i="9"/>
  <c r="V171" i="18"/>
  <c r="V275" i="18"/>
  <c r="V366" i="18"/>
  <c r="V455" i="18"/>
  <c r="AT455" i="18"/>
  <c r="V171" i="19"/>
  <c r="V275" i="19"/>
  <c r="V366" i="19"/>
  <c r="V455" i="19"/>
  <c r="AT455" i="19"/>
  <c r="AS79" i="9"/>
  <c r="U171" i="18"/>
  <c r="U275" i="18"/>
  <c r="U366" i="18"/>
  <c r="U455" i="18"/>
  <c r="AS455" i="18"/>
  <c r="U171" i="19"/>
  <c r="U275" i="19"/>
  <c r="U366" i="19"/>
  <c r="U455" i="19"/>
  <c r="AS455" i="19"/>
  <c r="AR79" i="9"/>
  <c r="T171" i="18"/>
  <c r="T275" i="18"/>
  <c r="T366" i="18"/>
  <c r="T455" i="18"/>
  <c r="AR455" i="18"/>
  <c r="T171" i="19"/>
  <c r="T275" i="19"/>
  <c r="T366" i="19"/>
  <c r="T455" i="19"/>
  <c r="AR455" i="19"/>
  <c r="AQ79" i="9"/>
  <c r="S171" i="18"/>
  <c r="S275" i="18"/>
  <c r="S366" i="18"/>
  <c r="S455" i="18"/>
  <c r="AQ455" i="18"/>
  <c r="S171" i="19"/>
  <c r="S275" i="19"/>
  <c r="S366" i="19"/>
  <c r="S455" i="19"/>
  <c r="AQ455" i="19"/>
  <c r="AP79" i="9"/>
  <c r="R171" i="18"/>
  <c r="R275" i="18"/>
  <c r="R366" i="18"/>
  <c r="R455" i="18"/>
  <c r="AP455" i="18"/>
  <c r="R171" i="19"/>
  <c r="R275" i="19"/>
  <c r="R366" i="19"/>
  <c r="R455" i="19"/>
  <c r="AP455" i="19"/>
  <c r="AO79" i="9"/>
  <c r="AN79" i="9"/>
  <c r="D274" i="18"/>
  <c r="C170" i="18"/>
  <c r="M170" i="18"/>
  <c r="M274" i="18"/>
  <c r="M365" i="18"/>
  <c r="D364" i="18"/>
  <c r="M454" i="18"/>
  <c r="AK170" i="18"/>
  <c r="AK274" i="18"/>
  <c r="AK365" i="18"/>
  <c r="AK454" i="18"/>
  <c r="BI454" i="18"/>
  <c r="D274" i="19"/>
  <c r="C170" i="19"/>
  <c r="M170" i="19"/>
  <c r="M274" i="19"/>
  <c r="M365" i="19"/>
  <c r="D364" i="19"/>
  <c r="M454" i="19"/>
  <c r="AK170" i="19"/>
  <c r="AK274" i="19"/>
  <c r="AK365" i="19"/>
  <c r="AK454" i="19"/>
  <c r="BI454" i="19"/>
  <c r="L78" i="9"/>
  <c r="BH78" i="9"/>
  <c r="L170" i="18"/>
  <c r="L274" i="18"/>
  <c r="L365" i="18"/>
  <c r="L454" i="18"/>
  <c r="AJ170" i="18"/>
  <c r="AJ274" i="18"/>
  <c r="AJ365" i="18"/>
  <c r="AJ454" i="18"/>
  <c r="BH454" i="18"/>
  <c r="L170" i="19"/>
  <c r="L274" i="19"/>
  <c r="L365" i="19"/>
  <c r="L454" i="19"/>
  <c r="AJ170" i="19"/>
  <c r="AJ274" i="19"/>
  <c r="AJ365" i="19"/>
  <c r="AJ454" i="19"/>
  <c r="BH454" i="19"/>
  <c r="K78" i="9"/>
  <c r="BG78" i="9"/>
  <c r="K170" i="18"/>
  <c r="K274" i="18"/>
  <c r="K365" i="18"/>
  <c r="K454" i="18"/>
  <c r="AI170" i="18"/>
  <c r="AI274" i="18"/>
  <c r="AI365" i="18"/>
  <c r="AI454" i="18"/>
  <c r="BG454" i="18"/>
  <c r="K170" i="19"/>
  <c r="K274" i="19"/>
  <c r="K365" i="19"/>
  <c r="K454" i="19"/>
  <c r="AI170" i="19"/>
  <c r="AI274" i="19"/>
  <c r="AI365" i="19"/>
  <c r="AI454" i="19"/>
  <c r="BG454" i="19"/>
  <c r="J78" i="9"/>
  <c r="BF78" i="9"/>
  <c r="J170" i="18"/>
  <c r="J274" i="18"/>
  <c r="J365" i="18"/>
  <c r="J454" i="18"/>
  <c r="AH170" i="18"/>
  <c r="AH274" i="18"/>
  <c r="AH365" i="18"/>
  <c r="AH454" i="18"/>
  <c r="BF454" i="18"/>
  <c r="J170" i="19"/>
  <c r="J274" i="19"/>
  <c r="J365" i="19"/>
  <c r="J454" i="19"/>
  <c r="AH170" i="19"/>
  <c r="AH274" i="19"/>
  <c r="AH365" i="19"/>
  <c r="AH454" i="19"/>
  <c r="BF454" i="19"/>
  <c r="I78" i="9"/>
  <c r="BE78" i="9"/>
  <c r="I170" i="18"/>
  <c r="I274" i="18"/>
  <c r="I365" i="18"/>
  <c r="I454" i="18"/>
  <c r="AG170" i="18"/>
  <c r="AG274" i="18"/>
  <c r="AG365" i="18"/>
  <c r="AG454" i="18"/>
  <c r="BE454" i="18"/>
  <c r="I170" i="19"/>
  <c r="I274" i="19"/>
  <c r="I365" i="19"/>
  <c r="I454" i="19"/>
  <c r="AG170" i="19"/>
  <c r="AG274" i="19"/>
  <c r="AG365" i="19"/>
  <c r="AG454" i="19"/>
  <c r="BE454" i="19"/>
  <c r="H78" i="9"/>
  <c r="BD78" i="9"/>
  <c r="H170" i="18"/>
  <c r="H274" i="18"/>
  <c r="H365" i="18"/>
  <c r="H454" i="18"/>
  <c r="AF170" i="18"/>
  <c r="AF274" i="18"/>
  <c r="AF365" i="18"/>
  <c r="AF454" i="18"/>
  <c r="BD454" i="18"/>
  <c r="H170" i="19"/>
  <c r="H274" i="19"/>
  <c r="H365" i="19"/>
  <c r="H454" i="19"/>
  <c r="AF170" i="19"/>
  <c r="AF274" i="19"/>
  <c r="AF365" i="19"/>
  <c r="AF454" i="19"/>
  <c r="BD454" i="19"/>
  <c r="G78" i="9"/>
  <c r="BC78" i="9"/>
  <c r="G170" i="18"/>
  <c r="G274" i="18"/>
  <c r="G365" i="18"/>
  <c r="G454" i="18"/>
  <c r="AE170" i="18"/>
  <c r="AE274" i="18"/>
  <c r="AE365" i="18"/>
  <c r="AE454" i="18"/>
  <c r="BC454" i="18"/>
  <c r="G170" i="19"/>
  <c r="G274" i="19"/>
  <c r="G365" i="19"/>
  <c r="G454" i="19"/>
  <c r="AE170" i="19"/>
  <c r="AE274" i="19"/>
  <c r="AE365" i="19"/>
  <c r="AE454" i="19"/>
  <c r="BC454" i="19"/>
  <c r="F78" i="9"/>
  <c r="BB78" i="9"/>
  <c r="F170" i="18"/>
  <c r="F274" i="18"/>
  <c r="F365" i="18"/>
  <c r="F454" i="18"/>
  <c r="AD170" i="18"/>
  <c r="AD274" i="18"/>
  <c r="AD365" i="18"/>
  <c r="AD454" i="18"/>
  <c r="BB454" i="18"/>
  <c r="F170" i="19"/>
  <c r="F274" i="19"/>
  <c r="F365" i="19"/>
  <c r="F454" i="19"/>
  <c r="AD170" i="19"/>
  <c r="AD274" i="19"/>
  <c r="AD365" i="19"/>
  <c r="AD454" i="19"/>
  <c r="BB454" i="19"/>
  <c r="E78" i="9"/>
  <c r="BA78" i="9"/>
  <c r="AZ78" i="9"/>
  <c r="Y170" i="18"/>
  <c r="Y274" i="18"/>
  <c r="Y365" i="18"/>
  <c r="Y454" i="18"/>
  <c r="AW454" i="18"/>
  <c r="Y170" i="19"/>
  <c r="Y274" i="19"/>
  <c r="Y365" i="19"/>
  <c r="Y454" i="19"/>
  <c r="AW454" i="19"/>
  <c r="AV78" i="9"/>
  <c r="X170" i="18"/>
  <c r="X274" i="18"/>
  <c r="X365" i="18"/>
  <c r="X454" i="18"/>
  <c r="AV454" i="18"/>
  <c r="X170" i="19"/>
  <c r="X274" i="19"/>
  <c r="X365" i="19"/>
  <c r="X454" i="19"/>
  <c r="AV454" i="19"/>
  <c r="AU78" i="9"/>
  <c r="W170" i="18"/>
  <c r="W274" i="18"/>
  <c r="W365" i="18"/>
  <c r="W454" i="18"/>
  <c r="AU454" i="18"/>
  <c r="W170" i="19"/>
  <c r="W274" i="19"/>
  <c r="W365" i="19"/>
  <c r="W454" i="19"/>
  <c r="AU454" i="19"/>
  <c r="AT78" i="9"/>
  <c r="V170" i="18"/>
  <c r="V274" i="18"/>
  <c r="V365" i="18"/>
  <c r="V454" i="18"/>
  <c r="AT454" i="18"/>
  <c r="V170" i="19"/>
  <c r="V274" i="19"/>
  <c r="V365" i="19"/>
  <c r="V454" i="19"/>
  <c r="AT454" i="19"/>
  <c r="AS78" i="9"/>
  <c r="U170" i="18"/>
  <c r="U274" i="18"/>
  <c r="U365" i="18"/>
  <c r="U454" i="18"/>
  <c r="AS454" i="18"/>
  <c r="U170" i="19"/>
  <c r="U274" i="19"/>
  <c r="U365" i="19"/>
  <c r="U454" i="19"/>
  <c r="AS454" i="19"/>
  <c r="AR78" i="9"/>
  <c r="T170" i="18"/>
  <c r="T274" i="18"/>
  <c r="T365" i="18"/>
  <c r="T454" i="18"/>
  <c r="AR454" i="18"/>
  <c r="T170" i="19"/>
  <c r="T274" i="19"/>
  <c r="T365" i="19"/>
  <c r="T454" i="19"/>
  <c r="AR454" i="19"/>
  <c r="AQ78" i="9"/>
  <c r="S170" i="18"/>
  <c r="S274" i="18"/>
  <c r="S365" i="18"/>
  <c r="S454" i="18"/>
  <c r="AQ454" i="18"/>
  <c r="S170" i="19"/>
  <c r="S274" i="19"/>
  <c r="S365" i="19"/>
  <c r="S454" i="19"/>
  <c r="AQ454" i="19"/>
  <c r="AP78" i="9"/>
  <c r="R170" i="18"/>
  <c r="R274" i="18"/>
  <c r="R365" i="18"/>
  <c r="R454" i="18"/>
  <c r="AP454" i="18"/>
  <c r="R170" i="19"/>
  <c r="R274" i="19"/>
  <c r="R365" i="19"/>
  <c r="R454" i="19"/>
  <c r="AP454" i="19"/>
  <c r="AO78" i="9"/>
  <c r="AN78" i="9"/>
  <c r="D273" i="18"/>
  <c r="C169" i="18"/>
  <c r="M169" i="18"/>
  <c r="M273" i="18"/>
  <c r="M364" i="18"/>
  <c r="D363" i="18"/>
  <c r="M453" i="18"/>
  <c r="AK169" i="18"/>
  <c r="AK273" i="18"/>
  <c r="AK364" i="18"/>
  <c r="AK453" i="18"/>
  <c r="BI453" i="18"/>
  <c r="D273" i="19"/>
  <c r="C169" i="19"/>
  <c r="M169" i="19"/>
  <c r="M273" i="19"/>
  <c r="M364" i="19"/>
  <c r="D363" i="19"/>
  <c r="M453" i="19"/>
  <c r="AK169" i="19"/>
  <c r="AK273" i="19"/>
  <c r="AK364" i="19"/>
  <c r="AK453" i="19"/>
  <c r="BI453" i="19"/>
  <c r="L77" i="9"/>
  <c r="BH77" i="9"/>
  <c r="L169" i="18"/>
  <c r="L273" i="18"/>
  <c r="L364" i="18"/>
  <c r="L453" i="18"/>
  <c r="AJ169" i="18"/>
  <c r="AJ273" i="18"/>
  <c r="AJ364" i="18"/>
  <c r="AJ453" i="18"/>
  <c r="BH453" i="18"/>
  <c r="L169" i="19"/>
  <c r="L273" i="19"/>
  <c r="L364" i="19"/>
  <c r="L453" i="19"/>
  <c r="AJ169" i="19"/>
  <c r="AJ273" i="19"/>
  <c r="AJ364" i="19"/>
  <c r="AJ453" i="19"/>
  <c r="BH453" i="19"/>
  <c r="K77" i="9"/>
  <c r="BG77" i="9"/>
  <c r="K169" i="18"/>
  <c r="K273" i="18"/>
  <c r="K364" i="18"/>
  <c r="K453" i="18"/>
  <c r="AI169" i="18"/>
  <c r="AI273" i="18"/>
  <c r="AI364" i="18"/>
  <c r="AI453" i="18"/>
  <c r="BG453" i="18"/>
  <c r="K169" i="19"/>
  <c r="K273" i="19"/>
  <c r="K364" i="19"/>
  <c r="K453" i="19"/>
  <c r="AI169" i="19"/>
  <c r="AI273" i="19"/>
  <c r="AI364" i="19"/>
  <c r="AI453" i="19"/>
  <c r="BG453" i="19"/>
  <c r="J77" i="9"/>
  <c r="BF77" i="9"/>
  <c r="J169" i="18"/>
  <c r="J273" i="18"/>
  <c r="J364" i="18"/>
  <c r="J453" i="18"/>
  <c r="AH169" i="18"/>
  <c r="AH273" i="18"/>
  <c r="AH364" i="18"/>
  <c r="AH453" i="18"/>
  <c r="BF453" i="18"/>
  <c r="J169" i="19"/>
  <c r="J273" i="19"/>
  <c r="J364" i="19"/>
  <c r="J453" i="19"/>
  <c r="AH169" i="19"/>
  <c r="AH273" i="19"/>
  <c r="AH364" i="19"/>
  <c r="AH453" i="19"/>
  <c r="BF453" i="19"/>
  <c r="I77" i="9"/>
  <c r="BE77" i="9"/>
  <c r="I169" i="18"/>
  <c r="I273" i="18"/>
  <c r="I364" i="18"/>
  <c r="I453" i="18"/>
  <c r="AG169" i="18"/>
  <c r="AG273" i="18"/>
  <c r="AG364" i="18"/>
  <c r="AG453" i="18"/>
  <c r="BE453" i="18"/>
  <c r="I169" i="19"/>
  <c r="I273" i="19"/>
  <c r="I364" i="19"/>
  <c r="I453" i="19"/>
  <c r="AG169" i="19"/>
  <c r="AG273" i="19"/>
  <c r="AG364" i="19"/>
  <c r="AG453" i="19"/>
  <c r="BE453" i="19"/>
  <c r="H77" i="9"/>
  <c r="BD77" i="9"/>
  <c r="H169" i="18"/>
  <c r="H273" i="18"/>
  <c r="H364" i="18"/>
  <c r="H453" i="18"/>
  <c r="AF169" i="18"/>
  <c r="AF273" i="18"/>
  <c r="AF364" i="18"/>
  <c r="AF453" i="18"/>
  <c r="BD453" i="18"/>
  <c r="H169" i="19"/>
  <c r="H273" i="19"/>
  <c r="H364" i="19"/>
  <c r="H453" i="19"/>
  <c r="AF169" i="19"/>
  <c r="AF273" i="19"/>
  <c r="AF364" i="19"/>
  <c r="AF453" i="19"/>
  <c r="BD453" i="19"/>
  <c r="G77" i="9"/>
  <c r="BC77" i="9"/>
  <c r="G169" i="18"/>
  <c r="G273" i="18"/>
  <c r="G364" i="18"/>
  <c r="G453" i="18"/>
  <c r="AE169" i="18"/>
  <c r="AE273" i="18"/>
  <c r="AE364" i="18"/>
  <c r="AE453" i="18"/>
  <c r="BC453" i="18"/>
  <c r="G169" i="19"/>
  <c r="G273" i="19"/>
  <c r="G364" i="19"/>
  <c r="G453" i="19"/>
  <c r="AE169" i="19"/>
  <c r="AE273" i="19"/>
  <c r="AE364" i="19"/>
  <c r="AE453" i="19"/>
  <c r="BC453" i="19"/>
  <c r="F77" i="9"/>
  <c r="BB77" i="9"/>
  <c r="F169" i="18"/>
  <c r="F273" i="18"/>
  <c r="F364" i="18"/>
  <c r="F453" i="18"/>
  <c r="AD169" i="18"/>
  <c r="AD273" i="18"/>
  <c r="AD364" i="18"/>
  <c r="AD453" i="18"/>
  <c r="BB453" i="18"/>
  <c r="F169" i="19"/>
  <c r="F273" i="19"/>
  <c r="F364" i="19"/>
  <c r="F453" i="19"/>
  <c r="AD169" i="19"/>
  <c r="AD273" i="19"/>
  <c r="AD364" i="19"/>
  <c r="AD453" i="19"/>
  <c r="BB453" i="19"/>
  <c r="E77" i="9"/>
  <c r="BA77" i="9"/>
  <c r="AZ77" i="9"/>
  <c r="Y169" i="18"/>
  <c r="Y273" i="18"/>
  <c r="Y364" i="18"/>
  <c r="Y453" i="18"/>
  <c r="AW453" i="18"/>
  <c r="Y169" i="19"/>
  <c r="Y273" i="19"/>
  <c r="Y364" i="19"/>
  <c r="Y453" i="19"/>
  <c r="AW453" i="19"/>
  <c r="AV77" i="9"/>
  <c r="X169" i="18"/>
  <c r="X273" i="18"/>
  <c r="X364" i="18"/>
  <c r="X453" i="18"/>
  <c r="AV453" i="18"/>
  <c r="X169" i="19"/>
  <c r="X273" i="19"/>
  <c r="X364" i="19"/>
  <c r="X453" i="19"/>
  <c r="AV453" i="19"/>
  <c r="AU77" i="9"/>
  <c r="W169" i="18"/>
  <c r="W273" i="18"/>
  <c r="W364" i="18"/>
  <c r="W453" i="18"/>
  <c r="AU453" i="18"/>
  <c r="W169" i="19"/>
  <c r="W273" i="19"/>
  <c r="W364" i="19"/>
  <c r="W453" i="19"/>
  <c r="AU453" i="19"/>
  <c r="AT77" i="9"/>
  <c r="V169" i="18"/>
  <c r="V273" i="18"/>
  <c r="V364" i="18"/>
  <c r="V453" i="18"/>
  <c r="AT453" i="18"/>
  <c r="V169" i="19"/>
  <c r="V273" i="19"/>
  <c r="V364" i="19"/>
  <c r="V453" i="19"/>
  <c r="AT453" i="19"/>
  <c r="AS77" i="9"/>
  <c r="U169" i="18"/>
  <c r="U273" i="18"/>
  <c r="U364" i="18"/>
  <c r="U453" i="18"/>
  <c r="AS453" i="18"/>
  <c r="U169" i="19"/>
  <c r="U273" i="19"/>
  <c r="U364" i="19"/>
  <c r="U453" i="19"/>
  <c r="AS453" i="19"/>
  <c r="AR77" i="9"/>
  <c r="T169" i="18"/>
  <c r="T273" i="18"/>
  <c r="T364" i="18"/>
  <c r="T453" i="18"/>
  <c r="AR453" i="18"/>
  <c r="T169" i="19"/>
  <c r="T273" i="19"/>
  <c r="T364" i="19"/>
  <c r="T453" i="19"/>
  <c r="AR453" i="19"/>
  <c r="AQ77" i="9"/>
  <c r="S169" i="18"/>
  <c r="S273" i="18"/>
  <c r="S364" i="18"/>
  <c r="S453" i="18"/>
  <c r="AQ453" i="18"/>
  <c r="S169" i="19"/>
  <c r="S273" i="19"/>
  <c r="S364" i="19"/>
  <c r="S453" i="19"/>
  <c r="AQ453" i="19"/>
  <c r="AP77" i="9"/>
  <c r="R169" i="18"/>
  <c r="R273" i="18"/>
  <c r="R364" i="18"/>
  <c r="R453" i="18"/>
  <c r="AP453" i="18"/>
  <c r="R169" i="19"/>
  <c r="R273" i="19"/>
  <c r="R364" i="19"/>
  <c r="R453" i="19"/>
  <c r="AP453" i="19"/>
  <c r="AO77" i="9"/>
  <c r="AN77" i="9"/>
  <c r="D272" i="18"/>
  <c r="C168" i="18"/>
  <c r="M168" i="18"/>
  <c r="M272" i="18"/>
  <c r="M363" i="18"/>
  <c r="D362" i="18"/>
  <c r="M452" i="18"/>
  <c r="AK168" i="18"/>
  <c r="AK272" i="18"/>
  <c r="AK363" i="18"/>
  <c r="AK452" i="18"/>
  <c r="BI452" i="18"/>
  <c r="D272" i="19"/>
  <c r="C168" i="19"/>
  <c r="M168" i="19"/>
  <c r="M272" i="19"/>
  <c r="M363" i="19"/>
  <c r="D362" i="19"/>
  <c r="M452" i="19"/>
  <c r="AK168" i="19"/>
  <c r="AK272" i="19"/>
  <c r="AK363" i="19"/>
  <c r="AK452" i="19"/>
  <c r="BI452" i="19"/>
  <c r="L76" i="9"/>
  <c r="BH76" i="9"/>
  <c r="L168" i="18"/>
  <c r="L272" i="18"/>
  <c r="L363" i="18"/>
  <c r="L452" i="18"/>
  <c r="AJ168" i="18"/>
  <c r="AJ272" i="18"/>
  <c r="AJ363" i="18"/>
  <c r="AJ452" i="18"/>
  <c r="BH452" i="18"/>
  <c r="L168" i="19"/>
  <c r="L272" i="19"/>
  <c r="L363" i="19"/>
  <c r="L452" i="19"/>
  <c r="AJ168" i="19"/>
  <c r="AJ272" i="19"/>
  <c r="AJ363" i="19"/>
  <c r="AJ452" i="19"/>
  <c r="BH452" i="19"/>
  <c r="K76" i="9"/>
  <c r="BG76" i="9"/>
  <c r="K168" i="18"/>
  <c r="K272" i="18"/>
  <c r="K363" i="18"/>
  <c r="K452" i="18"/>
  <c r="AI168" i="18"/>
  <c r="AI272" i="18"/>
  <c r="AI363" i="18"/>
  <c r="AI452" i="18"/>
  <c r="BG452" i="18"/>
  <c r="K168" i="19"/>
  <c r="K272" i="19"/>
  <c r="K363" i="19"/>
  <c r="K452" i="19"/>
  <c r="AI168" i="19"/>
  <c r="AI272" i="19"/>
  <c r="AI363" i="19"/>
  <c r="AI452" i="19"/>
  <c r="BG452" i="19"/>
  <c r="J76" i="9"/>
  <c r="BF76" i="9"/>
  <c r="J168" i="18"/>
  <c r="J272" i="18"/>
  <c r="J363" i="18"/>
  <c r="J452" i="18"/>
  <c r="AH168" i="18"/>
  <c r="AH272" i="18"/>
  <c r="AH363" i="18"/>
  <c r="AH452" i="18"/>
  <c r="BF452" i="18"/>
  <c r="J168" i="19"/>
  <c r="J272" i="19"/>
  <c r="J363" i="19"/>
  <c r="J452" i="19"/>
  <c r="AH168" i="19"/>
  <c r="AH272" i="19"/>
  <c r="AH363" i="19"/>
  <c r="AH452" i="19"/>
  <c r="BF452" i="19"/>
  <c r="I76" i="9"/>
  <c r="BE76" i="9"/>
  <c r="I168" i="18"/>
  <c r="I272" i="18"/>
  <c r="I363" i="18"/>
  <c r="I452" i="18"/>
  <c r="AG168" i="18"/>
  <c r="AG272" i="18"/>
  <c r="AG363" i="18"/>
  <c r="AG452" i="18"/>
  <c r="BE452" i="18"/>
  <c r="I168" i="19"/>
  <c r="I272" i="19"/>
  <c r="I363" i="19"/>
  <c r="I452" i="19"/>
  <c r="AG168" i="19"/>
  <c r="AG272" i="19"/>
  <c r="AG363" i="19"/>
  <c r="AG452" i="19"/>
  <c r="BE452" i="19"/>
  <c r="H76" i="9"/>
  <c r="BD76" i="9"/>
  <c r="H168" i="18"/>
  <c r="H272" i="18"/>
  <c r="H363" i="18"/>
  <c r="H452" i="18"/>
  <c r="AF168" i="18"/>
  <c r="AF272" i="18"/>
  <c r="AF363" i="18"/>
  <c r="AF452" i="18"/>
  <c r="BD452" i="18"/>
  <c r="H168" i="19"/>
  <c r="H272" i="19"/>
  <c r="H363" i="19"/>
  <c r="H452" i="19"/>
  <c r="AF168" i="19"/>
  <c r="AF272" i="19"/>
  <c r="AF363" i="19"/>
  <c r="AF452" i="19"/>
  <c r="BD452" i="19"/>
  <c r="G76" i="9"/>
  <c r="BC76" i="9"/>
  <c r="G168" i="18"/>
  <c r="G272" i="18"/>
  <c r="G363" i="18"/>
  <c r="G452" i="18"/>
  <c r="AE168" i="18"/>
  <c r="AE272" i="18"/>
  <c r="AE363" i="18"/>
  <c r="AE452" i="18"/>
  <c r="BC452" i="18"/>
  <c r="G168" i="19"/>
  <c r="G272" i="19"/>
  <c r="G363" i="19"/>
  <c r="G452" i="19"/>
  <c r="AE168" i="19"/>
  <c r="AE272" i="19"/>
  <c r="AE363" i="19"/>
  <c r="AE452" i="19"/>
  <c r="BC452" i="19"/>
  <c r="F76" i="9"/>
  <c r="BB76" i="9"/>
  <c r="F168" i="18"/>
  <c r="F272" i="18"/>
  <c r="F363" i="18"/>
  <c r="F452" i="18"/>
  <c r="AD168" i="18"/>
  <c r="AD272" i="18"/>
  <c r="AD363" i="18"/>
  <c r="AD452" i="18"/>
  <c r="BB452" i="18"/>
  <c r="F168" i="19"/>
  <c r="F272" i="19"/>
  <c r="F363" i="19"/>
  <c r="F452" i="19"/>
  <c r="AD168" i="19"/>
  <c r="AD272" i="19"/>
  <c r="AD363" i="19"/>
  <c r="AD452" i="19"/>
  <c r="BB452" i="19"/>
  <c r="E76" i="9"/>
  <c r="BA76" i="9"/>
  <c r="AZ76" i="9"/>
  <c r="Y168" i="18"/>
  <c r="Y272" i="18"/>
  <c r="Y363" i="18"/>
  <c r="Y452" i="18"/>
  <c r="AW452" i="18"/>
  <c r="Y168" i="19"/>
  <c r="Y272" i="19"/>
  <c r="Y363" i="19"/>
  <c r="Y452" i="19"/>
  <c r="AW452" i="19"/>
  <c r="AV76" i="9"/>
  <c r="X168" i="18"/>
  <c r="X272" i="18"/>
  <c r="X363" i="18"/>
  <c r="X452" i="18"/>
  <c r="AV452" i="18"/>
  <c r="X168" i="19"/>
  <c r="X272" i="19"/>
  <c r="X363" i="19"/>
  <c r="X452" i="19"/>
  <c r="AV452" i="19"/>
  <c r="AU76" i="9"/>
  <c r="W168" i="18"/>
  <c r="W272" i="18"/>
  <c r="W363" i="18"/>
  <c r="W452" i="18"/>
  <c r="AU452" i="18"/>
  <c r="W168" i="19"/>
  <c r="W272" i="19"/>
  <c r="W363" i="19"/>
  <c r="W452" i="19"/>
  <c r="AU452" i="19"/>
  <c r="AT76" i="9"/>
  <c r="V168" i="18"/>
  <c r="V272" i="18"/>
  <c r="V363" i="18"/>
  <c r="V452" i="18"/>
  <c r="AT452" i="18"/>
  <c r="V168" i="19"/>
  <c r="V272" i="19"/>
  <c r="V363" i="19"/>
  <c r="V452" i="19"/>
  <c r="AT452" i="19"/>
  <c r="AS76" i="9"/>
  <c r="U168" i="18"/>
  <c r="U272" i="18"/>
  <c r="U363" i="18"/>
  <c r="U452" i="18"/>
  <c r="AS452" i="18"/>
  <c r="U168" i="19"/>
  <c r="U272" i="19"/>
  <c r="U363" i="19"/>
  <c r="U452" i="19"/>
  <c r="AS452" i="19"/>
  <c r="AR76" i="9"/>
  <c r="T168" i="18"/>
  <c r="T272" i="18"/>
  <c r="T363" i="18"/>
  <c r="T452" i="18"/>
  <c r="AR452" i="18"/>
  <c r="T168" i="19"/>
  <c r="T272" i="19"/>
  <c r="T363" i="19"/>
  <c r="T452" i="19"/>
  <c r="AR452" i="19"/>
  <c r="AQ76" i="9"/>
  <c r="S168" i="18"/>
  <c r="S272" i="18"/>
  <c r="S363" i="18"/>
  <c r="S452" i="18"/>
  <c r="AQ452" i="18"/>
  <c r="S168" i="19"/>
  <c r="S272" i="19"/>
  <c r="S363" i="19"/>
  <c r="S452" i="19"/>
  <c r="AQ452" i="19"/>
  <c r="AP76" i="9"/>
  <c r="R168" i="18"/>
  <c r="R272" i="18"/>
  <c r="R363" i="18"/>
  <c r="R452" i="18"/>
  <c r="AP452" i="18"/>
  <c r="R168" i="19"/>
  <c r="R272" i="19"/>
  <c r="R363" i="19"/>
  <c r="R452" i="19"/>
  <c r="AP452" i="19"/>
  <c r="AO76" i="9"/>
  <c r="AN76" i="9"/>
  <c r="D271" i="18"/>
  <c r="C167" i="18"/>
  <c r="M167" i="18"/>
  <c r="M271" i="18"/>
  <c r="M362" i="18"/>
  <c r="D361" i="18"/>
  <c r="M451" i="18"/>
  <c r="AK167" i="18"/>
  <c r="AK271" i="18"/>
  <c r="AK362" i="18"/>
  <c r="AK451" i="18"/>
  <c r="BI451" i="18"/>
  <c r="D271" i="19"/>
  <c r="C167" i="19"/>
  <c r="M167" i="19"/>
  <c r="M271" i="19"/>
  <c r="M362" i="19"/>
  <c r="D361" i="19"/>
  <c r="M451" i="19"/>
  <c r="AK167" i="19"/>
  <c r="AK271" i="19"/>
  <c r="AK362" i="19"/>
  <c r="AK451" i="19"/>
  <c r="BI451" i="19"/>
  <c r="L75" i="9"/>
  <c r="BH75" i="9"/>
  <c r="L167" i="18"/>
  <c r="L271" i="18"/>
  <c r="L362" i="18"/>
  <c r="L451" i="18"/>
  <c r="AJ167" i="18"/>
  <c r="AJ271" i="18"/>
  <c r="AJ362" i="18"/>
  <c r="AJ451" i="18"/>
  <c r="BH451" i="18"/>
  <c r="L167" i="19"/>
  <c r="L271" i="19"/>
  <c r="L362" i="19"/>
  <c r="L451" i="19"/>
  <c r="AJ167" i="19"/>
  <c r="AJ271" i="19"/>
  <c r="AJ362" i="19"/>
  <c r="AJ451" i="19"/>
  <c r="BH451" i="19"/>
  <c r="K75" i="9"/>
  <c r="BG75" i="9"/>
  <c r="K167" i="18"/>
  <c r="K271" i="18"/>
  <c r="K362" i="18"/>
  <c r="K451" i="18"/>
  <c r="AI167" i="18"/>
  <c r="AI271" i="18"/>
  <c r="AI362" i="18"/>
  <c r="AI451" i="18"/>
  <c r="BG451" i="18"/>
  <c r="K167" i="19"/>
  <c r="K271" i="19"/>
  <c r="K362" i="19"/>
  <c r="K451" i="19"/>
  <c r="AI167" i="19"/>
  <c r="AI271" i="19"/>
  <c r="AI362" i="19"/>
  <c r="AI451" i="19"/>
  <c r="BG451" i="19"/>
  <c r="J75" i="9"/>
  <c r="BF75" i="9"/>
  <c r="J167" i="18"/>
  <c r="J271" i="18"/>
  <c r="J362" i="18"/>
  <c r="J451" i="18"/>
  <c r="AH167" i="18"/>
  <c r="AH271" i="18"/>
  <c r="AH362" i="18"/>
  <c r="AH451" i="18"/>
  <c r="BF451" i="18"/>
  <c r="J167" i="19"/>
  <c r="J271" i="19"/>
  <c r="J362" i="19"/>
  <c r="J451" i="19"/>
  <c r="AH167" i="19"/>
  <c r="AH271" i="19"/>
  <c r="AH362" i="19"/>
  <c r="AH451" i="19"/>
  <c r="BF451" i="19"/>
  <c r="I75" i="9"/>
  <c r="BE75" i="9"/>
  <c r="I167" i="18"/>
  <c r="I271" i="18"/>
  <c r="I362" i="18"/>
  <c r="I451" i="18"/>
  <c r="AG167" i="18"/>
  <c r="AG271" i="18"/>
  <c r="AG362" i="18"/>
  <c r="AG451" i="18"/>
  <c r="BE451" i="18"/>
  <c r="I167" i="19"/>
  <c r="I271" i="19"/>
  <c r="I362" i="19"/>
  <c r="I451" i="19"/>
  <c r="AG167" i="19"/>
  <c r="AG271" i="19"/>
  <c r="AG362" i="19"/>
  <c r="AG451" i="19"/>
  <c r="BE451" i="19"/>
  <c r="H75" i="9"/>
  <c r="BD75" i="9"/>
  <c r="H167" i="18"/>
  <c r="H271" i="18"/>
  <c r="H362" i="18"/>
  <c r="H451" i="18"/>
  <c r="AF167" i="18"/>
  <c r="AF271" i="18"/>
  <c r="AF362" i="18"/>
  <c r="AF451" i="18"/>
  <c r="BD451" i="18"/>
  <c r="H167" i="19"/>
  <c r="H271" i="19"/>
  <c r="H362" i="19"/>
  <c r="H451" i="19"/>
  <c r="AF167" i="19"/>
  <c r="AF271" i="19"/>
  <c r="AF362" i="19"/>
  <c r="AF451" i="19"/>
  <c r="BD451" i="19"/>
  <c r="G75" i="9"/>
  <c r="BC75" i="9"/>
  <c r="G167" i="18"/>
  <c r="G271" i="18"/>
  <c r="G362" i="18"/>
  <c r="G451" i="18"/>
  <c r="AE167" i="18"/>
  <c r="AE271" i="18"/>
  <c r="AE362" i="18"/>
  <c r="AE451" i="18"/>
  <c r="BC451" i="18"/>
  <c r="G167" i="19"/>
  <c r="G271" i="19"/>
  <c r="G362" i="19"/>
  <c r="G451" i="19"/>
  <c r="AE167" i="19"/>
  <c r="AE271" i="19"/>
  <c r="AE362" i="19"/>
  <c r="AE451" i="19"/>
  <c r="BC451" i="19"/>
  <c r="F75" i="9"/>
  <c r="BB75" i="9"/>
  <c r="F167" i="18"/>
  <c r="F271" i="18"/>
  <c r="F362" i="18"/>
  <c r="F451" i="18"/>
  <c r="AD167" i="18"/>
  <c r="AD271" i="18"/>
  <c r="AD362" i="18"/>
  <c r="AD451" i="18"/>
  <c r="BB451" i="18"/>
  <c r="F167" i="19"/>
  <c r="F271" i="19"/>
  <c r="F362" i="19"/>
  <c r="F451" i="19"/>
  <c r="AD167" i="19"/>
  <c r="AD271" i="19"/>
  <c r="AD362" i="19"/>
  <c r="AD451" i="19"/>
  <c r="BB451" i="19"/>
  <c r="E75" i="9"/>
  <c r="BA75" i="9"/>
  <c r="AZ75" i="9"/>
  <c r="Y167" i="18"/>
  <c r="Y271" i="18"/>
  <c r="Y362" i="18"/>
  <c r="Y451" i="18"/>
  <c r="AW451" i="18"/>
  <c r="Y167" i="19"/>
  <c r="Y271" i="19"/>
  <c r="Y362" i="19"/>
  <c r="Y451" i="19"/>
  <c r="AW451" i="19"/>
  <c r="AV75" i="9"/>
  <c r="X167" i="18"/>
  <c r="X271" i="18"/>
  <c r="X362" i="18"/>
  <c r="X451" i="18"/>
  <c r="AV451" i="18"/>
  <c r="X167" i="19"/>
  <c r="X271" i="19"/>
  <c r="X362" i="19"/>
  <c r="X451" i="19"/>
  <c r="AV451" i="19"/>
  <c r="AU75" i="9"/>
  <c r="W167" i="18"/>
  <c r="W271" i="18"/>
  <c r="W362" i="18"/>
  <c r="W451" i="18"/>
  <c r="AU451" i="18"/>
  <c r="W167" i="19"/>
  <c r="W271" i="19"/>
  <c r="W362" i="19"/>
  <c r="W451" i="19"/>
  <c r="AU451" i="19"/>
  <c r="AT75" i="9"/>
  <c r="V167" i="18"/>
  <c r="V271" i="18"/>
  <c r="V362" i="18"/>
  <c r="V451" i="18"/>
  <c r="AT451" i="18"/>
  <c r="V167" i="19"/>
  <c r="V271" i="19"/>
  <c r="V362" i="19"/>
  <c r="V451" i="19"/>
  <c r="AT451" i="19"/>
  <c r="AS75" i="9"/>
  <c r="U167" i="18"/>
  <c r="U271" i="18"/>
  <c r="U362" i="18"/>
  <c r="U451" i="18"/>
  <c r="AS451" i="18"/>
  <c r="U167" i="19"/>
  <c r="U271" i="19"/>
  <c r="U362" i="19"/>
  <c r="U451" i="19"/>
  <c r="AS451" i="19"/>
  <c r="AR75" i="9"/>
  <c r="T167" i="18"/>
  <c r="T271" i="18"/>
  <c r="T362" i="18"/>
  <c r="T451" i="18"/>
  <c r="AR451" i="18"/>
  <c r="T167" i="19"/>
  <c r="T271" i="19"/>
  <c r="T362" i="19"/>
  <c r="T451" i="19"/>
  <c r="AR451" i="19"/>
  <c r="AQ75" i="9"/>
  <c r="S167" i="18"/>
  <c r="S271" i="18"/>
  <c r="S362" i="18"/>
  <c r="S451" i="18"/>
  <c r="AQ451" i="18"/>
  <c r="S167" i="19"/>
  <c r="S271" i="19"/>
  <c r="S362" i="19"/>
  <c r="S451" i="19"/>
  <c r="AQ451" i="19"/>
  <c r="AP75" i="9"/>
  <c r="R167" i="18"/>
  <c r="R271" i="18"/>
  <c r="R362" i="18"/>
  <c r="R451" i="18"/>
  <c r="AP451" i="18"/>
  <c r="R167" i="19"/>
  <c r="R271" i="19"/>
  <c r="R362" i="19"/>
  <c r="R451" i="19"/>
  <c r="AP451" i="19"/>
  <c r="AO75" i="9"/>
  <c r="AN75" i="9"/>
  <c r="D270" i="18"/>
  <c r="C166" i="18"/>
  <c r="M166" i="18"/>
  <c r="M270" i="18"/>
  <c r="M361" i="18"/>
  <c r="D360" i="18"/>
  <c r="M450" i="18"/>
  <c r="AK166" i="18"/>
  <c r="AK270" i="18"/>
  <c r="AK361" i="18"/>
  <c r="AK450" i="18"/>
  <c r="BI450" i="18"/>
  <c r="D270" i="19"/>
  <c r="C166" i="19"/>
  <c r="M166" i="19"/>
  <c r="M270" i="19"/>
  <c r="M361" i="19"/>
  <c r="D360" i="19"/>
  <c r="M450" i="19"/>
  <c r="AK166" i="19"/>
  <c r="AK270" i="19"/>
  <c r="AK361" i="19"/>
  <c r="AK450" i="19"/>
  <c r="BI450" i="19"/>
  <c r="L74" i="9"/>
  <c r="BH74" i="9"/>
  <c r="L166" i="18"/>
  <c r="L270" i="18"/>
  <c r="L361" i="18"/>
  <c r="L450" i="18"/>
  <c r="AJ166" i="18"/>
  <c r="AJ270" i="18"/>
  <c r="AJ361" i="18"/>
  <c r="AJ450" i="18"/>
  <c r="BH450" i="18"/>
  <c r="L166" i="19"/>
  <c r="L270" i="19"/>
  <c r="L361" i="19"/>
  <c r="L450" i="19"/>
  <c r="AJ166" i="19"/>
  <c r="AJ270" i="19"/>
  <c r="AJ361" i="19"/>
  <c r="AJ450" i="19"/>
  <c r="BH450" i="19"/>
  <c r="K74" i="9"/>
  <c r="BG74" i="9"/>
  <c r="K166" i="18"/>
  <c r="K270" i="18"/>
  <c r="K361" i="18"/>
  <c r="K450" i="18"/>
  <c r="AI166" i="18"/>
  <c r="AI270" i="18"/>
  <c r="AI361" i="18"/>
  <c r="AI450" i="18"/>
  <c r="BG450" i="18"/>
  <c r="K166" i="19"/>
  <c r="K270" i="19"/>
  <c r="K361" i="19"/>
  <c r="K450" i="19"/>
  <c r="AI166" i="19"/>
  <c r="AI270" i="19"/>
  <c r="AI361" i="19"/>
  <c r="AI450" i="19"/>
  <c r="BG450" i="19"/>
  <c r="J74" i="9"/>
  <c r="BF74" i="9"/>
  <c r="J166" i="18"/>
  <c r="J270" i="18"/>
  <c r="J361" i="18"/>
  <c r="J450" i="18"/>
  <c r="AH166" i="18"/>
  <c r="AH270" i="18"/>
  <c r="AH361" i="18"/>
  <c r="AH450" i="18"/>
  <c r="BF450" i="18"/>
  <c r="J166" i="19"/>
  <c r="J270" i="19"/>
  <c r="J361" i="19"/>
  <c r="J450" i="19"/>
  <c r="AH166" i="19"/>
  <c r="AH270" i="19"/>
  <c r="AH361" i="19"/>
  <c r="AH450" i="19"/>
  <c r="BF450" i="19"/>
  <c r="I74" i="9"/>
  <c r="BE74" i="9"/>
  <c r="I166" i="18"/>
  <c r="I270" i="18"/>
  <c r="I361" i="18"/>
  <c r="I450" i="18"/>
  <c r="AG166" i="18"/>
  <c r="AG270" i="18"/>
  <c r="AG361" i="18"/>
  <c r="AG450" i="18"/>
  <c r="BE450" i="18"/>
  <c r="I166" i="19"/>
  <c r="I270" i="19"/>
  <c r="I361" i="19"/>
  <c r="I450" i="19"/>
  <c r="AG166" i="19"/>
  <c r="AG270" i="19"/>
  <c r="AG361" i="19"/>
  <c r="AG450" i="19"/>
  <c r="BE450" i="19"/>
  <c r="H74" i="9"/>
  <c r="BD74" i="9"/>
  <c r="H166" i="18"/>
  <c r="H270" i="18"/>
  <c r="H361" i="18"/>
  <c r="H450" i="18"/>
  <c r="AF166" i="18"/>
  <c r="AF270" i="18"/>
  <c r="AF361" i="18"/>
  <c r="AF450" i="18"/>
  <c r="BD450" i="18"/>
  <c r="H166" i="19"/>
  <c r="H270" i="19"/>
  <c r="H361" i="19"/>
  <c r="H450" i="19"/>
  <c r="AF166" i="19"/>
  <c r="AF270" i="19"/>
  <c r="AF361" i="19"/>
  <c r="AF450" i="19"/>
  <c r="BD450" i="19"/>
  <c r="G74" i="9"/>
  <c r="BC74" i="9"/>
  <c r="G166" i="18"/>
  <c r="G270" i="18"/>
  <c r="G361" i="18"/>
  <c r="G450" i="18"/>
  <c r="AE166" i="18"/>
  <c r="AE270" i="18"/>
  <c r="AE361" i="18"/>
  <c r="AE450" i="18"/>
  <c r="BC450" i="18"/>
  <c r="G166" i="19"/>
  <c r="G270" i="19"/>
  <c r="G361" i="19"/>
  <c r="G450" i="19"/>
  <c r="AE166" i="19"/>
  <c r="AE270" i="19"/>
  <c r="AE361" i="19"/>
  <c r="AE450" i="19"/>
  <c r="BC450" i="19"/>
  <c r="F74" i="9"/>
  <c r="BB74" i="9"/>
  <c r="F166" i="18"/>
  <c r="F270" i="18"/>
  <c r="F361" i="18"/>
  <c r="F450" i="18"/>
  <c r="AD166" i="18"/>
  <c r="AD270" i="18"/>
  <c r="AD361" i="18"/>
  <c r="AD450" i="18"/>
  <c r="BB450" i="18"/>
  <c r="F166" i="19"/>
  <c r="F270" i="19"/>
  <c r="F361" i="19"/>
  <c r="F450" i="19"/>
  <c r="AD166" i="19"/>
  <c r="AD270" i="19"/>
  <c r="AD361" i="19"/>
  <c r="AD450" i="19"/>
  <c r="BB450" i="19"/>
  <c r="E74" i="9"/>
  <c r="BA74" i="9"/>
  <c r="AZ74" i="9"/>
  <c r="Y166" i="18"/>
  <c r="Y270" i="18"/>
  <c r="Y361" i="18"/>
  <c r="Y450" i="18"/>
  <c r="AW450" i="18"/>
  <c r="Y166" i="19"/>
  <c r="Y270" i="19"/>
  <c r="Y361" i="19"/>
  <c r="Y450" i="19"/>
  <c r="AW450" i="19"/>
  <c r="AV74" i="9"/>
  <c r="X166" i="18"/>
  <c r="X270" i="18"/>
  <c r="X361" i="18"/>
  <c r="X450" i="18"/>
  <c r="AV450" i="18"/>
  <c r="X166" i="19"/>
  <c r="X270" i="19"/>
  <c r="X361" i="19"/>
  <c r="X450" i="19"/>
  <c r="AV450" i="19"/>
  <c r="AU74" i="9"/>
  <c r="W166" i="18"/>
  <c r="W270" i="18"/>
  <c r="W361" i="18"/>
  <c r="W450" i="18"/>
  <c r="AU450" i="18"/>
  <c r="W166" i="19"/>
  <c r="W270" i="19"/>
  <c r="W361" i="19"/>
  <c r="W450" i="19"/>
  <c r="AU450" i="19"/>
  <c r="AT74" i="9"/>
  <c r="V166" i="18"/>
  <c r="V270" i="18"/>
  <c r="V361" i="18"/>
  <c r="V450" i="18"/>
  <c r="AT450" i="18"/>
  <c r="V166" i="19"/>
  <c r="V270" i="19"/>
  <c r="V361" i="19"/>
  <c r="V450" i="19"/>
  <c r="AT450" i="19"/>
  <c r="AS74" i="9"/>
  <c r="U166" i="18"/>
  <c r="U270" i="18"/>
  <c r="U361" i="18"/>
  <c r="U450" i="18"/>
  <c r="AS450" i="18"/>
  <c r="U166" i="19"/>
  <c r="U270" i="19"/>
  <c r="U361" i="19"/>
  <c r="U450" i="19"/>
  <c r="AS450" i="19"/>
  <c r="AR74" i="9"/>
  <c r="T166" i="18"/>
  <c r="T270" i="18"/>
  <c r="T361" i="18"/>
  <c r="T450" i="18"/>
  <c r="AR450" i="18"/>
  <c r="T166" i="19"/>
  <c r="T270" i="19"/>
  <c r="T361" i="19"/>
  <c r="T450" i="19"/>
  <c r="AR450" i="19"/>
  <c r="AQ74" i="9"/>
  <c r="S166" i="18"/>
  <c r="S270" i="18"/>
  <c r="S361" i="18"/>
  <c r="S450" i="18"/>
  <c r="AQ450" i="18"/>
  <c r="S166" i="19"/>
  <c r="S270" i="19"/>
  <c r="S361" i="19"/>
  <c r="S450" i="19"/>
  <c r="AQ450" i="19"/>
  <c r="AP74" i="9"/>
  <c r="R166" i="18"/>
  <c r="R270" i="18"/>
  <c r="R361" i="18"/>
  <c r="R450" i="18"/>
  <c r="AP450" i="18"/>
  <c r="R166" i="19"/>
  <c r="R270" i="19"/>
  <c r="R361" i="19"/>
  <c r="R450" i="19"/>
  <c r="AP450" i="19"/>
  <c r="AO74" i="9"/>
  <c r="AN74" i="9"/>
  <c r="D269" i="18"/>
  <c r="C165" i="18"/>
  <c r="M165" i="18"/>
  <c r="M269" i="18"/>
  <c r="M360" i="18"/>
  <c r="D359" i="18"/>
  <c r="M449" i="18"/>
  <c r="AK165" i="18"/>
  <c r="AK269" i="18"/>
  <c r="AK360" i="18"/>
  <c r="AK449" i="18"/>
  <c r="BI449" i="18"/>
  <c r="D269" i="19"/>
  <c r="C165" i="19"/>
  <c r="M165" i="19"/>
  <c r="M269" i="19"/>
  <c r="M360" i="19"/>
  <c r="D359" i="19"/>
  <c r="M449" i="19"/>
  <c r="AK165" i="19"/>
  <c r="AK269" i="19"/>
  <c r="AK360" i="19"/>
  <c r="AK449" i="19"/>
  <c r="BI449" i="19"/>
  <c r="L73" i="9"/>
  <c r="BH73" i="9"/>
  <c r="L165" i="18"/>
  <c r="L269" i="18"/>
  <c r="L360" i="18"/>
  <c r="L449" i="18"/>
  <c r="AJ165" i="18"/>
  <c r="AJ269" i="18"/>
  <c r="AJ360" i="18"/>
  <c r="AJ449" i="18"/>
  <c r="BH449" i="18"/>
  <c r="L165" i="19"/>
  <c r="L269" i="19"/>
  <c r="L360" i="19"/>
  <c r="L449" i="19"/>
  <c r="AJ165" i="19"/>
  <c r="AJ269" i="19"/>
  <c r="AJ360" i="19"/>
  <c r="AJ449" i="19"/>
  <c r="BH449" i="19"/>
  <c r="K73" i="9"/>
  <c r="BG73" i="9"/>
  <c r="K165" i="18"/>
  <c r="K269" i="18"/>
  <c r="K360" i="18"/>
  <c r="K449" i="18"/>
  <c r="AI165" i="18"/>
  <c r="AI269" i="18"/>
  <c r="AI360" i="18"/>
  <c r="AI449" i="18"/>
  <c r="BG449" i="18"/>
  <c r="K165" i="19"/>
  <c r="K269" i="19"/>
  <c r="K360" i="19"/>
  <c r="K449" i="19"/>
  <c r="AI165" i="19"/>
  <c r="AI269" i="19"/>
  <c r="AI360" i="19"/>
  <c r="AI449" i="19"/>
  <c r="BG449" i="19"/>
  <c r="J73" i="9"/>
  <c r="BF73" i="9"/>
  <c r="J165" i="18"/>
  <c r="J269" i="18"/>
  <c r="J360" i="18"/>
  <c r="J449" i="18"/>
  <c r="AH165" i="18"/>
  <c r="AH269" i="18"/>
  <c r="AH360" i="18"/>
  <c r="AH449" i="18"/>
  <c r="BF449" i="18"/>
  <c r="J165" i="19"/>
  <c r="J269" i="19"/>
  <c r="J360" i="19"/>
  <c r="J449" i="19"/>
  <c r="AH165" i="19"/>
  <c r="AH269" i="19"/>
  <c r="AH360" i="19"/>
  <c r="AH449" i="19"/>
  <c r="BF449" i="19"/>
  <c r="I73" i="9"/>
  <c r="BE73" i="9"/>
  <c r="I165" i="18"/>
  <c r="I269" i="18"/>
  <c r="I360" i="18"/>
  <c r="I449" i="18"/>
  <c r="AG165" i="18"/>
  <c r="AG269" i="18"/>
  <c r="AG360" i="18"/>
  <c r="AG449" i="18"/>
  <c r="BE449" i="18"/>
  <c r="I165" i="19"/>
  <c r="I269" i="19"/>
  <c r="I360" i="19"/>
  <c r="I449" i="19"/>
  <c r="AG165" i="19"/>
  <c r="AG269" i="19"/>
  <c r="AG360" i="19"/>
  <c r="AG449" i="19"/>
  <c r="BE449" i="19"/>
  <c r="H73" i="9"/>
  <c r="BD73" i="9"/>
  <c r="H165" i="18"/>
  <c r="H269" i="18"/>
  <c r="H360" i="18"/>
  <c r="H449" i="18"/>
  <c r="AF165" i="18"/>
  <c r="AF269" i="18"/>
  <c r="AF360" i="18"/>
  <c r="AF449" i="18"/>
  <c r="BD449" i="18"/>
  <c r="H165" i="19"/>
  <c r="H269" i="19"/>
  <c r="H360" i="19"/>
  <c r="H449" i="19"/>
  <c r="AF165" i="19"/>
  <c r="AF269" i="19"/>
  <c r="AF360" i="19"/>
  <c r="AF449" i="19"/>
  <c r="BD449" i="19"/>
  <c r="G73" i="9"/>
  <c r="BC73" i="9"/>
  <c r="G165" i="18"/>
  <c r="G269" i="18"/>
  <c r="G360" i="18"/>
  <c r="G449" i="18"/>
  <c r="AE165" i="18"/>
  <c r="AE269" i="18"/>
  <c r="AE360" i="18"/>
  <c r="AE449" i="18"/>
  <c r="BC449" i="18"/>
  <c r="G165" i="19"/>
  <c r="G269" i="19"/>
  <c r="G360" i="19"/>
  <c r="G449" i="19"/>
  <c r="AE165" i="19"/>
  <c r="AE269" i="19"/>
  <c r="AE360" i="19"/>
  <c r="AE449" i="19"/>
  <c r="BC449" i="19"/>
  <c r="F73" i="9"/>
  <c r="BB73" i="9"/>
  <c r="F165" i="18"/>
  <c r="F269" i="18"/>
  <c r="F360" i="18"/>
  <c r="F449" i="18"/>
  <c r="AD165" i="18"/>
  <c r="AD269" i="18"/>
  <c r="AD360" i="18"/>
  <c r="AD449" i="18"/>
  <c r="BB449" i="18"/>
  <c r="F165" i="19"/>
  <c r="F269" i="19"/>
  <c r="F360" i="19"/>
  <c r="F449" i="19"/>
  <c r="AD165" i="19"/>
  <c r="AD269" i="19"/>
  <c r="AD360" i="19"/>
  <c r="AD449" i="19"/>
  <c r="BB449" i="19"/>
  <c r="E73" i="9"/>
  <c r="BA73" i="9"/>
  <c r="AZ73" i="9"/>
  <c r="Y165" i="18"/>
  <c r="Y269" i="18"/>
  <c r="Y360" i="18"/>
  <c r="Y449" i="18"/>
  <c r="AW449" i="18"/>
  <c r="Y165" i="19"/>
  <c r="Y269" i="19"/>
  <c r="Y360" i="19"/>
  <c r="Y449" i="19"/>
  <c r="AW449" i="19"/>
  <c r="AV73" i="9"/>
  <c r="X165" i="18"/>
  <c r="X269" i="18"/>
  <c r="X360" i="18"/>
  <c r="X449" i="18"/>
  <c r="AV449" i="18"/>
  <c r="X165" i="19"/>
  <c r="X269" i="19"/>
  <c r="X360" i="19"/>
  <c r="X449" i="19"/>
  <c r="AV449" i="19"/>
  <c r="AU73" i="9"/>
  <c r="W165" i="18"/>
  <c r="W269" i="18"/>
  <c r="W360" i="18"/>
  <c r="W449" i="18"/>
  <c r="AU449" i="18"/>
  <c r="W165" i="19"/>
  <c r="W269" i="19"/>
  <c r="W360" i="19"/>
  <c r="W449" i="19"/>
  <c r="AU449" i="19"/>
  <c r="AT73" i="9"/>
  <c r="V165" i="18"/>
  <c r="V269" i="18"/>
  <c r="V360" i="18"/>
  <c r="V449" i="18"/>
  <c r="AT449" i="18"/>
  <c r="V165" i="19"/>
  <c r="V269" i="19"/>
  <c r="V360" i="19"/>
  <c r="V449" i="19"/>
  <c r="AT449" i="19"/>
  <c r="AS73" i="9"/>
  <c r="U165" i="18"/>
  <c r="U269" i="18"/>
  <c r="U360" i="18"/>
  <c r="U449" i="18"/>
  <c r="AS449" i="18"/>
  <c r="U165" i="19"/>
  <c r="U269" i="19"/>
  <c r="U360" i="19"/>
  <c r="U449" i="19"/>
  <c r="AS449" i="19"/>
  <c r="AR73" i="9"/>
  <c r="T165" i="18"/>
  <c r="T269" i="18"/>
  <c r="T360" i="18"/>
  <c r="T449" i="18"/>
  <c r="AR449" i="18"/>
  <c r="T165" i="19"/>
  <c r="T269" i="19"/>
  <c r="T360" i="19"/>
  <c r="T449" i="19"/>
  <c r="AR449" i="19"/>
  <c r="AQ73" i="9"/>
  <c r="S165" i="18"/>
  <c r="S269" i="18"/>
  <c r="S360" i="18"/>
  <c r="S449" i="18"/>
  <c r="AQ449" i="18"/>
  <c r="S165" i="19"/>
  <c r="S269" i="19"/>
  <c r="S360" i="19"/>
  <c r="S449" i="19"/>
  <c r="AQ449" i="19"/>
  <c r="AP73" i="9"/>
  <c r="R165" i="18"/>
  <c r="R269" i="18"/>
  <c r="R360" i="18"/>
  <c r="R449" i="18"/>
  <c r="AP449" i="18"/>
  <c r="R165" i="19"/>
  <c r="R269" i="19"/>
  <c r="R360" i="19"/>
  <c r="R449" i="19"/>
  <c r="AP449" i="19"/>
  <c r="AO73" i="9"/>
  <c r="AN73" i="9"/>
  <c r="D268" i="18"/>
  <c r="C164" i="18"/>
  <c r="M164" i="18"/>
  <c r="M268" i="18"/>
  <c r="M359" i="18"/>
  <c r="D358" i="18"/>
  <c r="M448" i="18"/>
  <c r="AK164" i="18"/>
  <c r="AK268" i="18"/>
  <c r="AK359" i="18"/>
  <c r="AK448" i="18"/>
  <c r="BI448" i="18"/>
  <c r="D268" i="19"/>
  <c r="C164" i="19"/>
  <c r="M164" i="19"/>
  <c r="M268" i="19"/>
  <c r="M359" i="19"/>
  <c r="D358" i="19"/>
  <c r="M448" i="19"/>
  <c r="AK164" i="19"/>
  <c r="AK268" i="19"/>
  <c r="AK359" i="19"/>
  <c r="AK448" i="19"/>
  <c r="BI448" i="19"/>
  <c r="L72" i="9"/>
  <c r="BH72" i="9"/>
  <c r="L164" i="18"/>
  <c r="L268" i="18"/>
  <c r="L359" i="18"/>
  <c r="L448" i="18"/>
  <c r="AJ164" i="18"/>
  <c r="AJ268" i="18"/>
  <c r="AJ359" i="18"/>
  <c r="AJ448" i="18"/>
  <c r="BH448" i="18"/>
  <c r="L164" i="19"/>
  <c r="L268" i="19"/>
  <c r="L359" i="19"/>
  <c r="L448" i="19"/>
  <c r="AJ164" i="19"/>
  <c r="AJ268" i="19"/>
  <c r="AJ359" i="19"/>
  <c r="AJ448" i="19"/>
  <c r="BH448" i="19"/>
  <c r="K72" i="9"/>
  <c r="BG72" i="9"/>
  <c r="K164" i="18"/>
  <c r="K268" i="18"/>
  <c r="K359" i="18"/>
  <c r="K448" i="18"/>
  <c r="AI164" i="18"/>
  <c r="AI268" i="18"/>
  <c r="AI359" i="18"/>
  <c r="AI448" i="18"/>
  <c r="BG448" i="18"/>
  <c r="K164" i="19"/>
  <c r="K268" i="19"/>
  <c r="K359" i="19"/>
  <c r="K448" i="19"/>
  <c r="AI164" i="19"/>
  <c r="AI268" i="19"/>
  <c r="AI359" i="19"/>
  <c r="AI448" i="19"/>
  <c r="BG448" i="19"/>
  <c r="J72" i="9"/>
  <c r="BF72" i="9"/>
  <c r="J164" i="18"/>
  <c r="J268" i="18"/>
  <c r="J359" i="18"/>
  <c r="J448" i="18"/>
  <c r="AH164" i="18"/>
  <c r="AH268" i="18"/>
  <c r="AH359" i="18"/>
  <c r="AH448" i="18"/>
  <c r="BF448" i="18"/>
  <c r="J164" i="19"/>
  <c r="J268" i="19"/>
  <c r="J359" i="19"/>
  <c r="J448" i="19"/>
  <c r="AH164" i="19"/>
  <c r="AH268" i="19"/>
  <c r="AH359" i="19"/>
  <c r="AH448" i="19"/>
  <c r="BF448" i="19"/>
  <c r="I72" i="9"/>
  <c r="BE72" i="9"/>
  <c r="I164" i="18"/>
  <c r="I268" i="18"/>
  <c r="I359" i="18"/>
  <c r="I448" i="18"/>
  <c r="AG164" i="18"/>
  <c r="AG268" i="18"/>
  <c r="AG359" i="18"/>
  <c r="AG448" i="18"/>
  <c r="BE448" i="18"/>
  <c r="I164" i="19"/>
  <c r="I268" i="19"/>
  <c r="I359" i="19"/>
  <c r="I448" i="19"/>
  <c r="AG164" i="19"/>
  <c r="AG268" i="19"/>
  <c r="AG359" i="19"/>
  <c r="AG448" i="19"/>
  <c r="BE448" i="19"/>
  <c r="H72" i="9"/>
  <c r="BD72" i="9"/>
  <c r="H164" i="18"/>
  <c r="H268" i="18"/>
  <c r="H359" i="18"/>
  <c r="H448" i="18"/>
  <c r="AF164" i="18"/>
  <c r="AF268" i="18"/>
  <c r="AF359" i="18"/>
  <c r="AF448" i="18"/>
  <c r="BD448" i="18"/>
  <c r="H164" i="19"/>
  <c r="H268" i="19"/>
  <c r="H359" i="19"/>
  <c r="H448" i="19"/>
  <c r="AF164" i="19"/>
  <c r="AF268" i="19"/>
  <c r="AF359" i="19"/>
  <c r="AF448" i="19"/>
  <c r="BD448" i="19"/>
  <c r="G72" i="9"/>
  <c r="BC72" i="9"/>
  <c r="G164" i="18"/>
  <c r="G268" i="18"/>
  <c r="G359" i="18"/>
  <c r="G448" i="18"/>
  <c r="AE164" i="18"/>
  <c r="AE268" i="18"/>
  <c r="AE359" i="18"/>
  <c r="AE448" i="18"/>
  <c r="BC448" i="18"/>
  <c r="G164" i="19"/>
  <c r="G268" i="19"/>
  <c r="G359" i="19"/>
  <c r="G448" i="19"/>
  <c r="AE164" i="19"/>
  <c r="AE268" i="19"/>
  <c r="AE359" i="19"/>
  <c r="AE448" i="19"/>
  <c r="BC448" i="19"/>
  <c r="F72" i="9"/>
  <c r="BB72" i="9"/>
  <c r="F164" i="18"/>
  <c r="F268" i="18"/>
  <c r="F359" i="18"/>
  <c r="F448" i="18"/>
  <c r="AD164" i="18"/>
  <c r="AD268" i="18"/>
  <c r="AD359" i="18"/>
  <c r="AD448" i="18"/>
  <c r="BB448" i="18"/>
  <c r="F164" i="19"/>
  <c r="F268" i="19"/>
  <c r="F359" i="19"/>
  <c r="F448" i="19"/>
  <c r="AD164" i="19"/>
  <c r="AD268" i="19"/>
  <c r="AD359" i="19"/>
  <c r="AD448" i="19"/>
  <c r="BB448" i="19"/>
  <c r="E72" i="9"/>
  <c r="BA72" i="9"/>
  <c r="AZ72" i="9"/>
  <c r="Y164" i="18"/>
  <c r="Y268" i="18"/>
  <c r="Y359" i="18"/>
  <c r="Y448" i="18"/>
  <c r="AW448" i="18"/>
  <c r="Y164" i="19"/>
  <c r="Y268" i="19"/>
  <c r="Y359" i="19"/>
  <c r="Y448" i="19"/>
  <c r="AW448" i="19"/>
  <c r="AV72" i="9"/>
  <c r="X164" i="18"/>
  <c r="X268" i="18"/>
  <c r="X359" i="18"/>
  <c r="X448" i="18"/>
  <c r="AV448" i="18"/>
  <c r="X164" i="19"/>
  <c r="X268" i="19"/>
  <c r="X359" i="19"/>
  <c r="X448" i="19"/>
  <c r="AV448" i="19"/>
  <c r="AU72" i="9"/>
  <c r="W164" i="18"/>
  <c r="W268" i="18"/>
  <c r="W359" i="18"/>
  <c r="W448" i="18"/>
  <c r="AU448" i="18"/>
  <c r="W164" i="19"/>
  <c r="W268" i="19"/>
  <c r="W359" i="19"/>
  <c r="W448" i="19"/>
  <c r="AU448" i="19"/>
  <c r="AT72" i="9"/>
  <c r="V164" i="18"/>
  <c r="V268" i="18"/>
  <c r="V359" i="18"/>
  <c r="V448" i="18"/>
  <c r="AT448" i="18"/>
  <c r="V164" i="19"/>
  <c r="V268" i="19"/>
  <c r="V359" i="19"/>
  <c r="V448" i="19"/>
  <c r="AT448" i="19"/>
  <c r="AS72" i="9"/>
  <c r="U164" i="18"/>
  <c r="U268" i="18"/>
  <c r="U359" i="18"/>
  <c r="U448" i="18"/>
  <c r="AS448" i="18"/>
  <c r="U164" i="19"/>
  <c r="U268" i="19"/>
  <c r="U359" i="19"/>
  <c r="U448" i="19"/>
  <c r="AS448" i="19"/>
  <c r="AR72" i="9"/>
  <c r="T164" i="18"/>
  <c r="T268" i="18"/>
  <c r="T359" i="18"/>
  <c r="T448" i="18"/>
  <c r="AR448" i="18"/>
  <c r="T164" i="19"/>
  <c r="T268" i="19"/>
  <c r="T359" i="19"/>
  <c r="T448" i="19"/>
  <c r="AR448" i="19"/>
  <c r="AQ72" i="9"/>
  <c r="S164" i="18"/>
  <c r="S268" i="18"/>
  <c r="S359" i="18"/>
  <c r="S448" i="18"/>
  <c r="AQ448" i="18"/>
  <c r="S164" i="19"/>
  <c r="S268" i="19"/>
  <c r="S359" i="19"/>
  <c r="S448" i="19"/>
  <c r="AQ448" i="19"/>
  <c r="AP72" i="9"/>
  <c r="R164" i="18"/>
  <c r="R268" i="18"/>
  <c r="R359" i="18"/>
  <c r="R448" i="18"/>
  <c r="AP448" i="18"/>
  <c r="R164" i="19"/>
  <c r="R268" i="19"/>
  <c r="R359" i="19"/>
  <c r="R448" i="19"/>
  <c r="AP448" i="19"/>
  <c r="AO72" i="9"/>
  <c r="AN72" i="9"/>
  <c r="D267" i="18"/>
  <c r="C163" i="18"/>
  <c r="M163" i="18"/>
  <c r="M267" i="18"/>
  <c r="M358" i="18"/>
  <c r="D357" i="18"/>
  <c r="M447" i="18"/>
  <c r="AK163" i="18"/>
  <c r="AK267" i="18"/>
  <c r="AK358" i="18"/>
  <c r="AK447" i="18"/>
  <c r="BI447" i="18"/>
  <c r="D267" i="19"/>
  <c r="C163" i="19"/>
  <c r="M163" i="19"/>
  <c r="M267" i="19"/>
  <c r="M358" i="19"/>
  <c r="D357" i="19"/>
  <c r="M447" i="19"/>
  <c r="AK163" i="19"/>
  <c r="AK267" i="19"/>
  <c r="AK358" i="19"/>
  <c r="AK447" i="19"/>
  <c r="BI447" i="19"/>
  <c r="L71" i="9"/>
  <c r="BH71" i="9"/>
  <c r="L163" i="18"/>
  <c r="L267" i="18"/>
  <c r="L358" i="18"/>
  <c r="L447" i="18"/>
  <c r="AJ163" i="18"/>
  <c r="AJ267" i="18"/>
  <c r="AJ358" i="18"/>
  <c r="AJ447" i="18"/>
  <c r="BH447" i="18"/>
  <c r="L163" i="19"/>
  <c r="L267" i="19"/>
  <c r="L358" i="19"/>
  <c r="L447" i="19"/>
  <c r="AJ163" i="19"/>
  <c r="AJ267" i="19"/>
  <c r="AJ358" i="19"/>
  <c r="AJ447" i="19"/>
  <c r="BH447" i="19"/>
  <c r="K71" i="9"/>
  <c r="BG71" i="9"/>
  <c r="K163" i="18"/>
  <c r="K267" i="18"/>
  <c r="K358" i="18"/>
  <c r="K447" i="18"/>
  <c r="AI163" i="18"/>
  <c r="AI267" i="18"/>
  <c r="AI358" i="18"/>
  <c r="AI447" i="18"/>
  <c r="BG447" i="18"/>
  <c r="K163" i="19"/>
  <c r="K267" i="19"/>
  <c r="K358" i="19"/>
  <c r="K447" i="19"/>
  <c r="AI163" i="19"/>
  <c r="AI267" i="19"/>
  <c r="AI358" i="19"/>
  <c r="AI447" i="19"/>
  <c r="BG447" i="19"/>
  <c r="J71" i="9"/>
  <c r="BF71" i="9"/>
  <c r="J163" i="18"/>
  <c r="J267" i="18"/>
  <c r="J358" i="18"/>
  <c r="J447" i="18"/>
  <c r="AH163" i="18"/>
  <c r="AH267" i="18"/>
  <c r="AH358" i="18"/>
  <c r="AH447" i="18"/>
  <c r="BF447" i="18"/>
  <c r="J163" i="19"/>
  <c r="J267" i="19"/>
  <c r="J358" i="19"/>
  <c r="J447" i="19"/>
  <c r="AH163" i="19"/>
  <c r="AH267" i="19"/>
  <c r="AH358" i="19"/>
  <c r="AH447" i="19"/>
  <c r="BF447" i="19"/>
  <c r="I71" i="9"/>
  <c r="BE71" i="9"/>
  <c r="I163" i="18"/>
  <c r="I267" i="18"/>
  <c r="I358" i="18"/>
  <c r="I447" i="18"/>
  <c r="AG163" i="18"/>
  <c r="AG267" i="18"/>
  <c r="AG358" i="18"/>
  <c r="AG447" i="18"/>
  <c r="BE447" i="18"/>
  <c r="I163" i="19"/>
  <c r="I267" i="19"/>
  <c r="I358" i="19"/>
  <c r="I447" i="19"/>
  <c r="AG163" i="19"/>
  <c r="AG267" i="19"/>
  <c r="AG358" i="19"/>
  <c r="AG447" i="19"/>
  <c r="BE447" i="19"/>
  <c r="H71" i="9"/>
  <c r="BD71" i="9"/>
  <c r="H163" i="18"/>
  <c r="H267" i="18"/>
  <c r="H358" i="18"/>
  <c r="H447" i="18"/>
  <c r="AF163" i="18"/>
  <c r="AF267" i="18"/>
  <c r="AF358" i="18"/>
  <c r="AF447" i="18"/>
  <c r="BD447" i="18"/>
  <c r="H163" i="19"/>
  <c r="H267" i="19"/>
  <c r="H358" i="19"/>
  <c r="H447" i="19"/>
  <c r="AF163" i="19"/>
  <c r="AF267" i="19"/>
  <c r="AF358" i="19"/>
  <c r="AF447" i="19"/>
  <c r="BD447" i="19"/>
  <c r="G71" i="9"/>
  <c r="BC71" i="9"/>
  <c r="G163" i="18"/>
  <c r="G267" i="18"/>
  <c r="G358" i="18"/>
  <c r="G447" i="18"/>
  <c r="AE163" i="18"/>
  <c r="AE267" i="18"/>
  <c r="AE358" i="18"/>
  <c r="AE447" i="18"/>
  <c r="BC447" i="18"/>
  <c r="G163" i="19"/>
  <c r="G267" i="19"/>
  <c r="G358" i="19"/>
  <c r="G447" i="19"/>
  <c r="AE163" i="19"/>
  <c r="AE267" i="19"/>
  <c r="AE358" i="19"/>
  <c r="AE447" i="19"/>
  <c r="BC447" i="19"/>
  <c r="F71" i="9"/>
  <c r="BB71" i="9"/>
  <c r="F163" i="18"/>
  <c r="F267" i="18"/>
  <c r="F358" i="18"/>
  <c r="F447" i="18"/>
  <c r="AD163" i="18"/>
  <c r="AD267" i="18"/>
  <c r="AD358" i="18"/>
  <c r="AD447" i="18"/>
  <c r="BB447" i="18"/>
  <c r="F163" i="19"/>
  <c r="F267" i="19"/>
  <c r="F358" i="19"/>
  <c r="F447" i="19"/>
  <c r="AD163" i="19"/>
  <c r="AD267" i="19"/>
  <c r="AD358" i="19"/>
  <c r="AD447" i="19"/>
  <c r="BB447" i="19"/>
  <c r="E71" i="9"/>
  <c r="BA71" i="9"/>
  <c r="AZ71" i="9"/>
  <c r="Y163" i="18"/>
  <c r="Y267" i="18"/>
  <c r="Y358" i="18"/>
  <c r="Y447" i="18"/>
  <c r="AW447" i="18"/>
  <c r="Y163" i="19"/>
  <c r="Y267" i="19"/>
  <c r="Y358" i="19"/>
  <c r="Y447" i="19"/>
  <c r="AW447" i="19"/>
  <c r="AV71" i="9"/>
  <c r="X163" i="18"/>
  <c r="X267" i="18"/>
  <c r="X358" i="18"/>
  <c r="X447" i="18"/>
  <c r="AV447" i="18"/>
  <c r="X163" i="19"/>
  <c r="X267" i="19"/>
  <c r="X358" i="19"/>
  <c r="X447" i="19"/>
  <c r="AV447" i="19"/>
  <c r="AU71" i="9"/>
  <c r="W163" i="18"/>
  <c r="W267" i="18"/>
  <c r="W358" i="18"/>
  <c r="W447" i="18"/>
  <c r="AU447" i="18"/>
  <c r="W163" i="19"/>
  <c r="W267" i="19"/>
  <c r="W358" i="19"/>
  <c r="W447" i="19"/>
  <c r="AU447" i="19"/>
  <c r="AT71" i="9"/>
  <c r="V163" i="18"/>
  <c r="V267" i="18"/>
  <c r="V358" i="18"/>
  <c r="V447" i="18"/>
  <c r="AT447" i="18"/>
  <c r="V163" i="19"/>
  <c r="V267" i="19"/>
  <c r="V358" i="19"/>
  <c r="V447" i="19"/>
  <c r="AT447" i="19"/>
  <c r="AS71" i="9"/>
  <c r="U163" i="18"/>
  <c r="U267" i="18"/>
  <c r="U358" i="18"/>
  <c r="U447" i="18"/>
  <c r="AS447" i="18"/>
  <c r="U163" i="19"/>
  <c r="U267" i="19"/>
  <c r="U358" i="19"/>
  <c r="U447" i="19"/>
  <c r="AS447" i="19"/>
  <c r="AR71" i="9"/>
  <c r="T163" i="18"/>
  <c r="T267" i="18"/>
  <c r="T358" i="18"/>
  <c r="T447" i="18"/>
  <c r="AR447" i="18"/>
  <c r="T163" i="19"/>
  <c r="T267" i="19"/>
  <c r="T358" i="19"/>
  <c r="T447" i="19"/>
  <c r="AR447" i="19"/>
  <c r="AQ71" i="9"/>
  <c r="S163" i="18"/>
  <c r="S267" i="18"/>
  <c r="S358" i="18"/>
  <c r="S447" i="18"/>
  <c r="AQ447" i="18"/>
  <c r="S163" i="19"/>
  <c r="S267" i="19"/>
  <c r="S358" i="19"/>
  <c r="S447" i="19"/>
  <c r="AQ447" i="19"/>
  <c r="AP71" i="9"/>
  <c r="R163" i="18"/>
  <c r="R267" i="18"/>
  <c r="R358" i="18"/>
  <c r="R447" i="18"/>
  <c r="AP447" i="18"/>
  <c r="R163" i="19"/>
  <c r="R267" i="19"/>
  <c r="R358" i="19"/>
  <c r="R447" i="19"/>
  <c r="AP447" i="19"/>
  <c r="AO71" i="9"/>
  <c r="AN71" i="9"/>
  <c r="D266" i="18"/>
  <c r="C162" i="18"/>
  <c r="M162" i="18"/>
  <c r="M266" i="18"/>
  <c r="M357" i="18"/>
  <c r="D356" i="18"/>
  <c r="M446" i="18"/>
  <c r="AK162" i="18"/>
  <c r="AK266" i="18"/>
  <c r="AK357" i="18"/>
  <c r="AK446" i="18"/>
  <c r="BI446" i="18"/>
  <c r="D266" i="19"/>
  <c r="C162" i="19"/>
  <c r="M162" i="19"/>
  <c r="M266" i="19"/>
  <c r="M357" i="19"/>
  <c r="D356" i="19"/>
  <c r="M446" i="19"/>
  <c r="AK162" i="19"/>
  <c r="AK266" i="19"/>
  <c r="AK357" i="19"/>
  <c r="AK446" i="19"/>
  <c r="BI446" i="19"/>
  <c r="L70" i="9"/>
  <c r="BH70" i="9"/>
  <c r="L162" i="18"/>
  <c r="L266" i="18"/>
  <c r="L357" i="18"/>
  <c r="L446" i="18"/>
  <c r="AJ162" i="18"/>
  <c r="AJ266" i="18"/>
  <c r="AJ357" i="18"/>
  <c r="AJ446" i="18"/>
  <c r="BH446" i="18"/>
  <c r="L162" i="19"/>
  <c r="L266" i="19"/>
  <c r="L357" i="19"/>
  <c r="L446" i="19"/>
  <c r="AJ162" i="19"/>
  <c r="AJ266" i="19"/>
  <c r="AJ357" i="19"/>
  <c r="AJ446" i="19"/>
  <c r="BH446" i="19"/>
  <c r="K70" i="9"/>
  <c r="BG70" i="9"/>
  <c r="K162" i="18"/>
  <c r="K266" i="18"/>
  <c r="K357" i="18"/>
  <c r="K446" i="18"/>
  <c r="AI162" i="18"/>
  <c r="AI266" i="18"/>
  <c r="AI357" i="18"/>
  <c r="AI446" i="18"/>
  <c r="BG446" i="18"/>
  <c r="K162" i="19"/>
  <c r="K266" i="19"/>
  <c r="K357" i="19"/>
  <c r="K446" i="19"/>
  <c r="AI162" i="19"/>
  <c r="AI266" i="19"/>
  <c r="AI357" i="19"/>
  <c r="AI446" i="19"/>
  <c r="BG446" i="19"/>
  <c r="J70" i="9"/>
  <c r="BF70" i="9"/>
  <c r="J162" i="18"/>
  <c r="J266" i="18"/>
  <c r="J357" i="18"/>
  <c r="J446" i="18"/>
  <c r="AH162" i="18"/>
  <c r="AH266" i="18"/>
  <c r="AH357" i="18"/>
  <c r="AH446" i="18"/>
  <c r="BF446" i="18"/>
  <c r="J162" i="19"/>
  <c r="J266" i="19"/>
  <c r="J357" i="19"/>
  <c r="J446" i="19"/>
  <c r="AH162" i="19"/>
  <c r="AH266" i="19"/>
  <c r="AH357" i="19"/>
  <c r="AH446" i="19"/>
  <c r="BF446" i="19"/>
  <c r="I70" i="9"/>
  <c r="BE70" i="9"/>
  <c r="I162" i="18"/>
  <c r="I266" i="18"/>
  <c r="I357" i="18"/>
  <c r="I446" i="18"/>
  <c r="AG162" i="18"/>
  <c r="AG266" i="18"/>
  <c r="AG357" i="18"/>
  <c r="AG446" i="18"/>
  <c r="BE446" i="18"/>
  <c r="I162" i="19"/>
  <c r="I266" i="19"/>
  <c r="I357" i="19"/>
  <c r="I446" i="19"/>
  <c r="AG162" i="19"/>
  <c r="AG266" i="19"/>
  <c r="AG357" i="19"/>
  <c r="AG446" i="19"/>
  <c r="BE446" i="19"/>
  <c r="H70" i="9"/>
  <c r="BD70" i="9"/>
  <c r="H162" i="18"/>
  <c r="H266" i="18"/>
  <c r="H357" i="18"/>
  <c r="H446" i="18"/>
  <c r="AF162" i="18"/>
  <c r="AF266" i="18"/>
  <c r="AF357" i="18"/>
  <c r="AF446" i="18"/>
  <c r="BD446" i="18"/>
  <c r="H162" i="19"/>
  <c r="H266" i="19"/>
  <c r="H357" i="19"/>
  <c r="H446" i="19"/>
  <c r="AF162" i="19"/>
  <c r="AF266" i="19"/>
  <c r="AF357" i="19"/>
  <c r="AF446" i="19"/>
  <c r="BD446" i="19"/>
  <c r="G70" i="9"/>
  <c r="BC70" i="9"/>
  <c r="G162" i="18"/>
  <c r="G266" i="18"/>
  <c r="G357" i="18"/>
  <c r="G446" i="18"/>
  <c r="AE162" i="18"/>
  <c r="AE266" i="18"/>
  <c r="AE357" i="18"/>
  <c r="AE446" i="18"/>
  <c r="BC446" i="18"/>
  <c r="G162" i="19"/>
  <c r="G266" i="19"/>
  <c r="G357" i="19"/>
  <c r="G446" i="19"/>
  <c r="AE162" i="19"/>
  <c r="AE266" i="19"/>
  <c r="AE357" i="19"/>
  <c r="AE446" i="19"/>
  <c r="BC446" i="19"/>
  <c r="F70" i="9"/>
  <c r="BB70" i="9"/>
  <c r="F162" i="18"/>
  <c r="F266" i="18"/>
  <c r="F357" i="18"/>
  <c r="F446" i="18"/>
  <c r="AD162" i="18"/>
  <c r="AD266" i="18"/>
  <c r="AD357" i="18"/>
  <c r="AD446" i="18"/>
  <c r="BB446" i="18"/>
  <c r="F162" i="19"/>
  <c r="F266" i="19"/>
  <c r="F357" i="19"/>
  <c r="F446" i="19"/>
  <c r="AD162" i="19"/>
  <c r="AD266" i="19"/>
  <c r="AD357" i="19"/>
  <c r="AD446" i="19"/>
  <c r="BB446" i="19"/>
  <c r="E70" i="9"/>
  <c r="BA70" i="9"/>
  <c r="AZ70" i="9"/>
  <c r="Y162" i="18"/>
  <c r="Y266" i="18"/>
  <c r="Y357" i="18"/>
  <c r="Y446" i="18"/>
  <c r="AW446" i="18"/>
  <c r="Y162" i="19"/>
  <c r="Y266" i="19"/>
  <c r="Y357" i="19"/>
  <c r="Y446" i="19"/>
  <c r="AW446" i="19"/>
  <c r="AV70" i="9"/>
  <c r="X162" i="18"/>
  <c r="X266" i="18"/>
  <c r="X357" i="18"/>
  <c r="X446" i="18"/>
  <c r="AV446" i="18"/>
  <c r="X162" i="19"/>
  <c r="X266" i="19"/>
  <c r="X357" i="19"/>
  <c r="X446" i="19"/>
  <c r="AV446" i="19"/>
  <c r="AU70" i="9"/>
  <c r="W162" i="18"/>
  <c r="W266" i="18"/>
  <c r="W357" i="18"/>
  <c r="W446" i="18"/>
  <c r="AU446" i="18"/>
  <c r="W162" i="19"/>
  <c r="W266" i="19"/>
  <c r="W357" i="19"/>
  <c r="W446" i="19"/>
  <c r="AU446" i="19"/>
  <c r="AT70" i="9"/>
  <c r="V162" i="18"/>
  <c r="V266" i="18"/>
  <c r="V357" i="18"/>
  <c r="V446" i="18"/>
  <c r="AT446" i="18"/>
  <c r="V162" i="19"/>
  <c r="V266" i="19"/>
  <c r="V357" i="19"/>
  <c r="V446" i="19"/>
  <c r="AT446" i="19"/>
  <c r="AS70" i="9"/>
  <c r="U162" i="18"/>
  <c r="U266" i="18"/>
  <c r="U357" i="18"/>
  <c r="U446" i="18"/>
  <c r="AS446" i="18"/>
  <c r="U162" i="19"/>
  <c r="U266" i="19"/>
  <c r="U357" i="19"/>
  <c r="U446" i="19"/>
  <c r="AS446" i="19"/>
  <c r="AR70" i="9"/>
  <c r="T162" i="18"/>
  <c r="T266" i="18"/>
  <c r="T357" i="18"/>
  <c r="T446" i="18"/>
  <c r="AR446" i="18"/>
  <c r="T162" i="19"/>
  <c r="T266" i="19"/>
  <c r="T357" i="19"/>
  <c r="T446" i="19"/>
  <c r="AR446" i="19"/>
  <c r="AQ70" i="9"/>
  <c r="S162" i="18"/>
  <c r="S266" i="18"/>
  <c r="S357" i="18"/>
  <c r="S446" i="18"/>
  <c r="AQ446" i="18"/>
  <c r="S162" i="19"/>
  <c r="S266" i="19"/>
  <c r="S357" i="19"/>
  <c r="S446" i="19"/>
  <c r="AQ446" i="19"/>
  <c r="AP70" i="9"/>
  <c r="R162" i="18"/>
  <c r="R266" i="18"/>
  <c r="R357" i="18"/>
  <c r="R446" i="18"/>
  <c r="AP446" i="18"/>
  <c r="R162" i="19"/>
  <c r="R266" i="19"/>
  <c r="R357" i="19"/>
  <c r="R446" i="19"/>
  <c r="AP446" i="19"/>
  <c r="AO70" i="9"/>
  <c r="AN70" i="9"/>
  <c r="D265" i="18"/>
  <c r="C161" i="18"/>
  <c r="M161" i="18"/>
  <c r="M265" i="18"/>
  <c r="M356" i="18"/>
  <c r="D355" i="18"/>
  <c r="M445" i="18"/>
  <c r="AK161" i="18"/>
  <c r="AK265" i="18"/>
  <c r="AK356" i="18"/>
  <c r="AK445" i="18"/>
  <c r="BI445" i="18"/>
  <c r="D265" i="19"/>
  <c r="C161" i="19"/>
  <c r="M161" i="19"/>
  <c r="M265" i="19"/>
  <c r="M356" i="19"/>
  <c r="D355" i="19"/>
  <c r="M445" i="19"/>
  <c r="AK161" i="19"/>
  <c r="AK265" i="19"/>
  <c r="AK356" i="19"/>
  <c r="AK445" i="19"/>
  <c r="BI445" i="19"/>
  <c r="L69" i="9"/>
  <c r="BH69" i="9"/>
  <c r="L161" i="18"/>
  <c r="L265" i="18"/>
  <c r="L356" i="18"/>
  <c r="L445" i="18"/>
  <c r="AJ161" i="18"/>
  <c r="AJ265" i="18"/>
  <c r="AJ356" i="18"/>
  <c r="AJ445" i="18"/>
  <c r="BH445" i="18"/>
  <c r="L161" i="19"/>
  <c r="L265" i="19"/>
  <c r="L356" i="19"/>
  <c r="L445" i="19"/>
  <c r="AJ161" i="19"/>
  <c r="AJ265" i="19"/>
  <c r="AJ356" i="19"/>
  <c r="AJ445" i="19"/>
  <c r="BH445" i="19"/>
  <c r="K69" i="9"/>
  <c r="BG69" i="9"/>
  <c r="K161" i="18"/>
  <c r="K265" i="18"/>
  <c r="K356" i="18"/>
  <c r="K445" i="18"/>
  <c r="AI161" i="18"/>
  <c r="AI265" i="18"/>
  <c r="AI356" i="18"/>
  <c r="AI445" i="18"/>
  <c r="BG445" i="18"/>
  <c r="K161" i="19"/>
  <c r="K265" i="19"/>
  <c r="K356" i="19"/>
  <c r="K445" i="19"/>
  <c r="AI161" i="19"/>
  <c r="AI265" i="19"/>
  <c r="AI356" i="19"/>
  <c r="AI445" i="19"/>
  <c r="BG445" i="19"/>
  <c r="J69" i="9"/>
  <c r="BF69" i="9"/>
  <c r="J161" i="18"/>
  <c r="J265" i="18"/>
  <c r="J356" i="18"/>
  <c r="J445" i="18"/>
  <c r="AH161" i="18"/>
  <c r="AH265" i="18"/>
  <c r="AH356" i="18"/>
  <c r="AH445" i="18"/>
  <c r="BF445" i="18"/>
  <c r="J161" i="19"/>
  <c r="J265" i="19"/>
  <c r="J356" i="19"/>
  <c r="J445" i="19"/>
  <c r="AH161" i="19"/>
  <c r="AH265" i="19"/>
  <c r="AH356" i="19"/>
  <c r="AH445" i="19"/>
  <c r="BF445" i="19"/>
  <c r="I69" i="9"/>
  <c r="BE69" i="9"/>
  <c r="I161" i="18"/>
  <c r="I265" i="18"/>
  <c r="I356" i="18"/>
  <c r="I445" i="18"/>
  <c r="AG161" i="18"/>
  <c r="AG265" i="18"/>
  <c r="AG356" i="18"/>
  <c r="AG445" i="18"/>
  <c r="BE445" i="18"/>
  <c r="I161" i="19"/>
  <c r="I265" i="19"/>
  <c r="I356" i="19"/>
  <c r="I445" i="19"/>
  <c r="AG161" i="19"/>
  <c r="AG265" i="19"/>
  <c r="AG356" i="19"/>
  <c r="AG445" i="19"/>
  <c r="BE445" i="19"/>
  <c r="H69" i="9"/>
  <c r="BD69" i="9"/>
  <c r="H161" i="18"/>
  <c r="H265" i="18"/>
  <c r="H356" i="18"/>
  <c r="H445" i="18"/>
  <c r="AF161" i="18"/>
  <c r="AF265" i="18"/>
  <c r="AF356" i="18"/>
  <c r="AF445" i="18"/>
  <c r="BD445" i="18"/>
  <c r="H161" i="19"/>
  <c r="H265" i="19"/>
  <c r="H356" i="19"/>
  <c r="H445" i="19"/>
  <c r="AF161" i="19"/>
  <c r="AF265" i="19"/>
  <c r="AF356" i="19"/>
  <c r="AF445" i="19"/>
  <c r="BD445" i="19"/>
  <c r="G69" i="9"/>
  <c r="BC69" i="9"/>
  <c r="G161" i="18"/>
  <c r="G265" i="18"/>
  <c r="G356" i="18"/>
  <c r="G445" i="18"/>
  <c r="AE161" i="18"/>
  <c r="AE265" i="18"/>
  <c r="AE356" i="18"/>
  <c r="AE445" i="18"/>
  <c r="BC445" i="18"/>
  <c r="G161" i="19"/>
  <c r="G265" i="19"/>
  <c r="G356" i="19"/>
  <c r="G445" i="19"/>
  <c r="AE161" i="19"/>
  <c r="AE265" i="19"/>
  <c r="AE356" i="19"/>
  <c r="AE445" i="19"/>
  <c r="BC445" i="19"/>
  <c r="F69" i="9"/>
  <c r="BB69" i="9"/>
  <c r="F161" i="18"/>
  <c r="F265" i="18"/>
  <c r="F356" i="18"/>
  <c r="F445" i="18"/>
  <c r="AD161" i="18"/>
  <c r="AD265" i="18"/>
  <c r="AD356" i="18"/>
  <c r="AD445" i="18"/>
  <c r="BB445" i="18"/>
  <c r="F161" i="19"/>
  <c r="F265" i="19"/>
  <c r="F356" i="19"/>
  <c r="F445" i="19"/>
  <c r="AD161" i="19"/>
  <c r="AD265" i="19"/>
  <c r="AD356" i="19"/>
  <c r="AD445" i="19"/>
  <c r="BB445" i="19"/>
  <c r="E69" i="9"/>
  <c r="BA69" i="9"/>
  <c r="AZ69" i="9"/>
  <c r="Y161" i="18"/>
  <c r="Y265" i="18"/>
  <c r="Y356" i="18"/>
  <c r="Y445" i="18"/>
  <c r="AW445" i="18"/>
  <c r="Y161" i="19"/>
  <c r="Y265" i="19"/>
  <c r="Y356" i="19"/>
  <c r="Y445" i="19"/>
  <c r="AW445" i="19"/>
  <c r="AV69" i="9"/>
  <c r="X161" i="18"/>
  <c r="X265" i="18"/>
  <c r="X356" i="18"/>
  <c r="X445" i="18"/>
  <c r="AV445" i="18"/>
  <c r="X161" i="19"/>
  <c r="X265" i="19"/>
  <c r="X356" i="19"/>
  <c r="X445" i="19"/>
  <c r="AV445" i="19"/>
  <c r="AU69" i="9"/>
  <c r="W161" i="18"/>
  <c r="W265" i="18"/>
  <c r="W356" i="18"/>
  <c r="W445" i="18"/>
  <c r="AU445" i="18"/>
  <c r="W161" i="19"/>
  <c r="W265" i="19"/>
  <c r="W356" i="19"/>
  <c r="W445" i="19"/>
  <c r="AU445" i="19"/>
  <c r="AT69" i="9"/>
  <c r="V161" i="18"/>
  <c r="V265" i="18"/>
  <c r="V356" i="18"/>
  <c r="V445" i="18"/>
  <c r="AT445" i="18"/>
  <c r="V161" i="19"/>
  <c r="V265" i="19"/>
  <c r="V356" i="19"/>
  <c r="V445" i="19"/>
  <c r="AT445" i="19"/>
  <c r="AS69" i="9"/>
  <c r="U161" i="18"/>
  <c r="U265" i="18"/>
  <c r="U356" i="18"/>
  <c r="U445" i="18"/>
  <c r="AS445" i="18"/>
  <c r="U161" i="19"/>
  <c r="U265" i="19"/>
  <c r="U356" i="19"/>
  <c r="U445" i="19"/>
  <c r="AS445" i="19"/>
  <c r="AR69" i="9"/>
  <c r="T161" i="18"/>
  <c r="T265" i="18"/>
  <c r="T356" i="18"/>
  <c r="T445" i="18"/>
  <c r="AR445" i="18"/>
  <c r="T161" i="19"/>
  <c r="T265" i="19"/>
  <c r="T356" i="19"/>
  <c r="T445" i="19"/>
  <c r="AR445" i="19"/>
  <c r="AQ69" i="9"/>
  <c r="S161" i="18"/>
  <c r="S265" i="18"/>
  <c r="S356" i="18"/>
  <c r="S445" i="18"/>
  <c r="AQ445" i="18"/>
  <c r="S161" i="19"/>
  <c r="S265" i="19"/>
  <c r="S356" i="19"/>
  <c r="S445" i="19"/>
  <c r="AQ445" i="19"/>
  <c r="AP69" i="9"/>
  <c r="R161" i="18"/>
  <c r="R265" i="18"/>
  <c r="R356" i="18"/>
  <c r="R445" i="18"/>
  <c r="AP445" i="18"/>
  <c r="R161" i="19"/>
  <c r="R265" i="19"/>
  <c r="R356" i="19"/>
  <c r="R445" i="19"/>
  <c r="AP445" i="19"/>
  <c r="AO69" i="9"/>
  <c r="AN69" i="9"/>
  <c r="D264" i="18"/>
  <c r="C160" i="18"/>
  <c r="M160" i="18"/>
  <c r="M264" i="18"/>
  <c r="M355" i="18"/>
  <c r="D354" i="18"/>
  <c r="M444" i="18"/>
  <c r="AK160" i="18"/>
  <c r="AK264" i="18"/>
  <c r="AK355" i="18"/>
  <c r="AK444" i="18"/>
  <c r="BI444" i="18"/>
  <c r="D264" i="19"/>
  <c r="C160" i="19"/>
  <c r="M160" i="19"/>
  <c r="M264" i="19"/>
  <c r="M355" i="19"/>
  <c r="D354" i="19"/>
  <c r="M444" i="19"/>
  <c r="AK160" i="19"/>
  <c r="AK264" i="19"/>
  <c r="AK355" i="19"/>
  <c r="AK444" i="19"/>
  <c r="BI444" i="19"/>
  <c r="L68" i="9"/>
  <c r="BH68" i="9"/>
  <c r="L160" i="18"/>
  <c r="L264" i="18"/>
  <c r="L355" i="18"/>
  <c r="L444" i="18"/>
  <c r="AJ160" i="18"/>
  <c r="AJ264" i="18"/>
  <c r="AJ355" i="18"/>
  <c r="AJ444" i="18"/>
  <c r="BH444" i="18"/>
  <c r="L160" i="19"/>
  <c r="L264" i="19"/>
  <c r="L355" i="19"/>
  <c r="L444" i="19"/>
  <c r="AJ160" i="19"/>
  <c r="AJ264" i="19"/>
  <c r="AJ355" i="19"/>
  <c r="AJ444" i="19"/>
  <c r="BH444" i="19"/>
  <c r="K68" i="9"/>
  <c r="BG68" i="9"/>
  <c r="K160" i="18"/>
  <c r="K264" i="18"/>
  <c r="K355" i="18"/>
  <c r="K444" i="18"/>
  <c r="AI160" i="18"/>
  <c r="AI264" i="18"/>
  <c r="AI355" i="18"/>
  <c r="AI444" i="18"/>
  <c r="BG444" i="18"/>
  <c r="K160" i="19"/>
  <c r="K264" i="19"/>
  <c r="K355" i="19"/>
  <c r="K444" i="19"/>
  <c r="AI160" i="19"/>
  <c r="AI264" i="19"/>
  <c r="AI355" i="19"/>
  <c r="AI444" i="19"/>
  <c r="BG444" i="19"/>
  <c r="J68" i="9"/>
  <c r="BF68" i="9"/>
  <c r="J160" i="18"/>
  <c r="J264" i="18"/>
  <c r="J355" i="18"/>
  <c r="J444" i="18"/>
  <c r="AH160" i="18"/>
  <c r="AH264" i="18"/>
  <c r="AH355" i="18"/>
  <c r="AH444" i="18"/>
  <c r="BF444" i="18"/>
  <c r="J160" i="19"/>
  <c r="J264" i="19"/>
  <c r="J355" i="19"/>
  <c r="J444" i="19"/>
  <c r="AH160" i="19"/>
  <c r="AH264" i="19"/>
  <c r="AH355" i="19"/>
  <c r="AH444" i="19"/>
  <c r="BF444" i="19"/>
  <c r="I68" i="9"/>
  <c r="BE68" i="9"/>
  <c r="I160" i="18"/>
  <c r="I264" i="18"/>
  <c r="I355" i="18"/>
  <c r="I444" i="18"/>
  <c r="AG160" i="18"/>
  <c r="AG264" i="18"/>
  <c r="AG355" i="18"/>
  <c r="AG444" i="18"/>
  <c r="BE444" i="18"/>
  <c r="I160" i="19"/>
  <c r="I264" i="19"/>
  <c r="I355" i="19"/>
  <c r="I444" i="19"/>
  <c r="AG160" i="19"/>
  <c r="AG264" i="19"/>
  <c r="AG355" i="19"/>
  <c r="AG444" i="19"/>
  <c r="BE444" i="19"/>
  <c r="H68" i="9"/>
  <c r="BD68" i="9"/>
  <c r="H160" i="18"/>
  <c r="H264" i="18"/>
  <c r="H355" i="18"/>
  <c r="H444" i="18"/>
  <c r="AF160" i="18"/>
  <c r="AF264" i="18"/>
  <c r="AF355" i="18"/>
  <c r="AF444" i="18"/>
  <c r="BD444" i="18"/>
  <c r="H160" i="19"/>
  <c r="H264" i="19"/>
  <c r="H355" i="19"/>
  <c r="H444" i="19"/>
  <c r="AF160" i="19"/>
  <c r="AF264" i="19"/>
  <c r="AF355" i="19"/>
  <c r="AF444" i="19"/>
  <c r="BD444" i="19"/>
  <c r="G68" i="9"/>
  <c r="BC68" i="9"/>
  <c r="G160" i="18"/>
  <c r="G264" i="18"/>
  <c r="G355" i="18"/>
  <c r="G444" i="18"/>
  <c r="AE160" i="18"/>
  <c r="AE264" i="18"/>
  <c r="AE355" i="18"/>
  <c r="AE444" i="18"/>
  <c r="BC444" i="18"/>
  <c r="G160" i="19"/>
  <c r="G264" i="19"/>
  <c r="G355" i="19"/>
  <c r="G444" i="19"/>
  <c r="AE160" i="19"/>
  <c r="AE264" i="19"/>
  <c r="AE355" i="19"/>
  <c r="AE444" i="19"/>
  <c r="BC444" i="19"/>
  <c r="F68" i="9"/>
  <c r="BB68" i="9"/>
  <c r="F160" i="18"/>
  <c r="F264" i="18"/>
  <c r="F355" i="18"/>
  <c r="F444" i="18"/>
  <c r="AD160" i="18"/>
  <c r="AD264" i="18"/>
  <c r="AD355" i="18"/>
  <c r="AD444" i="18"/>
  <c r="BB444" i="18"/>
  <c r="F160" i="19"/>
  <c r="F264" i="19"/>
  <c r="F355" i="19"/>
  <c r="F444" i="19"/>
  <c r="AD160" i="19"/>
  <c r="AD264" i="19"/>
  <c r="AD355" i="19"/>
  <c r="AD444" i="19"/>
  <c r="BB444" i="19"/>
  <c r="E68" i="9"/>
  <c r="BA68" i="9"/>
  <c r="AZ68" i="9"/>
  <c r="Y160" i="18"/>
  <c r="Y264" i="18"/>
  <c r="Y355" i="18"/>
  <c r="Y444" i="18"/>
  <c r="AW444" i="18"/>
  <c r="Y160" i="19"/>
  <c r="Y264" i="19"/>
  <c r="Y355" i="19"/>
  <c r="Y444" i="19"/>
  <c r="AW444" i="19"/>
  <c r="AV68" i="9"/>
  <c r="X160" i="18"/>
  <c r="X264" i="18"/>
  <c r="X355" i="18"/>
  <c r="X444" i="18"/>
  <c r="AV444" i="18"/>
  <c r="X160" i="19"/>
  <c r="X264" i="19"/>
  <c r="X355" i="19"/>
  <c r="X444" i="19"/>
  <c r="AV444" i="19"/>
  <c r="AU68" i="9"/>
  <c r="W160" i="18"/>
  <c r="W264" i="18"/>
  <c r="W355" i="18"/>
  <c r="W444" i="18"/>
  <c r="AU444" i="18"/>
  <c r="W160" i="19"/>
  <c r="W264" i="19"/>
  <c r="W355" i="19"/>
  <c r="W444" i="19"/>
  <c r="AU444" i="19"/>
  <c r="AT68" i="9"/>
  <c r="V160" i="18"/>
  <c r="V264" i="18"/>
  <c r="V355" i="18"/>
  <c r="V444" i="18"/>
  <c r="AT444" i="18"/>
  <c r="V160" i="19"/>
  <c r="V264" i="19"/>
  <c r="V355" i="19"/>
  <c r="V444" i="19"/>
  <c r="AT444" i="19"/>
  <c r="AS68" i="9"/>
  <c r="U160" i="18"/>
  <c r="U264" i="18"/>
  <c r="U355" i="18"/>
  <c r="U444" i="18"/>
  <c r="AS444" i="18"/>
  <c r="U160" i="19"/>
  <c r="U264" i="19"/>
  <c r="U355" i="19"/>
  <c r="U444" i="19"/>
  <c r="AS444" i="19"/>
  <c r="AR68" i="9"/>
  <c r="T160" i="18"/>
  <c r="T264" i="18"/>
  <c r="T355" i="18"/>
  <c r="T444" i="18"/>
  <c r="AR444" i="18"/>
  <c r="T160" i="19"/>
  <c r="T264" i="19"/>
  <c r="T355" i="19"/>
  <c r="T444" i="19"/>
  <c r="AR444" i="19"/>
  <c r="AQ68" i="9"/>
  <c r="S160" i="18"/>
  <c r="S264" i="18"/>
  <c r="S355" i="18"/>
  <c r="S444" i="18"/>
  <c r="AQ444" i="18"/>
  <c r="S160" i="19"/>
  <c r="S264" i="19"/>
  <c r="S355" i="19"/>
  <c r="S444" i="19"/>
  <c r="AQ444" i="19"/>
  <c r="AP68" i="9"/>
  <c r="R160" i="18"/>
  <c r="R264" i="18"/>
  <c r="R355" i="18"/>
  <c r="R444" i="18"/>
  <c r="AP444" i="18"/>
  <c r="R160" i="19"/>
  <c r="R264" i="19"/>
  <c r="R355" i="19"/>
  <c r="R444" i="19"/>
  <c r="AP444" i="19"/>
  <c r="AO68" i="9"/>
  <c r="AN68" i="9"/>
  <c r="D263" i="18"/>
  <c r="C159" i="18"/>
  <c r="M159" i="18"/>
  <c r="M263" i="18"/>
  <c r="M354" i="18"/>
  <c r="D353" i="18"/>
  <c r="M443" i="18"/>
  <c r="AK159" i="18"/>
  <c r="AK263" i="18"/>
  <c r="AK354" i="18"/>
  <c r="AK443" i="18"/>
  <c r="BI443" i="18"/>
  <c r="D263" i="19"/>
  <c r="C159" i="19"/>
  <c r="M159" i="19"/>
  <c r="M263" i="19"/>
  <c r="M354" i="19"/>
  <c r="D353" i="19"/>
  <c r="M443" i="19"/>
  <c r="AK159" i="19"/>
  <c r="AK263" i="19"/>
  <c r="AK354" i="19"/>
  <c r="AK443" i="19"/>
  <c r="BI443" i="19"/>
  <c r="L67" i="9"/>
  <c r="BH67" i="9"/>
  <c r="L159" i="18"/>
  <c r="L263" i="18"/>
  <c r="L354" i="18"/>
  <c r="L443" i="18"/>
  <c r="AJ159" i="18"/>
  <c r="AJ263" i="18"/>
  <c r="AJ354" i="18"/>
  <c r="AJ443" i="18"/>
  <c r="BH443" i="18"/>
  <c r="L159" i="19"/>
  <c r="L263" i="19"/>
  <c r="L354" i="19"/>
  <c r="L443" i="19"/>
  <c r="AJ159" i="19"/>
  <c r="AJ263" i="19"/>
  <c r="AJ354" i="19"/>
  <c r="AJ443" i="19"/>
  <c r="BH443" i="19"/>
  <c r="K67" i="9"/>
  <c r="BG67" i="9"/>
  <c r="K159" i="18"/>
  <c r="K263" i="18"/>
  <c r="K354" i="18"/>
  <c r="K443" i="18"/>
  <c r="AI159" i="18"/>
  <c r="AI263" i="18"/>
  <c r="AI354" i="18"/>
  <c r="AI443" i="18"/>
  <c r="BG443" i="18"/>
  <c r="K159" i="19"/>
  <c r="K263" i="19"/>
  <c r="K354" i="19"/>
  <c r="K443" i="19"/>
  <c r="AI159" i="19"/>
  <c r="AI263" i="19"/>
  <c r="AI354" i="19"/>
  <c r="AI443" i="19"/>
  <c r="BG443" i="19"/>
  <c r="J67" i="9"/>
  <c r="BF67" i="9"/>
  <c r="J159" i="18"/>
  <c r="J263" i="18"/>
  <c r="J354" i="18"/>
  <c r="J443" i="18"/>
  <c r="AH159" i="18"/>
  <c r="AH263" i="18"/>
  <c r="AH354" i="18"/>
  <c r="AH443" i="18"/>
  <c r="BF443" i="18"/>
  <c r="J159" i="19"/>
  <c r="J263" i="19"/>
  <c r="J354" i="19"/>
  <c r="J443" i="19"/>
  <c r="AH159" i="19"/>
  <c r="AH263" i="19"/>
  <c r="AH354" i="19"/>
  <c r="AH443" i="19"/>
  <c r="BF443" i="19"/>
  <c r="I67" i="9"/>
  <c r="BE67" i="9"/>
  <c r="I159" i="18"/>
  <c r="I263" i="18"/>
  <c r="I354" i="18"/>
  <c r="I443" i="18"/>
  <c r="AG159" i="18"/>
  <c r="AG263" i="18"/>
  <c r="AG354" i="18"/>
  <c r="AG443" i="18"/>
  <c r="BE443" i="18"/>
  <c r="I159" i="19"/>
  <c r="I263" i="19"/>
  <c r="I354" i="19"/>
  <c r="I443" i="19"/>
  <c r="AG159" i="19"/>
  <c r="AG263" i="19"/>
  <c r="AG354" i="19"/>
  <c r="AG443" i="19"/>
  <c r="BE443" i="19"/>
  <c r="H67" i="9"/>
  <c r="BD67" i="9"/>
  <c r="H159" i="18"/>
  <c r="H263" i="18"/>
  <c r="H354" i="18"/>
  <c r="H443" i="18"/>
  <c r="AF159" i="18"/>
  <c r="AF263" i="18"/>
  <c r="AF354" i="18"/>
  <c r="AF443" i="18"/>
  <c r="BD443" i="18"/>
  <c r="H159" i="19"/>
  <c r="H263" i="19"/>
  <c r="H354" i="19"/>
  <c r="H443" i="19"/>
  <c r="AF159" i="19"/>
  <c r="AF263" i="19"/>
  <c r="AF354" i="19"/>
  <c r="AF443" i="19"/>
  <c r="BD443" i="19"/>
  <c r="G67" i="9"/>
  <c r="BC67" i="9"/>
  <c r="G159" i="18"/>
  <c r="G263" i="18"/>
  <c r="G354" i="18"/>
  <c r="G443" i="18"/>
  <c r="AE159" i="18"/>
  <c r="AE263" i="18"/>
  <c r="AE354" i="18"/>
  <c r="AE443" i="18"/>
  <c r="BC443" i="18"/>
  <c r="G159" i="19"/>
  <c r="G263" i="19"/>
  <c r="G354" i="19"/>
  <c r="G443" i="19"/>
  <c r="AE159" i="19"/>
  <c r="AE263" i="19"/>
  <c r="AE354" i="19"/>
  <c r="AE443" i="19"/>
  <c r="BC443" i="19"/>
  <c r="F67" i="9"/>
  <c r="BB67" i="9"/>
  <c r="F159" i="18"/>
  <c r="F263" i="18"/>
  <c r="F354" i="18"/>
  <c r="F443" i="18"/>
  <c r="AD159" i="18"/>
  <c r="AD263" i="18"/>
  <c r="AD354" i="18"/>
  <c r="AD443" i="18"/>
  <c r="BB443" i="18"/>
  <c r="F159" i="19"/>
  <c r="F263" i="19"/>
  <c r="F354" i="19"/>
  <c r="F443" i="19"/>
  <c r="AD159" i="19"/>
  <c r="AD263" i="19"/>
  <c r="AD354" i="19"/>
  <c r="AD443" i="19"/>
  <c r="BB443" i="19"/>
  <c r="E67" i="9"/>
  <c r="BA67" i="9"/>
  <c r="AZ67" i="9"/>
  <c r="Y159" i="18"/>
  <c r="Y263" i="18"/>
  <c r="Y354" i="18"/>
  <c r="Y443" i="18"/>
  <c r="AW443" i="18"/>
  <c r="Y159" i="19"/>
  <c r="Y263" i="19"/>
  <c r="Y354" i="19"/>
  <c r="Y443" i="19"/>
  <c r="AW443" i="19"/>
  <c r="AV67" i="9"/>
  <c r="X159" i="18"/>
  <c r="X263" i="18"/>
  <c r="X354" i="18"/>
  <c r="X443" i="18"/>
  <c r="AV443" i="18"/>
  <c r="X159" i="19"/>
  <c r="X263" i="19"/>
  <c r="X354" i="19"/>
  <c r="X443" i="19"/>
  <c r="AV443" i="19"/>
  <c r="AU67" i="9"/>
  <c r="W159" i="18"/>
  <c r="W263" i="18"/>
  <c r="W354" i="18"/>
  <c r="W443" i="18"/>
  <c r="AU443" i="18"/>
  <c r="W159" i="19"/>
  <c r="W263" i="19"/>
  <c r="W354" i="19"/>
  <c r="W443" i="19"/>
  <c r="AU443" i="19"/>
  <c r="AT67" i="9"/>
  <c r="V159" i="18"/>
  <c r="V263" i="18"/>
  <c r="V354" i="18"/>
  <c r="V443" i="18"/>
  <c r="AT443" i="18"/>
  <c r="V159" i="19"/>
  <c r="V263" i="19"/>
  <c r="V354" i="19"/>
  <c r="V443" i="19"/>
  <c r="AT443" i="19"/>
  <c r="AS67" i="9"/>
  <c r="U159" i="18"/>
  <c r="U263" i="18"/>
  <c r="U354" i="18"/>
  <c r="U443" i="18"/>
  <c r="AS443" i="18"/>
  <c r="U159" i="19"/>
  <c r="U263" i="19"/>
  <c r="U354" i="19"/>
  <c r="U443" i="19"/>
  <c r="AS443" i="19"/>
  <c r="AR67" i="9"/>
  <c r="T159" i="18"/>
  <c r="T263" i="18"/>
  <c r="T354" i="18"/>
  <c r="T443" i="18"/>
  <c r="AR443" i="18"/>
  <c r="T159" i="19"/>
  <c r="T263" i="19"/>
  <c r="T354" i="19"/>
  <c r="T443" i="19"/>
  <c r="AR443" i="19"/>
  <c r="AQ67" i="9"/>
  <c r="S159" i="18"/>
  <c r="S263" i="18"/>
  <c r="S354" i="18"/>
  <c r="S443" i="18"/>
  <c r="AQ443" i="18"/>
  <c r="S159" i="19"/>
  <c r="S263" i="19"/>
  <c r="S354" i="19"/>
  <c r="S443" i="19"/>
  <c r="AQ443" i="19"/>
  <c r="AP67" i="9"/>
  <c r="R159" i="18"/>
  <c r="R263" i="18"/>
  <c r="R354" i="18"/>
  <c r="R443" i="18"/>
  <c r="AP443" i="18"/>
  <c r="R159" i="19"/>
  <c r="R263" i="19"/>
  <c r="R354" i="19"/>
  <c r="R443" i="19"/>
  <c r="AP443" i="19"/>
  <c r="AO67" i="9"/>
  <c r="AN67" i="9"/>
  <c r="D262" i="18"/>
  <c r="C158" i="18"/>
  <c r="M158" i="18"/>
  <c r="M262" i="18"/>
  <c r="M353" i="18"/>
  <c r="D352" i="18"/>
  <c r="M442" i="18"/>
  <c r="AK158" i="18"/>
  <c r="AK262" i="18"/>
  <c r="AK353" i="18"/>
  <c r="AK442" i="18"/>
  <c r="BI442" i="18"/>
  <c r="D262" i="19"/>
  <c r="C158" i="19"/>
  <c r="M158" i="19"/>
  <c r="M262" i="19"/>
  <c r="M353" i="19"/>
  <c r="D352" i="19"/>
  <c r="M442" i="19"/>
  <c r="AK158" i="19"/>
  <c r="AK262" i="19"/>
  <c r="AK353" i="19"/>
  <c r="AK442" i="19"/>
  <c r="BI442" i="19"/>
  <c r="L66" i="9"/>
  <c r="BH66" i="9"/>
  <c r="L158" i="18"/>
  <c r="L262" i="18"/>
  <c r="L353" i="18"/>
  <c r="L442" i="18"/>
  <c r="AJ158" i="18"/>
  <c r="AJ262" i="18"/>
  <c r="AJ353" i="18"/>
  <c r="AJ442" i="18"/>
  <c r="BH442" i="18"/>
  <c r="L158" i="19"/>
  <c r="L262" i="19"/>
  <c r="L353" i="19"/>
  <c r="L442" i="19"/>
  <c r="AJ158" i="19"/>
  <c r="AJ262" i="19"/>
  <c r="AJ353" i="19"/>
  <c r="AJ442" i="19"/>
  <c r="BH442" i="19"/>
  <c r="K66" i="9"/>
  <c r="BG66" i="9"/>
  <c r="K158" i="18"/>
  <c r="K262" i="18"/>
  <c r="K353" i="18"/>
  <c r="K442" i="18"/>
  <c r="AI158" i="18"/>
  <c r="AI262" i="18"/>
  <c r="AI353" i="18"/>
  <c r="AI442" i="18"/>
  <c r="BG442" i="18"/>
  <c r="K158" i="19"/>
  <c r="K262" i="19"/>
  <c r="K353" i="19"/>
  <c r="K442" i="19"/>
  <c r="AI158" i="19"/>
  <c r="AI262" i="19"/>
  <c r="AI353" i="19"/>
  <c r="AI442" i="19"/>
  <c r="BG442" i="19"/>
  <c r="J66" i="9"/>
  <c r="BF66" i="9"/>
  <c r="J158" i="18"/>
  <c r="J262" i="18"/>
  <c r="J353" i="18"/>
  <c r="J442" i="18"/>
  <c r="AH158" i="18"/>
  <c r="AH262" i="18"/>
  <c r="AH353" i="18"/>
  <c r="AH442" i="18"/>
  <c r="BF442" i="18"/>
  <c r="J158" i="19"/>
  <c r="J262" i="19"/>
  <c r="J353" i="19"/>
  <c r="J442" i="19"/>
  <c r="AH158" i="19"/>
  <c r="AH262" i="19"/>
  <c r="AH353" i="19"/>
  <c r="AH442" i="19"/>
  <c r="BF442" i="19"/>
  <c r="I66" i="9"/>
  <c r="BE66" i="9"/>
  <c r="I158" i="18"/>
  <c r="I262" i="18"/>
  <c r="I353" i="18"/>
  <c r="I442" i="18"/>
  <c r="AG158" i="18"/>
  <c r="AG262" i="18"/>
  <c r="AG353" i="18"/>
  <c r="AG442" i="18"/>
  <c r="BE442" i="18"/>
  <c r="I158" i="19"/>
  <c r="I262" i="19"/>
  <c r="I353" i="19"/>
  <c r="I442" i="19"/>
  <c r="AG158" i="19"/>
  <c r="AG262" i="19"/>
  <c r="AG353" i="19"/>
  <c r="AG442" i="19"/>
  <c r="BE442" i="19"/>
  <c r="H66" i="9"/>
  <c r="BD66" i="9"/>
  <c r="H158" i="18"/>
  <c r="H262" i="18"/>
  <c r="H353" i="18"/>
  <c r="H442" i="18"/>
  <c r="AF158" i="18"/>
  <c r="AF262" i="18"/>
  <c r="AF353" i="18"/>
  <c r="AF442" i="18"/>
  <c r="BD442" i="18"/>
  <c r="H158" i="19"/>
  <c r="H262" i="19"/>
  <c r="H353" i="19"/>
  <c r="H442" i="19"/>
  <c r="AF158" i="19"/>
  <c r="AF262" i="19"/>
  <c r="AF353" i="19"/>
  <c r="AF442" i="19"/>
  <c r="BD442" i="19"/>
  <c r="G66" i="9"/>
  <c r="BC66" i="9"/>
  <c r="G158" i="18"/>
  <c r="G262" i="18"/>
  <c r="G353" i="18"/>
  <c r="G442" i="18"/>
  <c r="AE158" i="18"/>
  <c r="AE262" i="18"/>
  <c r="AE353" i="18"/>
  <c r="AE442" i="18"/>
  <c r="BC442" i="18"/>
  <c r="G158" i="19"/>
  <c r="G262" i="19"/>
  <c r="G353" i="19"/>
  <c r="G442" i="19"/>
  <c r="AE158" i="19"/>
  <c r="AE262" i="19"/>
  <c r="AE353" i="19"/>
  <c r="AE442" i="19"/>
  <c r="BC442" i="19"/>
  <c r="F66" i="9"/>
  <c r="BB66" i="9"/>
  <c r="F158" i="18"/>
  <c r="F262" i="18"/>
  <c r="F353" i="18"/>
  <c r="F442" i="18"/>
  <c r="AD158" i="18"/>
  <c r="AD262" i="18"/>
  <c r="AD353" i="18"/>
  <c r="AD442" i="18"/>
  <c r="BB442" i="18"/>
  <c r="F158" i="19"/>
  <c r="F262" i="19"/>
  <c r="F353" i="19"/>
  <c r="F442" i="19"/>
  <c r="AD158" i="19"/>
  <c r="AD262" i="19"/>
  <c r="AD353" i="19"/>
  <c r="AD442" i="19"/>
  <c r="BB442" i="19"/>
  <c r="E66" i="9"/>
  <c r="BA66" i="9"/>
  <c r="AZ66" i="9"/>
  <c r="Y158" i="18"/>
  <c r="Y262" i="18"/>
  <c r="Y353" i="18"/>
  <c r="Y442" i="18"/>
  <c r="AW442" i="18"/>
  <c r="Y158" i="19"/>
  <c r="Y262" i="19"/>
  <c r="Y353" i="19"/>
  <c r="Y442" i="19"/>
  <c r="AW442" i="19"/>
  <c r="AV66" i="9"/>
  <c r="X158" i="18"/>
  <c r="X262" i="18"/>
  <c r="X353" i="18"/>
  <c r="X442" i="18"/>
  <c r="AV442" i="18"/>
  <c r="X158" i="19"/>
  <c r="X262" i="19"/>
  <c r="X353" i="19"/>
  <c r="X442" i="19"/>
  <c r="AV442" i="19"/>
  <c r="AU66" i="9"/>
  <c r="W158" i="18"/>
  <c r="W262" i="18"/>
  <c r="W353" i="18"/>
  <c r="W442" i="18"/>
  <c r="AU442" i="18"/>
  <c r="W158" i="19"/>
  <c r="W262" i="19"/>
  <c r="W353" i="19"/>
  <c r="W442" i="19"/>
  <c r="AU442" i="19"/>
  <c r="AT66" i="9"/>
  <c r="V158" i="18"/>
  <c r="V262" i="18"/>
  <c r="V353" i="18"/>
  <c r="V442" i="18"/>
  <c r="AT442" i="18"/>
  <c r="V158" i="19"/>
  <c r="V262" i="19"/>
  <c r="V353" i="19"/>
  <c r="V442" i="19"/>
  <c r="AT442" i="19"/>
  <c r="AS66" i="9"/>
  <c r="U158" i="18"/>
  <c r="U262" i="18"/>
  <c r="U353" i="18"/>
  <c r="U442" i="18"/>
  <c r="AS442" i="18"/>
  <c r="U158" i="19"/>
  <c r="U262" i="19"/>
  <c r="U353" i="19"/>
  <c r="U442" i="19"/>
  <c r="AS442" i="19"/>
  <c r="AR66" i="9"/>
  <c r="T158" i="18"/>
  <c r="T262" i="18"/>
  <c r="T353" i="18"/>
  <c r="T442" i="18"/>
  <c r="AR442" i="18"/>
  <c r="T158" i="19"/>
  <c r="T262" i="19"/>
  <c r="T353" i="19"/>
  <c r="T442" i="19"/>
  <c r="AR442" i="19"/>
  <c r="AQ66" i="9"/>
  <c r="S158" i="18"/>
  <c r="S262" i="18"/>
  <c r="S353" i="18"/>
  <c r="S442" i="18"/>
  <c r="AQ442" i="18"/>
  <c r="S158" i="19"/>
  <c r="S262" i="19"/>
  <c r="S353" i="19"/>
  <c r="S442" i="19"/>
  <c r="AQ442" i="19"/>
  <c r="AP66" i="9"/>
  <c r="R158" i="18"/>
  <c r="R262" i="18"/>
  <c r="R353" i="18"/>
  <c r="R442" i="18"/>
  <c r="AP442" i="18"/>
  <c r="R158" i="19"/>
  <c r="R262" i="19"/>
  <c r="R353" i="19"/>
  <c r="R442" i="19"/>
  <c r="AP442" i="19"/>
  <c r="AO66" i="9"/>
  <c r="AN66" i="9"/>
  <c r="D261" i="18"/>
  <c r="C157" i="18"/>
  <c r="M157" i="18"/>
  <c r="M261" i="18"/>
  <c r="M352" i="18"/>
  <c r="D351" i="18"/>
  <c r="M441" i="18"/>
  <c r="AK157" i="18"/>
  <c r="AK261" i="18"/>
  <c r="AK352" i="18"/>
  <c r="AK441" i="18"/>
  <c r="BI441" i="18"/>
  <c r="D261" i="19"/>
  <c r="C157" i="19"/>
  <c r="M157" i="19"/>
  <c r="M261" i="19"/>
  <c r="M352" i="19"/>
  <c r="D351" i="19"/>
  <c r="M441" i="19"/>
  <c r="AK157" i="19"/>
  <c r="AK261" i="19"/>
  <c r="AK352" i="19"/>
  <c r="AK441" i="19"/>
  <c r="BI441" i="19"/>
  <c r="L65" i="9"/>
  <c r="BH65" i="9"/>
  <c r="L157" i="18"/>
  <c r="L261" i="18"/>
  <c r="L352" i="18"/>
  <c r="L441" i="18"/>
  <c r="AJ157" i="18"/>
  <c r="AJ261" i="18"/>
  <c r="AJ352" i="18"/>
  <c r="AJ441" i="18"/>
  <c r="BH441" i="18"/>
  <c r="L157" i="19"/>
  <c r="L261" i="19"/>
  <c r="L352" i="19"/>
  <c r="L441" i="19"/>
  <c r="AJ157" i="19"/>
  <c r="AJ261" i="19"/>
  <c r="AJ352" i="19"/>
  <c r="AJ441" i="19"/>
  <c r="BH441" i="19"/>
  <c r="K65" i="9"/>
  <c r="BG65" i="9"/>
  <c r="K157" i="18"/>
  <c r="K261" i="18"/>
  <c r="K352" i="18"/>
  <c r="K441" i="18"/>
  <c r="AI157" i="18"/>
  <c r="AI261" i="18"/>
  <c r="AI352" i="18"/>
  <c r="AI441" i="18"/>
  <c r="BG441" i="18"/>
  <c r="K157" i="19"/>
  <c r="K261" i="19"/>
  <c r="K352" i="19"/>
  <c r="K441" i="19"/>
  <c r="AI157" i="19"/>
  <c r="AI261" i="19"/>
  <c r="AI352" i="19"/>
  <c r="AI441" i="19"/>
  <c r="BG441" i="19"/>
  <c r="J65" i="9"/>
  <c r="BF65" i="9"/>
  <c r="J157" i="18"/>
  <c r="J261" i="18"/>
  <c r="J352" i="18"/>
  <c r="J441" i="18"/>
  <c r="AH157" i="18"/>
  <c r="AH261" i="18"/>
  <c r="AH352" i="18"/>
  <c r="AH441" i="18"/>
  <c r="BF441" i="18"/>
  <c r="J157" i="19"/>
  <c r="J261" i="19"/>
  <c r="J352" i="19"/>
  <c r="J441" i="19"/>
  <c r="AH157" i="19"/>
  <c r="AH261" i="19"/>
  <c r="AH352" i="19"/>
  <c r="AH441" i="19"/>
  <c r="BF441" i="19"/>
  <c r="I65" i="9"/>
  <c r="BE65" i="9"/>
  <c r="I157" i="18"/>
  <c r="I261" i="18"/>
  <c r="I352" i="18"/>
  <c r="I441" i="18"/>
  <c r="AG157" i="18"/>
  <c r="AG261" i="18"/>
  <c r="AG352" i="18"/>
  <c r="AG441" i="18"/>
  <c r="BE441" i="18"/>
  <c r="I157" i="19"/>
  <c r="I261" i="19"/>
  <c r="I352" i="19"/>
  <c r="I441" i="19"/>
  <c r="AG157" i="19"/>
  <c r="AG261" i="19"/>
  <c r="AG352" i="19"/>
  <c r="AG441" i="19"/>
  <c r="BE441" i="19"/>
  <c r="H65" i="9"/>
  <c r="BD65" i="9"/>
  <c r="H157" i="18"/>
  <c r="H261" i="18"/>
  <c r="H352" i="18"/>
  <c r="H441" i="18"/>
  <c r="AF157" i="18"/>
  <c r="AF261" i="18"/>
  <c r="AF352" i="18"/>
  <c r="AF441" i="18"/>
  <c r="BD441" i="18"/>
  <c r="H157" i="19"/>
  <c r="H261" i="19"/>
  <c r="H352" i="19"/>
  <c r="H441" i="19"/>
  <c r="AF157" i="19"/>
  <c r="AF261" i="19"/>
  <c r="AF352" i="19"/>
  <c r="AF441" i="19"/>
  <c r="BD441" i="19"/>
  <c r="G65" i="9"/>
  <c r="BC65" i="9"/>
  <c r="G157" i="18"/>
  <c r="G261" i="18"/>
  <c r="G352" i="18"/>
  <c r="G441" i="18"/>
  <c r="AE157" i="18"/>
  <c r="AE261" i="18"/>
  <c r="AE352" i="18"/>
  <c r="AE441" i="18"/>
  <c r="BC441" i="18"/>
  <c r="G157" i="19"/>
  <c r="G261" i="19"/>
  <c r="G352" i="19"/>
  <c r="G441" i="19"/>
  <c r="AE157" i="19"/>
  <c r="AE261" i="19"/>
  <c r="AE352" i="19"/>
  <c r="AE441" i="19"/>
  <c r="BC441" i="19"/>
  <c r="F65" i="9"/>
  <c r="BB65" i="9"/>
  <c r="F157" i="18"/>
  <c r="F261" i="18"/>
  <c r="F352" i="18"/>
  <c r="F441" i="18"/>
  <c r="AD157" i="18"/>
  <c r="AD261" i="18"/>
  <c r="AD352" i="18"/>
  <c r="AD441" i="18"/>
  <c r="BB441" i="18"/>
  <c r="F157" i="19"/>
  <c r="F261" i="19"/>
  <c r="F352" i="19"/>
  <c r="F441" i="19"/>
  <c r="AD157" i="19"/>
  <c r="AD261" i="19"/>
  <c r="AD352" i="19"/>
  <c r="AD441" i="19"/>
  <c r="BB441" i="19"/>
  <c r="E65" i="9"/>
  <c r="BA65" i="9"/>
  <c r="AZ65" i="9"/>
  <c r="Y157" i="18"/>
  <c r="Y261" i="18"/>
  <c r="Y352" i="18"/>
  <c r="Y441" i="18"/>
  <c r="AW441" i="18"/>
  <c r="Y157" i="19"/>
  <c r="Y261" i="19"/>
  <c r="Y352" i="19"/>
  <c r="Y441" i="19"/>
  <c r="AW441" i="19"/>
  <c r="AV65" i="9"/>
  <c r="X157" i="18"/>
  <c r="X261" i="18"/>
  <c r="X352" i="18"/>
  <c r="X441" i="18"/>
  <c r="AV441" i="18"/>
  <c r="X157" i="19"/>
  <c r="X261" i="19"/>
  <c r="X352" i="19"/>
  <c r="X441" i="19"/>
  <c r="AV441" i="19"/>
  <c r="AU65" i="9"/>
  <c r="W157" i="18"/>
  <c r="W261" i="18"/>
  <c r="W352" i="18"/>
  <c r="W441" i="18"/>
  <c r="AU441" i="18"/>
  <c r="W157" i="19"/>
  <c r="W261" i="19"/>
  <c r="W352" i="19"/>
  <c r="W441" i="19"/>
  <c r="AU441" i="19"/>
  <c r="AT65" i="9"/>
  <c r="V157" i="18"/>
  <c r="V261" i="18"/>
  <c r="V352" i="18"/>
  <c r="V441" i="18"/>
  <c r="AT441" i="18"/>
  <c r="V157" i="19"/>
  <c r="V261" i="19"/>
  <c r="V352" i="19"/>
  <c r="V441" i="19"/>
  <c r="AT441" i="19"/>
  <c r="AS65" i="9"/>
  <c r="U157" i="18"/>
  <c r="U261" i="18"/>
  <c r="U352" i="18"/>
  <c r="U441" i="18"/>
  <c r="AS441" i="18"/>
  <c r="U157" i="19"/>
  <c r="U261" i="19"/>
  <c r="U352" i="19"/>
  <c r="U441" i="19"/>
  <c r="AS441" i="19"/>
  <c r="AR65" i="9"/>
  <c r="T157" i="18"/>
  <c r="T261" i="18"/>
  <c r="T352" i="18"/>
  <c r="T441" i="18"/>
  <c r="AR441" i="18"/>
  <c r="T157" i="19"/>
  <c r="T261" i="19"/>
  <c r="T352" i="19"/>
  <c r="T441" i="19"/>
  <c r="AR441" i="19"/>
  <c r="AQ65" i="9"/>
  <c r="S157" i="18"/>
  <c r="S261" i="18"/>
  <c r="S352" i="18"/>
  <c r="S441" i="18"/>
  <c r="AQ441" i="18"/>
  <c r="S157" i="19"/>
  <c r="S261" i="19"/>
  <c r="S352" i="19"/>
  <c r="S441" i="19"/>
  <c r="AQ441" i="19"/>
  <c r="AP65" i="9"/>
  <c r="R157" i="18"/>
  <c r="R261" i="18"/>
  <c r="R352" i="18"/>
  <c r="R441" i="18"/>
  <c r="AP441" i="18"/>
  <c r="R157" i="19"/>
  <c r="R261" i="19"/>
  <c r="R352" i="19"/>
  <c r="R441" i="19"/>
  <c r="AP441" i="19"/>
  <c r="AO65" i="9"/>
  <c r="AN65" i="9"/>
  <c r="D260" i="18"/>
  <c r="C156" i="18"/>
  <c r="M156" i="18"/>
  <c r="M260" i="18"/>
  <c r="M351" i="18"/>
  <c r="D350" i="18"/>
  <c r="M440" i="18"/>
  <c r="AK156" i="18"/>
  <c r="AK260" i="18"/>
  <c r="AK351" i="18"/>
  <c r="AK440" i="18"/>
  <c r="BI440" i="18"/>
  <c r="D260" i="19"/>
  <c r="C156" i="19"/>
  <c r="M156" i="19"/>
  <c r="M260" i="19"/>
  <c r="M351" i="19"/>
  <c r="D350" i="19"/>
  <c r="M440" i="19"/>
  <c r="AK156" i="19"/>
  <c r="AK260" i="19"/>
  <c r="AK351" i="19"/>
  <c r="AK440" i="19"/>
  <c r="BI440" i="19"/>
  <c r="L64" i="9"/>
  <c r="BH64" i="9"/>
  <c r="L156" i="18"/>
  <c r="L260" i="18"/>
  <c r="L351" i="18"/>
  <c r="L440" i="18"/>
  <c r="AJ156" i="18"/>
  <c r="AJ260" i="18"/>
  <c r="AJ351" i="18"/>
  <c r="AJ440" i="18"/>
  <c r="BH440" i="18"/>
  <c r="L156" i="19"/>
  <c r="L260" i="19"/>
  <c r="L351" i="19"/>
  <c r="L440" i="19"/>
  <c r="AJ156" i="19"/>
  <c r="AJ260" i="19"/>
  <c r="AJ351" i="19"/>
  <c r="AJ440" i="19"/>
  <c r="BH440" i="19"/>
  <c r="K64" i="9"/>
  <c r="BG64" i="9"/>
  <c r="K156" i="18"/>
  <c r="K260" i="18"/>
  <c r="K351" i="18"/>
  <c r="K440" i="18"/>
  <c r="AI156" i="18"/>
  <c r="AI260" i="18"/>
  <c r="AI351" i="18"/>
  <c r="AI440" i="18"/>
  <c r="BG440" i="18"/>
  <c r="K156" i="19"/>
  <c r="K260" i="19"/>
  <c r="K351" i="19"/>
  <c r="K440" i="19"/>
  <c r="AI156" i="19"/>
  <c r="AI260" i="19"/>
  <c r="AI351" i="19"/>
  <c r="AI440" i="19"/>
  <c r="BG440" i="19"/>
  <c r="J64" i="9"/>
  <c r="BF64" i="9"/>
  <c r="J156" i="18"/>
  <c r="J260" i="18"/>
  <c r="J351" i="18"/>
  <c r="J440" i="18"/>
  <c r="AH156" i="18"/>
  <c r="AH260" i="18"/>
  <c r="AH351" i="18"/>
  <c r="AH440" i="18"/>
  <c r="BF440" i="18"/>
  <c r="J156" i="19"/>
  <c r="J260" i="19"/>
  <c r="J351" i="19"/>
  <c r="J440" i="19"/>
  <c r="AH156" i="19"/>
  <c r="AH260" i="19"/>
  <c r="AH351" i="19"/>
  <c r="AH440" i="19"/>
  <c r="BF440" i="19"/>
  <c r="I64" i="9"/>
  <c r="BE64" i="9"/>
  <c r="I156" i="18"/>
  <c r="I260" i="18"/>
  <c r="I351" i="18"/>
  <c r="I440" i="18"/>
  <c r="AG156" i="18"/>
  <c r="AG260" i="18"/>
  <c r="AG351" i="18"/>
  <c r="AG440" i="18"/>
  <c r="BE440" i="18"/>
  <c r="I156" i="19"/>
  <c r="I260" i="19"/>
  <c r="I351" i="19"/>
  <c r="I440" i="19"/>
  <c r="AG156" i="19"/>
  <c r="AG260" i="19"/>
  <c r="AG351" i="19"/>
  <c r="AG440" i="19"/>
  <c r="BE440" i="19"/>
  <c r="H64" i="9"/>
  <c r="BD64" i="9"/>
  <c r="H156" i="18"/>
  <c r="H260" i="18"/>
  <c r="H351" i="18"/>
  <c r="H440" i="18"/>
  <c r="AF156" i="18"/>
  <c r="AF260" i="18"/>
  <c r="AF351" i="18"/>
  <c r="AF440" i="18"/>
  <c r="BD440" i="18"/>
  <c r="H156" i="19"/>
  <c r="H260" i="19"/>
  <c r="H351" i="19"/>
  <c r="H440" i="19"/>
  <c r="AF156" i="19"/>
  <c r="AF260" i="19"/>
  <c r="AF351" i="19"/>
  <c r="AF440" i="19"/>
  <c r="BD440" i="19"/>
  <c r="G64" i="9"/>
  <c r="BC64" i="9"/>
  <c r="G156" i="18"/>
  <c r="G260" i="18"/>
  <c r="G351" i="18"/>
  <c r="G440" i="18"/>
  <c r="AE156" i="18"/>
  <c r="AE260" i="18"/>
  <c r="AE351" i="18"/>
  <c r="AE440" i="18"/>
  <c r="BC440" i="18"/>
  <c r="G156" i="19"/>
  <c r="G260" i="19"/>
  <c r="G351" i="19"/>
  <c r="G440" i="19"/>
  <c r="AE156" i="19"/>
  <c r="AE260" i="19"/>
  <c r="AE351" i="19"/>
  <c r="AE440" i="19"/>
  <c r="BC440" i="19"/>
  <c r="F64" i="9"/>
  <c r="BB64" i="9"/>
  <c r="F156" i="18"/>
  <c r="F260" i="18"/>
  <c r="F351" i="18"/>
  <c r="F440" i="18"/>
  <c r="AD156" i="18"/>
  <c r="AD260" i="18"/>
  <c r="AD351" i="18"/>
  <c r="AD440" i="18"/>
  <c r="BB440" i="18"/>
  <c r="F156" i="19"/>
  <c r="F260" i="19"/>
  <c r="F351" i="19"/>
  <c r="F440" i="19"/>
  <c r="AD156" i="19"/>
  <c r="AD260" i="19"/>
  <c r="AD351" i="19"/>
  <c r="AD440" i="19"/>
  <c r="BB440" i="19"/>
  <c r="E64" i="9"/>
  <c r="BA64" i="9"/>
  <c r="AZ64" i="9"/>
  <c r="Y156" i="18"/>
  <c r="Y260" i="18"/>
  <c r="Y351" i="18"/>
  <c r="Y440" i="18"/>
  <c r="AW440" i="18"/>
  <c r="Y156" i="19"/>
  <c r="Y260" i="19"/>
  <c r="Y351" i="19"/>
  <c r="Y440" i="19"/>
  <c r="AW440" i="19"/>
  <c r="AV64" i="9"/>
  <c r="X156" i="18"/>
  <c r="X260" i="18"/>
  <c r="X351" i="18"/>
  <c r="X440" i="18"/>
  <c r="AV440" i="18"/>
  <c r="X156" i="19"/>
  <c r="X260" i="19"/>
  <c r="X351" i="19"/>
  <c r="X440" i="19"/>
  <c r="AV440" i="19"/>
  <c r="AU64" i="9"/>
  <c r="W156" i="18"/>
  <c r="W260" i="18"/>
  <c r="W351" i="18"/>
  <c r="W440" i="18"/>
  <c r="AU440" i="18"/>
  <c r="W156" i="19"/>
  <c r="W260" i="19"/>
  <c r="W351" i="19"/>
  <c r="W440" i="19"/>
  <c r="AU440" i="19"/>
  <c r="AT64" i="9"/>
  <c r="V156" i="18"/>
  <c r="V260" i="18"/>
  <c r="V351" i="18"/>
  <c r="V440" i="18"/>
  <c r="AT440" i="18"/>
  <c r="V156" i="19"/>
  <c r="V260" i="19"/>
  <c r="V351" i="19"/>
  <c r="V440" i="19"/>
  <c r="AT440" i="19"/>
  <c r="AS64" i="9"/>
  <c r="U156" i="18"/>
  <c r="U260" i="18"/>
  <c r="U351" i="18"/>
  <c r="U440" i="18"/>
  <c r="AS440" i="18"/>
  <c r="U156" i="19"/>
  <c r="U260" i="19"/>
  <c r="U351" i="19"/>
  <c r="U440" i="19"/>
  <c r="AS440" i="19"/>
  <c r="AR64" i="9"/>
  <c r="T156" i="18"/>
  <c r="T260" i="18"/>
  <c r="T351" i="18"/>
  <c r="T440" i="18"/>
  <c r="AR440" i="18"/>
  <c r="T156" i="19"/>
  <c r="T260" i="19"/>
  <c r="T351" i="19"/>
  <c r="T440" i="19"/>
  <c r="AR440" i="19"/>
  <c r="AQ64" i="9"/>
  <c r="S156" i="18"/>
  <c r="S260" i="18"/>
  <c r="S351" i="18"/>
  <c r="S440" i="18"/>
  <c r="AQ440" i="18"/>
  <c r="S156" i="19"/>
  <c r="S260" i="19"/>
  <c r="S351" i="19"/>
  <c r="S440" i="19"/>
  <c r="AQ440" i="19"/>
  <c r="AP64" i="9"/>
  <c r="R156" i="18"/>
  <c r="R260" i="18"/>
  <c r="R351" i="18"/>
  <c r="R440" i="18"/>
  <c r="AP440" i="18"/>
  <c r="R156" i="19"/>
  <c r="R260" i="19"/>
  <c r="R351" i="19"/>
  <c r="R440" i="19"/>
  <c r="AP440" i="19"/>
  <c r="AO64" i="9"/>
  <c r="AN64" i="9"/>
  <c r="D259" i="18"/>
  <c r="C155" i="18"/>
  <c r="M155" i="18"/>
  <c r="M259" i="18"/>
  <c r="M350" i="18"/>
  <c r="D349" i="18"/>
  <c r="M439" i="18"/>
  <c r="AK155" i="18"/>
  <c r="AK259" i="18"/>
  <c r="AK350" i="18"/>
  <c r="AK439" i="18"/>
  <c r="BI439" i="18"/>
  <c r="D259" i="19"/>
  <c r="C155" i="19"/>
  <c r="M155" i="19"/>
  <c r="M259" i="19"/>
  <c r="M350" i="19"/>
  <c r="D349" i="19"/>
  <c r="M439" i="19"/>
  <c r="AK155" i="19"/>
  <c r="AK259" i="19"/>
  <c r="AK350" i="19"/>
  <c r="AK439" i="19"/>
  <c r="BI439" i="19"/>
  <c r="L63" i="9"/>
  <c r="BH63" i="9"/>
  <c r="L155" i="18"/>
  <c r="L259" i="18"/>
  <c r="L350" i="18"/>
  <c r="L439" i="18"/>
  <c r="AJ155" i="18"/>
  <c r="AJ259" i="18"/>
  <c r="AJ350" i="18"/>
  <c r="AJ439" i="18"/>
  <c r="BH439" i="18"/>
  <c r="L155" i="19"/>
  <c r="L259" i="19"/>
  <c r="L350" i="19"/>
  <c r="L439" i="19"/>
  <c r="AJ155" i="19"/>
  <c r="AJ259" i="19"/>
  <c r="AJ350" i="19"/>
  <c r="AJ439" i="19"/>
  <c r="BH439" i="19"/>
  <c r="K63" i="9"/>
  <c r="BG63" i="9"/>
  <c r="K155" i="18"/>
  <c r="K259" i="18"/>
  <c r="K350" i="18"/>
  <c r="K439" i="18"/>
  <c r="AI155" i="18"/>
  <c r="AI259" i="18"/>
  <c r="AI350" i="18"/>
  <c r="AI439" i="18"/>
  <c r="BG439" i="18"/>
  <c r="K155" i="19"/>
  <c r="K259" i="19"/>
  <c r="K350" i="19"/>
  <c r="K439" i="19"/>
  <c r="AI155" i="19"/>
  <c r="AI259" i="19"/>
  <c r="AI350" i="19"/>
  <c r="AI439" i="19"/>
  <c r="BG439" i="19"/>
  <c r="J63" i="9"/>
  <c r="BF63" i="9"/>
  <c r="J155" i="18"/>
  <c r="J259" i="18"/>
  <c r="J350" i="18"/>
  <c r="J439" i="18"/>
  <c r="AH155" i="18"/>
  <c r="AH259" i="18"/>
  <c r="AH350" i="18"/>
  <c r="AH439" i="18"/>
  <c r="BF439" i="18"/>
  <c r="J155" i="19"/>
  <c r="J259" i="19"/>
  <c r="J350" i="19"/>
  <c r="J439" i="19"/>
  <c r="AH155" i="19"/>
  <c r="AH259" i="19"/>
  <c r="AH350" i="19"/>
  <c r="AH439" i="19"/>
  <c r="BF439" i="19"/>
  <c r="I63" i="9"/>
  <c r="BE63" i="9"/>
  <c r="I155" i="18"/>
  <c r="I259" i="18"/>
  <c r="I350" i="18"/>
  <c r="I439" i="18"/>
  <c r="AG155" i="18"/>
  <c r="AG259" i="18"/>
  <c r="AG350" i="18"/>
  <c r="AG439" i="18"/>
  <c r="BE439" i="18"/>
  <c r="I155" i="19"/>
  <c r="I259" i="19"/>
  <c r="I350" i="19"/>
  <c r="I439" i="19"/>
  <c r="AG155" i="19"/>
  <c r="AG259" i="19"/>
  <c r="AG350" i="19"/>
  <c r="AG439" i="19"/>
  <c r="BE439" i="19"/>
  <c r="H63" i="9"/>
  <c r="BD63" i="9"/>
  <c r="H155" i="18"/>
  <c r="H259" i="18"/>
  <c r="H350" i="18"/>
  <c r="H439" i="18"/>
  <c r="AF155" i="18"/>
  <c r="AF259" i="18"/>
  <c r="AF350" i="18"/>
  <c r="AF439" i="18"/>
  <c r="BD439" i="18"/>
  <c r="H155" i="19"/>
  <c r="H259" i="19"/>
  <c r="H350" i="19"/>
  <c r="H439" i="19"/>
  <c r="AF155" i="19"/>
  <c r="AF259" i="19"/>
  <c r="AF350" i="19"/>
  <c r="AF439" i="19"/>
  <c r="BD439" i="19"/>
  <c r="G63" i="9"/>
  <c r="BC63" i="9"/>
  <c r="G155" i="18"/>
  <c r="G259" i="18"/>
  <c r="G350" i="18"/>
  <c r="G439" i="18"/>
  <c r="AE155" i="18"/>
  <c r="AE259" i="18"/>
  <c r="AE350" i="18"/>
  <c r="AE439" i="18"/>
  <c r="BC439" i="18"/>
  <c r="G155" i="19"/>
  <c r="G259" i="19"/>
  <c r="G350" i="19"/>
  <c r="G439" i="19"/>
  <c r="AE155" i="19"/>
  <c r="AE259" i="19"/>
  <c r="AE350" i="19"/>
  <c r="AE439" i="19"/>
  <c r="BC439" i="19"/>
  <c r="F63" i="9"/>
  <c r="BB63" i="9"/>
  <c r="F155" i="18"/>
  <c r="F259" i="18"/>
  <c r="F350" i="18"/>
  <c r="F439" i="18"/>
  <c r="AD155" i="18"/>
  <c r="AD259" i="18"/>
  <c r="AD350" i="18"/>
  <c r="AD439" i="18"/>
  <c r="BB439" i="18"/>
  <c r="F155" i="19"/>
  <c r="F259" i="19"/>
  <c r="F350" i="19"/>
  <c r="F439" i="19"/>
  <c r="AD155" i="19"/>
  <c r="AD259" i="19"/>
  <c r="AD350" i="19"/>
  <c r="AD439" i="19"/>
  <c r="BB439" i="19"/>
  <c r="E63" i="9"/>
  <c r="BA63" i="9"/>
  <c r="AZ63" i="9"/>
  <c r="Y155" i="18"/>
  <c r="Y259" i="18"/>
  <c r="Y350" i="18"/>
  <c r="Y439" i="18"/>
  <c r="AW439" i="18"/>
  <c r="Y155" i="19"/>
  <c r="Y259" i="19"/>
  <c r="Y350" i="19"/>
  <c r="Y439" i="19"/>
  <c r="AW439" i="19"/>
  <c r="AV63" i="9"/>
  <c r="X155" i="18"/>
  <c r="X259" i="18"/>
  <c r="X350" i="18"/>
  <c r="X439" i="18"/>
  <c r="AV439" i="18"/>
  <c r="X155" i="19"/>
  <c r="X259" i="19"/>
  <c r="X350" i="19"/>
  <c r="X439" i="19"/>
  <c r="AV439" i="19"/>
  <c r="AU63" i="9"/>
  <c r="W155" i="18"/>
  <c r="W259" i="18"/>
  <c r="W350" i="18"/>
  <c r="W439" i="18"/>
  <c r="AU439" i="18"/>
  <c r="W155" i="19"/>
  <c r="W259" i="19"/>
  <c r="W350" i="19"/>
  <c r="W439" i="19"/>
  <c r="AU439" i="19"/>
  <c r="AT63" i="9"/>
  <c r="V155" i="18"/>
  <c r="V259" i="18"/>
  <c r="V350" i="18"/>
  <c r="V439" i="18"/>
  <c r="AT439" i="18"/>
  <c r="V155" i="19"/>
  <c r="V259" i="19"/>
  <c r="V350" i="19"/>
  <c r="V439" i="19"/>
  <c r="AT439" i="19"/>
  <c r="AS63" i="9"/>
  <c r="U155" i="18"/>
  <c r="U259" i="18"/>
  <c r="U350" i="18"/>
  <c r="U439" i="18"/>
  <c r="AS439" i="18"/>
  <c r="U155" i="19"/>
  <c r="U259" i="19"/>
  <c r="U350" i="19"/>
  <c r="U439" i="19"/>
  <c r="AS439" i="19"/>
  <c r="AR63" i="9"/>
  <c r="T155" i="18"/>
  <c r="T259" i="18"/>
  <c r="T350" i="18"/>
  <c r="T439" i="18"/>
  <c r="AR439" i="18"/>
  <c r="T155" i="19"/>
  <c r="T259" i="19"/>
  <c r="T350" i="19"/>
  <c r="T439" i="19"/>
  <c r="AR439" i="19"/>
  <c r="AQ63" i="9"/>
  <c r="S155" i="18"/>
  <c r="S259" i="18"/>
  <c r="S350" i="18"/>
  <c r="S439" i="18"/>
  <c r="AQ439" i="18"/>
  <c r="S155" i="19"/>
  <c r="S259" i="19"/>
  <c r="S350" i="19"/>
  <c r="S439" i="19"/>
  <c r="AQ439" i="19"/>
  <c r="AP63" i="9"/>
  <c r="R155" i="18"/>
  <c r="R259" i="18"/>
  <c r="R350" i="18"/>
  <c r="R439" i="18"/>
  <c r="AP439" i="18"/>
  <c r="R155" i="19"/>
  <c r="R259" i="19"/>
  <c r="R350" i="19"/>
  <c r="R439" i="19"/>
  <c r="AP439" i="19"/>
  <c r="AO63" i="9"/>
  <c r="AN63" i="9"/>
  <c r="D258" i="18"/>
  <c r="C154" i="18"/>
  <c r="M154" i="18"/>
  <c r="M258" i="18"/>
  <c r="M349" i="18"/>
  <c r="D348" i="18"/>
  <c r="M438" i="18"/>
  <c r="AK154" i="18"/>
  <c r="AK258" i="18"/>
  <c r="AK349" i="18"/>
  <c r="AK438" i="18"/>
  <c r="BI438" i="18"/>
  <c r="D258" i="19"/>
  <c r="C154" i="19"/>
  <c r="M154" i="19"/>
  <c r="M258" i="19"/>
  <c r="M349" i="19"/>
  <c r="D348" i="19"/>
  <c r="M438" i="19"/>
  <c r="AK154" i="19"/>
  <c r="AK258" i="19"/>
  <c r="AK349" i="19"/>
  <c r="AK438" i="19"/>
  <c r="BI438" i="19"/>
  <c r="L62" i="9"/>
  <c r="BH62" i="9"/>
  <c r="L154" i="18"/>
  <c r="L258" i="18"/>
  <c r="L349" i="18"/>
  <c r="L438" i="18"/>
  <c r="AJ154" i="18"/>
  <c r="AJ258" i="18"/>
  <c r="AJ349" i="18"/>
  <c r="AJ438" i="18"/>
  <c r="BH438" i="18"/>
  <c r="L154" i="19"/>
  <c r="L258" i="19"/>
  <c r="L349" i="19"/>
  <c r="L438" i="19"/>
  <c r="AJ154" i="19"/>
  <c r="AJ258" i="19"/>
  <c r="AJ349" i="19"/>
  <c r="AJ438" i="19"/>
  <c r="BH438" i="19"/>
  <c r="K62" i="9"/>
  <c r="BG62" i="9"/>
  <c r="K154" i="18"/>
  <c r="K258" i="18"/>
  <c r="K349" i="18"/>
  <c r="K438" i="18"/>
  <c r="AI154" i="18"/>
  <c r="AI258" i="18"/>
  <c r="AI349" i="18"/>
  <c r="AI438" i="18"/>
  <c r="BG438" i="18"/>
  <c r="K154" i="19"/>
  <c r="K258" i="19"/>
  <c r="K349" i="19"/>
  <c r="K438" i="19"/>
  <c r="AI154" i="19"/>
  <c r="AI258" i="19"/>
  <c r="AI349" i="19"/>
  <c r="AI438" i="19"/>
  <c r="BG438" i="19"/>
  <c r="J62" i="9"/>
  <c r="BF62" i="9"/>
  <c r="J154" i="18"/>
  <c r="J258" i="18"/>
  <c r="J349" i="18"/>
  <c r="J438" i="18"/>
  <c r="AH154" i="18"/>
  <c r="AH258" i="18"/>
  <c r="AH349" i="18"/>
  <c r="AH438" i="18"/>
  <c r="BF438" i="18"/>
  <c r="J154" i="19"/>
  <c r="J258" i="19"/>
  <c r="J349" i="19"/>
  <c r="J438" i="19"/>
  <c r="AH154" i="19"/>
  <c r="AH258" i="19"/>
  <c r="AH349" i="19"/>
  <c r="AH438" i="19"/>
  <c r="BF438" i="19"/>
  <c r="I62" i="9"/>
  <c r="BE62" i="9"/>
  <c r="I154" i="18"/>
  <c r="I258" i="18"/>
  <c r="I349" i="18"/>
  <c r="I438" i="18"/>
  <c r="AG154" i="18"/>
  <c r="AG258" i="18"/>
  <c r="AG349" i="18"/>
  <c r="AG438" i="18"/>
  <c r="BE438" i="18"/>
  <c r="I154" i="19"/>
  <c r="I258" i="19"/>
  <c r="I349" i="19"/>
  <c r="I438" i="19"/>
  <c r="AG154" i="19"/>
  <c r="AG258" i="19"/>
  <c r="AG349" i="19"/>
  <c r="AG438" i="19"/>
  <c r="BE438" i="19"/>
  <c r="H62" i="9"/>
  <c r="BD62" i="9"/>
  <c r="H154" i="18"/>
  <c r="H258" i="18"/>
  <c r="H349" i="18"/>
  <c r="H438" i="18"/>
  <c r="AF154" i="18"/>
  <c r="AF258" i="18"/>
  <c r="AF349" i="18"/>
  <c r="AF438" i="18"/>
  <c r="BD438" i="18"/>
  <c r="H154" i="19"/>
  <c r="H258" i="19"/>
  <c r="H349" i="19"/>
  <c r="H438" i="19"/>
  <c r="AF154" i="19"/>
  <c r="AF258" i="19"/>
  <c r="AF349" i="19"/>
  <c r="AF438" i="19"/>
  <c r="BD438" i="19"/>
  <c r="G62" i="9"/>
  <c r="BC62" i="9"/>
  <c r="G154" i="18"/>
  <c r="G258" i="18"/>
  <c r="G349" i="18"/>
  <c r="G438" i="18"/>
  <c r="AE154" i="18"/>
  <c r="AE258" i="18"/>
  <c r="AE349" i="18"/>
  <c r="AE438" i="18"/>
  <c r="BC438" i="18"/>
  <c r="G154" i="19"/>
  <c r="G258" i="19"/>
  <c r="G349" i="19"/>
  <c r="G438" i="19"/>
  <c r="AE154" i="19"/>
  <c r="AE258" i="19"/>
  <c r="AE349" i="19"/>
  <c r="AE438" i="19"/>
  <c r="BC438" i="19"/>
  <c r="F62" i="9"/>
  <c r="BB62" i="9"/>
  <c r="F154" i="18"/>
  <c r="F258" i="18"/>
  <c r="F349" i="18"/>
  <c r="F438" i="18"/>
  <c r="AD154" i="18"/>
  <c r="AD258" i="18"/>
  <c r="AD349" i="18"/>
  <c r="AD438" i="18"/>
  <c r="BB438" i="18"/>
  <c r="F154" i="19"/>
  <c r="F258" i="19"/>
  <c r="F349" i="19"/>
  <c r="F438" i="19"/>
  <c r="AD154" i="19"/>
  <c r="AD258" i="19"/>
  <c r="AD349" i="19"/>
  <c r="AD438" i="19"/>
  <c r="BB438" i="19"/>
  <c r="E62" i="9"/>
  <c r="BA62" i="9"/>
  <c r="AZ62" i="9"/>
  <c r="Y154" i="18"/>
  <c r="Y258" i="18"/>
  <c r="Y349" i="18"/>
  <c r="Y438" i="18"/>
  <c r="AW438" i="18"/>
  <c r="Y154" i="19"/>
  <c r="Y258" i="19"/>
  <c r="Y349" i="19"/>
  <c r="Y438" i="19"/>
  <c r="AW438" i="19"/>
  <c r="AV62" i="9"/>
  <c r="X154" i="18"/>
  <c r="X258" i="18"/>
  <c r="X349" i="18"/>
  <c r="X438" i="18"/>
  <c r="AV438" i="18"/>
  <c r="X154" i="19"/>
  <c r="X258" i="19"/>
  <c r="X349" i="19"/>
  <c r="X438" i="19"/>
  <c r="AV438" i="19"/>
  <c r="AU62" i="9"/>
  <c r="W154" i="18"/>
  <c r="W258" i="18"/>
  <c r="W349" i="18"/>
  <c r="W438" i="18"/>
  <c r="AU438" i="18"/>
  <c r="W154" i="19"/>
  <c r="W258" i="19"/>
  <c r="W349" i="19"/>
  <c r="W438" i="19"/>
  <c r="AU438" i="19"/>
  <c r="AT62" i="9"/>
  <c r="V154" i="18"/>
  <c r="V258" i="18"/>
  <c r="V349" i="18"/>
  <c r="V438" i="18"/>
  <c r="AT438" i="18"/>
  <c r="V154" i="19"/>
  <c r="V258" i="19"/>
  <c r="V349" i="19"/>
  <c r="V438" i="19"/>
  <c r="AT438" i="19"/>
  <c r="AS62" i="9"/>
  <c r="U154" i="18"/>
  <c r="U258" i="18"/>
  <c r="U349" i="18"/>
  <c r="U438" i="18"/>
  <c r="AS438" i="18"/>
  <c r="U154" i="19"/>
  <c r="U258" i="19"/>
  <c r="U349" i="19"/>
  <c r="U438" i="19"/>
  <c r="AS438" i="19"/>
  <c r="AR62" i="9"/>
  <c r="T154" i="18"/>
  <c r="T258" i="18"/>
  <c r="T349" i="18"/>
  <c r="T438" i="18"/>
  <c r="AR438" i="18"/>
  <c r="T154" i="19"/>
  <c r="T258" i="19"/>
  <c r="T349" i="19"/>
  <c r="T438" i="19"/>
  <c r="AR438" i="19"/>
  <c r="AQ62" i="9"/>
  <c r="S154" i="18"/>
  <c r="S258" i="18"/>
  <c r="S349" i="18"/>
  <c r="S438" i="18"/>
  <c r="AQ438" i="18"/>
  <c r="S154" i="19"/>
  <c r="S258" i="19"/>
  <c r="S349" i="19"/>
  <c r="S438" i="19"/>
  <c r="AQ438" i="19"/>
  <c r="AP62" i="9"/>
  <c r="R154" i="18"/>
  <c r="R258" i="18"/>
  <c r="R349" i="18"/>
  <c r="R438" i="18"/>
  <c r="AP438" i="18"/>
  <c r="R154" i="19"/>
  <c r="R258" i="19"/>
  <c r="R349" i="19"/>
  <c r="R438" i="19"/>
  <c r="AP438" i="19"/>
  <c r="AO62" i="9"/>
  <c r="AN62" i="9"/>
  <c r="D257" i="18"/>
  <c r="C153" i="18"/>
  <c r="M153" i="18"/>
  <c r="M257" i="18"/>
  <c r="M348" i="18"/>
  <c r="D347" i="18"/>
  <c r="M437" i="18"/>
  <c r="AK153" i="18"/>
  <c r="AK257" i="18"/>
  <c r="AK348" i="18"/>
  <c r="AK437" i="18"/>
  <c r="BI437" i="18"/>
  <c r="D257" i="19"/>
  <c r="C153" i="19"/>
  <c r="M153" i="19"/>
  <c r="M257" i="19"/>
  <c r="M348" i="19"/>
  <c r="D347" i="19"/>
  <c r="M437" i="19"/>
  <c r="AK153" i="19"/>
  <c r="AK257" i="19"/>
  <c r="AK348" i="19"/>
  <c r="AK437" i="19"/>
  <c r="BI437" i="19"/>
  <c r="L61" i="9"/>
  <c r="BH61" i="9"/>
  <c r="L153" i="18"/>
  <c r="L257" i="18"/>
  <c r="L348" i="18"/>
  <c r="L437" i="18"/>
  <c r="AJ153" i="18"/>
  <c r="AJ257" i="18"/>
  <c r="AJ348" i="18"/>
  <c r="AJ437" i="18"/>
  <c r="BH437" i="18"/>
  <c r="L153" i="19"/>
  <c r="L257" i="19"/>
  <c r="L348" i="19"/>
  <c r="L437" i="19"/>
  <c r="AJ153" i="19"/>
  <c r="AJ257" i="19"/>
  <c r="AJ348" i="19"/>
  <c r="AJ437" i="19"/>
  <c r="BH437" i="19"/>
  <c r="K61" i="9"/>
  <c r="BG61" i="9"/>
  <c r="K153" i="18"/>
  <c r="K257" i="18"/>
  <c r="K348" i="18"/>
  <c r="K437" i="18"/>
  <c r="AI153" i="18"/>
  <c r="AI257" i="18"/>
  <c r="AI348" i="18"/>
  <c r="AI437" i="18"/>
  <c r="BG437" i="18"/>
  <c r="K153" i="19"/>
  <c r="K257" i="19"/>
  <c r="K348" i="19"/>
  <c r="K437" i="19"/>
  <c r="AI153" i="19"/>
  <c r="AI257" i="19"/>
  <c r="AI348" i="19"/>
  <c r="AI437" i="19"/>
  <c r="BG437" i="19"/>
  <c r="J61" i="9"/>
  <c r="BF61" i="9"/>
  <c r="J153" i="18"/>
  <c r="J257" i="18"/>
  <c r="J348" i="18"/>
  <c r="J437" i="18"/>
  <c r="AH153" i="18"/>
  <c r="AH257" i="18"/>
  <c r="AH348" i="18"/>
  <c r="AH437" i="18"/>
  <c r="BF437" i="18"/>
  <c r="J153" i="19"/>
  <c r="J257" i="19"/>
  <c r="J348" i="19"/>
  <c r="J437" i="19"/>
  <c r="AH153" i="19"/>
  <c r="AH257" i="19"/>
  <c r="AH348" i="19"/>
  <c r="AH437" i="19"/>
  <c r="BF437" i="19"/>
  <c r="I61" i="9"/>
  <c r="BE61" i="9"/>
  <c r="I153" i="18"/>
  <c r="I257" i="18"/>
  <c r="I348" i="18"/>
  <c r="I437" i="18"/>
  <c r="AG153" i="18"/>
  <c r="AG257" i="18"/>
  <c r="AG348" i="18"/>
  <c r="AG437" i="18"/>
  <c r="BE437" i="18"/>
  <c r="I153" i="19"/>
  <c r="I257" i="19"/>
  <c r="I348" i="19"/>
  <c r="I437" i="19"/>
  <c r="AG153" i="19"/>
  <c r="AG257" i="19"/>
  <c r="AG348" i="19"/>
  <c r="AG437" i="19"/>
  <c r="BE437" i="19"/>
  <c r="H61" i="9"/>
  <c r="BD61" i="9"/>
  <c r="H153" i="18"/>
  <c r="H257" i="18"/>
  <c r="H348" i="18"/>
  <c r="H437" i="18"/>
  <c r="AF153" i="18"/>
  <c r="AF257" i="18"/>
  <c r="AF348" i="18"/>
  <c r="AF437" i="18"/>
  <c r="BD437" i="18"/>
  <c r="H153" i="19"/>
  <c r="H257" i="19"/>
  <c r="H348" i="19"/>
  <c r="H437" i="19"/>
  <c r="AF153" i="19"/>
  <c r="AF257" i="19"/>
  <c r="AF348" i="19"/>
  <c r="AF437" i="19"/>
  <c r="BD437" i="19"/>
  <c r="G61" i="9"/>
  <c r="BC61" i="9"/>
  <c r="G153" i="18"/>
  <c r="G257" i="18"/>
  <c r="G348" i="18"/>
  <c r="G437" i="18"/>
  <c r="AE153" i="18"/>
  <c r="AE257" i="18"/>
  <c r="AE348" i="18"/>
  <c r="AE437" i="18"/>
  <c r="BC437" i="18"/>
  <c r="G153" i="19"/>
  <c r="G257" i="19"/>
  <c r="G348" i="19"/>
  <c r="G437" i="19"/>
  <c r="AE153" i="19"/>
  <c r="AE257" i="19"/>
  <c r="AE348" i="19"/>
  <c r="AE437" i="19"/>
  <c r="BC437" i="19"/>
  <c r="F61" i="9"/>
  <c r="BB61" i="9"/>
  <c r="F153" i="18"/>
  <c r="F257" i="18"/>
  <c r="F348" i="18"/>
  <c r="F437" i="18"/>
  <c r="AD153" i="18"/>
  <c r="AD257" i="18"/>
  <c r="AD348" i="18"/>
  <c r="AD437" i="18"/>
  <c r="BB437" i="18"/>
  <c r="F153" i="19"/>
  <c r="F257" i="19"/>
  <c r="F348" i="19"/>
  <c r="F437" i="19"/>
  <c r="AD153" i="19"/>
  <c r="AD257" i="19"/>
  <c r="AD348" i="19"/>
  <c r="AD437" i="19"/>
  <c r="BB437" i="19"/>
  <c r="E61" i="9"/>
  <c r="BA61" i="9"/>
  <c r="AZ61" i="9"/>
  <c r="Y153" i="18"/>
  <c r="Y257" i="18"/>
  <c r="Y348" i="18"/>
  <c r="Y437" i="18"/>
  <c r="AW437" i="18"/>
  <c r="Y153" i="19"/>
  <c r="Y257" i="19"/>
  <c r="Y348" i="19"/>
  <c r="Y437" i="19"/>
  <c r="AW437" i="19"/>
  <c r="AV61" i="9"/>
  <c r="X153" i="18"/>
  <c r="X257" i="18"/>
  <c r="X348" i="18"/>
  <c r="X437" i="18"/>
  <c r="AV437" i="18"/>
  <c r="X153" i="19"/>
  <c r="X257" i="19"/>
  <c r="X348" i="19"/>
  <c r="X437" i="19"/>
  <c r="AV437" i="19"/>
  <c r="AU61" i="9"/>
  <c r="W153" i="18"/>
  <c r="W257" i="18"/>
  <c r="W348" i="18"/>
  <c r="W437" i="18"/>
  <c r="AU437" i="18"/>
  <c r="W153" i="19"/>
  <c r="W257" i="19"/>
  <c r="W348" i="19"/>
  <c r="W437" i="19"/>
  <c r="AU437" i="19"/>
  <c r="AT61" i="9"/>
  <c r="V153" i="18"/>
  <c r="V257" i="18"/>
  <c r="V348" i="18"/>
  <c r="V437" i="18"/>
  <c r="AT437" i="18"/>
  <c r="V153" i="19"/>
  <c r="V257" i="19"/>
  <c r="V348" i="19"/>
  <c r="V437" i="19"/>
  <c r="AT437" i="19"/>
  <c r="AS61" i="9"/>
  <c r="U153" i="18"/>
  <c r="U257" i="18"/>
  <c r="U348" i="18"/>
  <c r="U437" i="18"/>
  <c r="AS437" i="18"/>
  <c r="U153" i="19"/>
  <c r="U257" i="19"/>
  <c r="U348" i="19"/>
  <c r="U437" i="19"/>
  <c r="AS437" i="19"/>
  <c r="AR61" i="9"/>
  <c r="T153" i="18"/>
  <c r="T257" i="18"/>
  <c r="T348" i="18"/>
  <c r="T437" i="18"/>
  <c r="AR437" i="18"/>
  <c r="T153" i="19"/>
  <c r="T257" i="19"/>
  <c r="T348" i="19"/>
  <c r="T437" i="19"/>
  <c r="AR437" i="19"/>
  <c r="AQ61" i="9"/>
  <c r="S153" i="18"/>
  <c r="S257" i="18"/>
  <c r="S348" i="18"/>
  <c r="S437" i="18"/>
  <c r="AQ437" i="18"/>
  <c r="S153" i="19"/>
  <c r="S257" i="19"/>
  <c r="S348" i="19"/>
  <c r="S437" i="19"/>
  <c r="AQ437" i="19"/>
  <c r="AP61" i="9"/>
  <c r="R153" i="18"/>
  <c r="R257" i="18"/>
  <c r="R348" i="18"/>
  <c r="R437" i="18"/>
  <c r="AP437" i="18"/>
  <c r="R153" i="19"/>
  <c r="R257" i="19"/>
  <c r="R348" i="19"/>
  <c r="R437" i="19"/>
  <c r="AP437" i="19"/>
  <c r="AO61" i="9"/>
  <c r="AN61" i="9"/>
  <c r="D256" i="18"/>
  <c r="C152" i="18"/>
  <c r="M152" i="18"/>
  <c r="M256" i="18"/>
  <c r="M347" i="18"/>
  <c r="D346" i="18"/>
  <c r="M436" i="18"/>
  <c r="AK152" i="18"/>
  <c r="AK256" i="18"/>
  <c r="AK347" i="18"/>
  <c r="AK436" i="18"/>
  <c r="BI436" i="18"/>
  <c r="D256" i="19"/>
  <c r="C152" i="19"/>
  <c r="M152" i="19"/>
  <c r="M256" i="19"/>
  <c r="M347" i="19"/>
  <c r="D346" i="19"/>
  <c r="M436" i="19"/>
  <c r="AK152" i="19"/>
  <c r="AK256" i="19"/>
  <c r="AK347" i="19"/>
  <c r="AK436" i="19"/>
  <c r="BI436" i="19"/>
  <c r="L60" i="9"/>
  <c r="BH60" i="9"/>
  <c r="L152" i="18"/>
  <c r="L256" i="18"/>
  <c r="L347" i="18"/>
  <c r="L436" i="18"/>
  <c r="AJ152" i="18"/>
  <c r="AJ256" i="18"/>
  <c r="AJ347" i="18"/>
  <c r="AJ436" i="18"/>
  <c r="BH436" i="18"/>
  <c r="L152" i="19"/>
  <c r="L256" i="19"/>
  <c r="L347" i="19"/>
  <c r="L436" i="19"/>
  <c r="AJ152" i="19"/>
  <c r="AJ256" i="19"/>
  <c r="AJ347" i="19"/>
  <c r="AJ436" i="19"/>
  <c r="BH436" i="19"/>
  <c r="K60" i="9"/>
  <c r="BG60" i="9"/>
  <c r="K152" i="18"/>
  <c r="K256" i="18"/>
  <c r="K347" i="18"/>
  <c r="K436" i="18"/>
  <c r="AI152" i="18"/>
  <c r="AI256" i="18"/>
  <c r="AI347" i="18"/>
  <c r="AI436" i="18"/>
  <c r="BG436" i="18"/>
  <c r="K152" i="19"/>
  <c r="K256" i="19"/>
  <c r="K347" i="19"/>
  <c r="K436" i="19"/>
  <c r="AI152" i="19"/>
  <c r="AI256" i="19"/>
  <c r="AI347" i="19"/>
  <c r="AI436" i="19"/>
  <c r="BG436" i="19"/>
  <c r="J60" i="9"/>
  <c r="BF60" i="9"/>
  <c r="J152" i="18"/>
  <c r="J256" i="18"/>
  <c r="J347" i="18"/>
  <c r="J436" i="18"/>
  <c r="AH152" i="18"/>
  <c r="AH256" i="18"/>
  <c r="AH347" i="18"/>
  <c r="AH436" i="18"/>
  <c r="BF436" i="18"/>
  <c r="J152" i="19"/>
  <c r="J256" i="19"/>
  <c r="J347" i="19"/>
  <c r="J436" i="19"/>
  <c r="AH152" i="19"/>
  <c r="AH256" i="19"/>
  <c r="AH347" i="19"/>
  <c r="AH436" i="19"/>
  <c r="BF436" i="19"/>
  <c r="I60" i="9"/>
  <c r="BE60" i="9"/>
  <c r="I152" i="18"/>
  <c r="I256" i="18"/>
  <c r="I347" i="18"/>
  <c r="I436" i="18"/>
  <c r="AG152" i="18"/>
  <c r="AG256" i="18"/>
  <c r="AG347" i="18"/>
  <c r="AG436" i="18"/>
  <c r="BE436" i="18"/>
  <c r="I152" i="19"/>
  <c r="I256" i="19"/>
  <c r="I347" i="19"/>
  <c r="I436" i="19"/>
  <c r="AG152" i="19"/>
  <c r="AG256" i="19"/>
  <c r="AG347" i="19"/>
  <c r="AG436" i="19"/>
  <c r="BE436" i="19"/>
  <c r="H60" i="9"/>
  <c r="BD60" i="9"/>
  <c r="H152" i="18"/>
  <c r="H256" i="18"/>
  <c r="H347" i="18"/>
  <c r="H436" i="18"/>
  <c r="AF152" i="18"/>
  <c r="AF256" i="18"/>
  <c r="AF347" i="18"/>
  <c r="AF436" i="18"/>
  <c r="BD436" i="18"/>
  <c r="H152" i="19"/>
  <c r="H256" i="19"/>
  <c r="H347" i="19"/>
  <c r="H436" i="19"/>
  <c r="AF152" i="19"/>
  <c r="AF256" i="19"/>
  <c r="AF347" i="19"/>
  <c r="AF436" i="19"/>
  <c r="BD436" i="19"/>
  <c r="G60" i="9"/>
  <c r="BC60" i="9"/>
  <c r="G152" i="18"/>
  <c r="G256" i="18"/>
  <c r="G347" i="18"/>
  <c r="G436" i="18"/>
  <c r="AE152" i="18"/>
  <c r="AE256" i="18"/>
  <c r="AE347" i="18"/>
  <c r="AE436" i="18"/>
  <c r="BC436" i="18"/>
  <c r="G152" i="19"/>
  <c r="G256" i="19"/>
  <c r="G347" i="19"/>
  <c r="G436" i="19"/>
  <c r="AE152" i="19"/>
  <c r="AE256" i="19"/>
  <c r="AE347" i="19"/>
  <c r="AE436" i="19"/>
  <c r="BC436" i="19"/>
  <c r="F60" i="9"/>
  <c r="BB60" i="9"/>
  <c r="F152" i="18"/>
  <c r="F256" i="18"/>
  <c r="F347" i="18"/>
  <c r="F436" i="18"/>
  <c r="AD152" i="18"/>
  <c r="AD256" i="18"/>
  <c r="AD347" i="18"/>
  <c r="AD436" i="18"/>
  <c r="BB436" i="18"/>
  <c r="F152" i="19"/>
  <c r="F256" i="19"/>
  <c r="F347" i="19"/>
  <c r="F436" i="19"/>
  <c r="AD152" i="19"/>
  <c r="AD256" i="19"/>
  <c r="AD347" i="19"/>
  <c r="AD436" i="19"/>
  <c r="BB436" i="19"/>
  <c r="E60" i="9"/>
  <c r="BA60" i="9"/>
  <c r="AZ60" i="9"/>
  <c r="Y152" i="18"/>
  <c r="Y256" i="18"/>
  <c r="Y347" i="18"/>
  <c r="Y436" i="18"/>
  <c r="AW436" i="18"/>
  <c r="Y152" i="19"/>
  <c r="Y256" i="19"/>
  <c r="Y347" i="19"/>
  <c r="Y436" i="19"/>
  <c r="AW436" i="19"/>
  <c r="AV60" i="9"/>
  <c r="X152" i="18"/>
  <c r="X256" i="18"/>
  <c r="X347" i="18"/>
  <c r="X436" i="18"/>
  <c r="AV436" i="18"/>
  <c r="X152" i="19"/>
  <c r="X256" i="19"/>
  <c r="X347" i="19"/>
  <c r="X436" i="19"/>
  <c r="AV436" i="19"/>
  <c r="AU60" i="9"/>
  <c r="W152" i="18"/>
  <c r="W256" i="18"/>
  <c r="W347" i="18"/>
  <c r="W436" i="18"/>
  <c r="AU436" i="18"/>
  <c r="W152" i="19"/>
  <c r="W256" i="19"/>
  <c r="W347" i="19"/>
  <c r="W436" i="19"/>
  <c r="AU436" i="19"/>
  <c r="AT60" i="9"/>
  <c r="V152" i="18"/>
  <c r="V256" i="18"/>
  <c r="V347" i="18"/>
  <c r="V436" i="18"/>
  <c r="AT436" i="18"/>
  <c r="V152" i="19"/>
  <c r="V256" i="19"/>
  <c r="V347" i="19"/>
  <c r="V436" i="19"/>
  <c r="AT436" i="19"/>
  <c r="AS60" i="9"/>
  <c r="U152" i="18"/>
  <c r="U256" i="18"/>
  <c r="U347" i="18"/>
  <c r="U436" i="18"/>
  <c r="AS436" i="18"/>
  <c r="U152" i="19"/>
  <c r="U256" i="19"/>
  <c r="U347" i="19"/>
  <c r="U436" i="19"/>
  <c r="AS436" i="19"/>
  <c r="AR60" i="9"/>
  <c r="T152" i="18"/>
  <c r="T256" i="18"/>
  <c r="T347" i="18"/>
  <c r="T436" i="18"/>
  <c r="AR436" i="18"/>
  <c r="T152" i="19"/>
  <c r="T256" i="19"/>
  <c r="T347" i="19"/>
  <c r="T436" i="19"/>
  <c r="AR436" i="19"/>
  <c r="AQ60" i="9"/>
  <c r="S152" i="18"/>
  <c r="S256" i="18"/>
  <c r="S347" i="18"/>
  <c r="S436" i="18"/>
  <c r="AQ436" i="18"/>
  <c r="S152" i="19"/>
  <c r="S256" i="19"/>
  <c r="S347" i="19"/>
  <c r="S436" i="19"/>
  <c r="AQ436" i="19"/>
  <c r="AP60" i="9"/>
  <c r="R152" i="18"/>
  <c r="R256" i="18"/>
  <c r="R347" i="18"/>
  <c r="R436" i="18"/>
  <c r="AP436" i="18"/>
  <c r="R152" i="19"/>
  <c r="R256" i="19"/>
  <c r="R347" i="19"/>
  <c r="R436" i="19"/>
  <c r="AP436" i="19"/>
  <c r="AO60" i="9"/>
  <c r="AN60" i="9"/>
  <c r="D255" i="18"/>
  <c r="C151" i="18"/>
  <c r="M151" i="18"/>
  <c r="M255" i="18"/>
  <c r="M346" i="18"/>
  <c r="D345" i="18"/>
  <c r="M435" i="18"/>
  <c r="AK151" i="18"/>
  <c r="AK255" i="18"/>
  <c r="AK346" i="18"/>
  <c r="AK435" i="18"/>
  <c r="BI435" i="18"/>
  <c r="D255" i="19"/>
  <c r="C151" i="19"/>
  <c r="M151" i="19"/>
  <c r="M255" i="19"/>
  <c r="M346" i="19"/>
  <c r="D345" i="19"/>
  <c r="M435" i="19"/>
  <c r="AK151" i="19"/>
  <c r="AK255" i="19"/>
  <c r="AK346" i="19"/>
  <c r="AK435" i="19"/>
  <c r="BI435" i="19"/>
  <c r="L59" i="9"/>
  <c r="BH59" i="9"/>
  <c r="L151" i="18"/>
  <c r="L255" i="18"/>
  <c r="L346" i="18"/>
  <c r="L435" i="18"/>
  <c r="AJ151" i="18"/>
  <c r="AJ255" i="18"/>
  <c r="AJ346" i="18"/>
  <c r="AJ435" i="18"/>
  <c r="BH435" i="18"/>
  <c r="L151" i="19"/>
  <c r="L255" i="19"/>
  <c r="L346" i="19"/>
  <c r="L435" i="19"/>
  <c r="AJ151" i="19"/>
  <c r="AJ255" i="19"/>
  <c r="AJ346" i="19"/>
  <c r="AJ435" i="19"/>
  <c r="BH435" i="19"/>
  <c r="K59" i="9"/>
  <c r="BG59" i="9"/>
  <c r="K151" i="18"/>
  <c r="K255" i="18"/>
  <c r="K346" i="18"/>
  <c r="K435" i="18"/>
  <c r="AI151" i="18"/>
  <c r="AI255" i="18"/>
  <c r="AI346" i="18"/>
  <c r="AI435" i="18"/>
  <c r="BG435" i="18"/>
  <c r="K151" i="19"/>
  <c r="K255" i="19"/>
  <c r="K346" i="19"/>
  <c r="K435" i="19"/>
  <c r="AI151" i="19"/>
  <c r="AI255" i="19"/>
  <c r="AI346" i="19"/>
  <c r="AI435" i="19"/>
  <c r="BG435" i="19"/>
  <c r="J59" i="9"/>
  <c r="BF59" i="9"/>
  <c r="J151" i="18"/>
  <c r="J255" i="18"/>
  <c r="J346" i="18"/>
  <c r="J435" i="18"/>
  <c r="AH151" i="18"/>
  <c r="AH255" i="18"/>
  <c r="AH346" i="18"/>
  <c r="AH435" i="18"/>
  <c r="BF435" i="18"/>
  <c r="J151" i="19"/>
  <c r="J255" i="19"/>
  <c r="J346" i="19"/>
  <c r="J435" i="19"/>
  <c r="AH151" i="19"/>
  <c r="AH255" i="19"/>
  <c r="AH346" i="19"/>
  <c r="AH435" i="19"/>
  <c r="BF435" i="19"/>
  <c r="I59" i="9"/>
  <c r="BE59" i="9"/>
  <c r="I151" i="18"/>
  <c r="I255" i="18"/>
  <c r="I346" i="18"/>
  <c r="I435" i="18"/>
  <c r="AG151" i="18"/>
  <c r="AG255" i="18"/>
  <c r="AG346" i="18"/>
  <c r="AG435" i="18"/>
  <c r="BE435" i="18"/>
  <c r="I151" i="19"/>
  <c r="I255" i="19"/>
  <c r="I346" i="19"/>
  <c r="I435" i="19"/>
  <c r="AG151" i="19"/>
  <c r="AG255" i="19"/>
  <c r="AG346" i="19"/>
  <c r="AG435" i="19"/>
  <c r="BE435" i="19"/>
  <c r="H59" i="9"/>
  <c r="BD59" i="9"/>
  <c r="H151" i="18"/>
  <c r="H255" i="18"/>
  <c r="H346" i="18"/>
  <c r="H435" i="18"/>
  <c r="AF151" i="18"/>
  <c r="AF255" i="18"/>
  <c r="AF346" i="18"/>
  <c r="AF435" i="18"/>
  <c r="BD435" i="18"/>
  <c r="H151" i="19"/>
  <c r="H255" i="19"/>
  <c r="H346" i="19"/>
  <c r="H435" i="19"/>
  <c r="AF151" i="19"/>
  <c r="AF255" i="19"/>
  <c r="AF346" i="19"/>
  <c r="AF435" i="19"/>
  <c r="BD435" i="19"/>
  <c r="G59" i="9"/>
  <c r="BC59" i="9"/>
  <c r="G151" i="18"/>
  <c r="G255" i="18"/>
  <c r="G346" i="18"/>
  <c r="G435" i="18"/>
  <c r="AE151" i="18"/>
  <c r="AE255" i="18"/>
  <c r="AE346" i="18"/>
  <c r="AE435" i="18"/>
  <c r="BC435" i="18"/>
  <c r="G151" i="19"/>
  <c r="G255" i="19"/>
  <c r="G346" i="19"/>
  <c r="G435" i="19"/>
  <c r="AE151" i="19"/>
  <c r="AE255" i="19"/>
  <c r="AE346" i="19"/>
  <c r="AE435" i="19"/>
  <c r="BC435" i="19"/>
  <c r="F59" i="9"/>
  <c r="BB59" i="9"/>
  <c r="F151" i="18"/>
  <c r="F255" i="18"/>
  <c r="F346" i="18"/>
  <c r="F435" i="18"/>
  <c r="AD151" i="18"/>
  <c r="AD255" i="18"/>
  <c r="AD346" i="18"/>
  <c r="AD435" i="18"/>
  <c r="BB435" i="18"/>
  <c r="F151" i="19"/>
  <c r="F255" i="19"/>
  <c r="F346" i="19"/>
  <c r="F435" i="19"/>
  <c r="AD151" i="19"/>
  <c r="AD255" i="19"/>
  <c r="AD346" i="19"/>
  <c r="AD435" i="19"/>
  <c r="BB435" i="19"/>
  <c r="E59" i="9"/>
  <c r="BA59" i="9"/>
  <c r="AZ59" i="9"/>
  <c r="Y151" i="18"/>
  <c r="Y255" i="18"/>
  <c r="Y346" i="18"/>
  <c r="Y435" i="18"/>
  <c r="AW435" i="18"/>
  <c r="Y151" i="19"/>
  <c r="Y255" i="19"/>
  <c r="Y346" i="19"/>
  <c r="Y435" i="19"/>
  <c r="AW435" i="19"/>
  <c r="AV59" i="9"/>
  <c r="X151" i="18"/>
  <c r="X255" i="18"/>
  <c r="X346" i="18"/>
  <c r="X435" i="18"/>
  <c r="AV435" i="18"/>
  <c r="X151" i="19"/>
  <c r="X255" i="19"/>
  <c r="X346" i="19"/>
  <c r="X435" i="19"/>
  <c r="AV435" i="19"/>
  <c r="AU59" i="9"/>
  <c r="W151" i="18"/>
  <c r="W255" i="18"/>
  <c r="W346" i="18"/>
  <c r="W435" i="18"/>
  <c r="AU435" i="18"/>
  <c r="W151" i="19"/>
  <c r="W255" i="19"/>
  <c r="W346" i="19"/>
  <c r="W435" i="19"/>
  <c r="AU435" i="19"/>
  <c r="AT59" i="9"/>
  <c r="V151" i="18"/>
  <c r="V255" i="18"/>
  <c r="V346" i="18"/>
  <c r="V435" i="18"/>
  <c r="AT435" i="18"/>
  <c r="V151" i="19"/>
  <c r="V255" i="19"/>
  <c r="V346" i="19"/>
  <c r="V435" i="19"/>
  <c r="AT435" i="19"/>
  <c r="AS59" i="9"/>
  <c r="U151" i="18"/>
  <c r="U255" i="18"/>
  <c r="U346" i="18"/>
  <c r="U435" i="18"/>
  <c r="AS435" i="18"/>
  <c r="U151" i="19"/>
  <c r="U255" i="19"/>
  <c r="U346" i="19"/>
  <c r="U435" i="19"/>
  <c r="AS435" i="19"/>
  <c r="AR59" i="9"/>
  <c r="T151" i="18"/>
  <c r="T255" i="18"/>
  <c r="T346" i="18"/>
  <c r="T435" i="18"/>
  <c r="AR435" i="18"/>
  <c r="T151" i="19"/>
  <c r="T255" i="19"/>
  <c r="T346" i="19"/>
  <c r="T435" i="19"/>
  <c r="AR435" i="19"/>
  <c r="AQ59" i="9"/>
  <c r="S151" i="18"/>
  <c r="S255" i="18"/>
  <c r="S346" i="18"/>
  <c r="S435" i="18"/>
  <c r="AQ435" i="18"/>
  <c r="S151" i="19"/>
  <c r="S255" i="19"/>
  <c r="S346" i="19"/>
  <c r="S435" i="19"/>
  <c r="AQ435" i="19"/>
  <c r="AP59" i="9"/>
  <c r="R151" i="18"/>
  <c r="R255" i="18"/>
  <c r="R346" i="18"/>
  <c r="R435" i="18"/>
  <c r="AP435" i="18"/>
  <c r="R151" i="19"/>
  <c r="R255" i="19"/>
  <c r="R346" i="19"/>
  <c r="R435" i="19"/>
  <c r="AP435" i="19"/>
  <c r="AO59" i="9"/>
  <c r="AN59" i="9"/>
  <c r="D254" i="18"/>
  <c r="C150" i="18"/>
  <c r="M150" i="18"/>
  <c r="M254" i="18"/>
  <c r="M345" i="18"/>
  <c r="D344" i="18"/>
  <c r="M434" i="18"/>
  <c r="AK150" i="18"/>
  <c r="AK254" i="18"/>
  <c r="AK345" i="18"/>
  <c r="AK434" i="18"/>
  <c r="BI434" i="18"/>
  <c r="D254" i="19"/>
  <c r="C150" i="19"/>
  <c r="M150" i="19"/>
  <c r="M254" i="19"/>
  <c r="M345" i="19"/>
  <c r="D344" i="19"/>
  <c r="M434" i="19"/>
  <c r="AK150" i="19"/>
  <c r="AK254" i="19"/>
  <c r="AK345" i="19"/>
  <c r="AK434" i="19"/>
  <c r="BI434" i="19"/>
  <c r="L58" i="9"/>
  <c r="BH58" i="9"/>
  <c r="L150" i="18"/>
  <c r="L254" i="18"/>
  <c r="L345" i="18"/>
  <c r="L434" i="18"/>
  <c r="AJ150" i="18"/>
  <c r="AJ254" i="18"/>
  <c r="AJ345" i="18"/>
  <c r="AJ434" i="18"/>
  <c r="BH434" i="18"/>
  <c r="L150" i="19"/>
  <c r="L254" i="19"/>
  <c r="L345" i="19"/>
  <c r="L434" i="19"/>
  <c r="AJ150" i="19"/>
  <c r="AJ254" i="19"/>
  <c r="AJ345" i="19"/>
  <c r="AJ434" i="19"/>
  <c r="BH434" i="19"/>
  <c r="K58" i="9"/>
  <c r="BG58" i="9"/>
  <c r="K150" i="18"/>
  <c r="K254" i="18"/>
  <c r="K345" i="18"/>
  <c r="K434" i="18"/>
  <c r="AI150" i="18"/>
  <c r="AI254" i="18"/>
  <c r="AI345" i="18"/>
  <c r="AI434" i="18"/>
  <c r="BG434" i="18"/>
  <c r="K150" i="19"/>
  <c r="K254" i="19"/>
  <c r="K345" i="19"/>
  <c r="K434" i="19"/>
  <c r="AI150" i="19"/>
  <c r="AI254" i="19"/>
  <c r="AI345" i="19"/>
  <c r="AI434" i="19"/>
  <c r="BG434" i="19"/>
  <c r="J58" i="9"/>
  <c r="BF58" i="9"/>
  <c r="J150" i="18"/>
  <c r="J254" i="18"/>
  <c r="J345" i="18"/>
  <c r="J434" i="18"/>
  <c r="AH150" i="18"/>
  <c r="AH254" i="18"/>
  <c r="AH345" i="18"/>
  <c r="AH434" i="18"/>
  <c r="BF434" i="18"/>
  <c r="J150" i="19"/>
  <c r="J254" i="19"/>
  <c r="J345" i="19"/>
  <c r="J434" i="19"/>
  <c r="AH150" i="19"/>
  <c r="AH254" i="19"/>
  <c r="AH345" i="19"/>
  <c r="AH434" i="19"/>
  <c r="BF434" i="19"/>
  <c r="I58" i="9"/>
  <c r="BE58" i="9"/>
  <c r="I150" i="18"/>
  <c r="I254" i="18"/>
  <c r="I345" i="18"/>
  <c r="I434" i="18"/>
  <c r="AG150" i="18"/>
  <c r="AG254" i="18"/>
  <c r="AG345" i="18"/>
  <c r="AG434" i="18"/>
  <c r="BE434" i="18"/>
  <c r="I150" i="19"/>
  <c r="I254" i="19"/>
  <c r="I345" i="19"/>
  <c r="I434" i="19"/>
  <c r="AG150" i="19"/>
  <c r="AG254" i="19"/>
  <c r="AG345" i="19"/>
  <c r="AG434" i="19"/>
  <c r="BE434" i="19"/>
  <c r="H58" i="9"/>
  <c r="BD58" i="9"/>
  <c r="H150" i="18"/>
  <c r="H254" i="18"/>
  <c r="H345" i="18"/>
  <c r="H434" i="18"/>
  <c r="AF150" i="18"/>
  <c r="AF254" i="18"/>
  <c r="AF345" i="18"/>
  <c r="AF434" i="18"/>
  <c r="BD434" i="18"/>
  <c r="H150" i="19"/>
  <c r="H254" i="19"/>
  <c r="H345" i="19"/>
  <c r="H434" i="19"/>
  <c r="AF150" i="19"/>
  <c r="AF254" i="19"/>
  <c r="AF345" i="19"/>
  <c r="AF434" i="19"/>
  <c r="BD434" i="19"/>
  <c r="G58" i="9"/>
  <c r="BC58" i="9"/>
  <c r="G150" i="18"/>
  <c r="G254" i="18"/>
  <c r="G345" i="18"/>
  <c r="G434" i="18"/>
  <c r="AE150" i="18"/>
  <c r="AE254" i="18"/>
  <c r="AE345" i="18"/>
  <c r="AE434" i="18"/>
  <c r="BC434" i="18"/>
  <c r="G150" i="19"/>
  <c r="G254" i="19"/>
  <c r="G345" i="19"/>
  <c r="G434" i="19"/>
  <c r="AE150" i="19"/>
  <c r="AE254" i="19"/>
  <c r="AE345" i="19"/>
  <c r="AE434" i="19"/>
  <c r="BC434" i="19"/>
  <c r="F58" i="9"/>
  <c r="BB58" i="9"/>
  <c r="F150" i="18"/>
  <c r="F254" i="18"/>
  <c r="F345" i="18"/>
  <c r="F434" i="18"/>
  <c r="AD150" i="18"/>
  <c r="AD254" i="18"/>
  <c r="AD345" i="18"/>
  <c r="AD434" i="18"/>
  <c r="BB434" i="18"/>
  <c r="F150" i="19"/>
  <c r="F254" i="19"/>
  <c r="F345" i="19"/>
  <c r="F434" i="19"/>
  <c r="AD150" i="19"/>
  <c r="AD254" i="19"/>
  <c r="AD345" i="19"/>
  <c r="AD434" i="19"/>
  <c r="BB434" i="19"/>
  <c r="E58" i="9"/>
  <c r="BA58" i="9"/>
  <c r="AZ58" i="9"/>
  <c r="Y150" i="18"/>
  <c r="Y254" i="18"/>
  <c r="Y345" i="18"/>
  <c r="Y434" i="18"/>
  <c r="AW434" i="18"/>
  <c r="Y150" i="19"/>
  <c r="Y254" i="19"/>
  <c r="Y345" i="19"/>
  <c r="Y434" i="19"/>
  <c r="AW434" i="19"/>
  <c r="AV58" i="9"/>
  <c r="X150" i="18"/>
  <c r="X254" i="18"/>
  <c r="X345" i="18"/>
  <c r="X434" i="18"/>
  <c r="AV434" i="18"/>
  <c r="X150" i="19"/>
  <c r="X254" i="19"/>
  <c r="X345" i="19"/>
  <c r="X434" i="19"/>
  <c r="AV434" i="19"/>
  <c r="AU58" i="9"/>
  <c r="W150" i="18"/>
  <c r="W254" i="18"/>
  <c r="W345" i="18"/>
  <c r="W434" i="18"/>
  <c r="AU434" i="18"/>
  <c r="W150" i="19"/>
  <c r="W254" i="19"/>
  <c r="W345" i="19"/>
  <c r="W434" i="19"/>
  <c r="AU434" i="19"/>
  <c r="AT58" i="9"/>
  <c r="V150" i="18"/>
  <c r="V254" i="18"/>
  <c r="V345" i="18"/>
  <c r="V434" i="18"/>
  <c r="AT434" i="18"/>
  <c r="V150" i="19"/>
  <c r="V254" i="19"/>
  <c r="V345" i="19"/>
  <c r="V434" i="19"/>
  <c r="AT434" i="19"/>
  <c r="AS58" i="9"/>
  <c r="U150" i="18"/>
  <c r="U254" i="18"/>
  <c r="U345" i="18"/>
  <c r="U434" i="18"/>
  <c r="AS434" i="18"/>
  <c r="U150" i="19"/>
  <c r="U254" i="19"/>
  <c r="U345" i="19"/>
  <c r="U434" i="19"/>
  <c r="AS434" i="19"/>
  <c r="AR58" i="9"/>
  <c r="T150" i="18"/>
  <c r="T254" i="18"/>
  <c r="T345" i="18"/>
  <c r="T434" i="18"/>
  <c r="AR434" i="18"/>
  <c r="T150" i="19"/>
  <c r="T254" i="19"/>
  <c r="T345" i="19"/>
  <c r="T434" i="19"/>
  <c r="AR434" i="19"/>
  <c r="AQ58" i="9"/>
  <c r="S150" i="18"/>
  <c r="S254" i="18"/>
  <c r="S345" i="18"/>
  <c r="S434" i="18"/>
  <c r="AQ434" i="18"/>
  <c r="S150" i="19"/>
  <c r="S254" i="19"/>
  <c r="S345" i="19"/>
  <c r="S434" i="19"/>
  <c r="AQ434" i="19"/>
  <c r="AP58" i="9"/>
  <c r="R150" i="18"/>
  <c r="R254" i="18"/>
  <c r="R345" i="18"/>
  <c r="R434" i="18"/>
  <c r="AP434" i="18"/>
  <c r="R150" i="19"/>
  <c r="R254" i="19"/>
  <c r="R345" i="19"/>
  <c r="R434" i="19"/>
  <c r="AP434" i="19"/>
  <c r="AO58" i="9"/>
  <c r="AN58" i="9"/>
  <c r="D253" i="18"/>
  <c r="C149" i="18"/>
  <c r="M149" i="18"/>
  <c r="M253" i="18"/>
  <c r="M344" i="18"/>
  <c r="D343" i="18"/>
  <c r="M433" i="18"/>
  <c r="AK149" i="18"/>
  <c r="AK253" i="18"/>
  <c r="AK344" i="18"/>
  <c r="AK433" i="18"/>
  <c r="BI433" i="18"/>
  <c r="D253" i="19"/>
  <c r="C149" i="19"/>
  <c r="M149" i="19"/>
  <c r="M253" i="19"/>
  <c r="M344" i="19"/>
  <c r="D343" i="19"/>
  <c r="M433" i="19"/>
  <c r="AK149" i="19"/>
  <c r="AK253" i="19"/>
  <c r="AK344" i="19"/>
  <c r="AK433" i="19"/>
  <c r="BI433" i="19"/>
  <c r="L57" i="9"/>
  <c r="BH57" i="9"/>
  <c r="L149" i="18"/>
  <c r="L253" i="18"/>
  <c r="L344" i="18"/>
  <c r="L433" i="18"/>
  <c r="AJ149" i="18"/>
  <c r="AJ253" i="18"/>
  <c r="AJ344" i="18"/>
  <c r="AJ433" i="18"/>
  <c r="BH433" i="18"/>
  <c r="L149" i="19"/>
  <c r="L253" i="19"/>
  <c r="L344" i="19"/>
  <c r="L433" i="19"/>
  <c r="AJ149" i="19"/>
  <c r="AJ253" i="19"/>
  <c r="AJ344" i="19"/>
  <c r="AJ433" i="19"/>
  <c r="BH433" i="19"/>
  <c r="K57" i="9"/>
  <c r="BG57" i="9"/>
  <c r="K149" i="18"/>
  <c r="K253" i="18"/>
  <c r="K344" i="18"/>
  <c r="K433" i="18"/>
  <c r="AI149" i="18"/>
  <c r="AI253" i="18"/>
  <c r="AI344" i="18"/>
  <c r="AI433" i="18"/>
  <c r="BG433" i="18"/>
  <c r="K149" i="19"/>
  <c r="K253" i="19"/>
  <c r="K344" i="19"/>
  <c r="K433" i="19"/>
  <c r="AI149" i="19"/>
  <c r="AI253" i="19"/>
  <c r="AI344" i="19"/>
  <c r="AI433" i="19"/>
  <c r="BG433" i="19"/>
  <c r="J57" i="9"/>
  <c r="BF57" i="9"/>
  <c r="J149" i="18"/>
  <c r="J253" i="18"/>
  <c r="J344" i="18"/>
  <c r="J433" i="18"/>
  <c r="AH149" i="18"/>
  <c r="AH253" i="18"/>
  <c r="AH344" i="18"/>
  <c r="AH433" i="18"/>
  <c r="BF433" i="18"/>
  <c r="J149" i="19"/>
  <c r="J253" i="19"/>
  <c r="J344" i="19"/>
  <c r="J433" i="19"/>
  <c r="AH149" i="19"/>
  <c r="AH253" i="19"/>
  <c r="AH344" i="19"/>
  <c r="AH433" i="19"/>
  <c r="BF433" i="19"/>
  <c r="I57" i="9"/>
  <c r="BE57" i="9"/>
  <c r="I149" i="18"/>
  <c r="I253" i="18"/>
  <c r="I344" i="18"/>
  <c r="I433" i="18"/>
  <c r="AG149" i="18"/>
  <c r="AG253" i="18"/>
  <c r="AG344" i="18"/>
  <c r="AG433" i="18"/>
  <c r="BE433" i="18"/>
  <c r="I149" i="19"/>
  <c r="I253" i="19"/>
  <c r="I344" i="19"/>
  <c r="I433" i="19"/>
  <c r="AG149" i="19"/>
  <c r="AG253" i="19"/>
  <c r="AG344" i="19"/>
  <c r="AG433" i="19"/>
  <c r="BE433" i="19"/>
  <c r="H57" i="9"/>
  <c r="BD57" i="9"/>
  <c r="H149" i="18"/>
  <c r="H253" i="18"/>
  <c r="H344" i="18"/>
  <c r="H433" i="18"/>
  <c r="AF149" i="18"/>
  <c r="AF253" i="18"/>
  <c r="AF344" i="18"/>
  <c r="AF433" i="18"/>
  <c r="BD433" i="18"/>
  <c r="H149" i="19"/>
  <c r="H253" i="19"/>
  <c r="H344" i="19"/>
  <c r="H433" i="19"/>
  <c r="AF149" i="19"/>
  <c r="AF253" i="19"/>
  <c r="AF344" i="19"/>
  <c r="AF433" i="19"/>
  <c r="BD433" i="19"/>
  <c r="G57" i="9"/>
  <c r="BC57" i="9"/>
  <c r="G149" i="18"/>
  <c r="G253" i="18"/>
  <c r="G344" i="18"/>
  <c r="G433" i="18"/>
  <c r="AE149" i="18"/>
  <c r="AE253" i="18"/>
  <c r="AE344" i="18"/>
  <c r="AE433" i="18"/>
  <c r="BC433" i="18"/>
  <c r="G149" i="19"/>
  <c r="G253" i="19"/>
  <c r="G344" i="19"/>
  <c r="G433" i="19"/>
  <c r="AE149" i="19"/>
  <c r="AE253" i="19"/>
  <c r="AE344" i="19"/>
  <c r="AE433" i="19"/>
  <c r="BC433" i="19"/>
  <c r="F57" i="9"/>
  <c r="BB57" i="9"/>
  <c r="F149" i="18"/>
  <c r="F253" i="18"/>
  <c r="F344" i="18"/>
  <c r="F433" i="18"/>
  <c r="AD149" i="18"/>
  <c r="AD253" i="18"/>
  <c r="AD344" i="18"/>
  <c r="AD433" i="18"/>
  <c r="BB433" i="18"/>
  <c r="F149" i="19"/>
  <c r="F253" i="19"/>
  <c r="F344" i="19"/>
  <c r="F433" i="19"/>
  <c r="AD149" i="19"/>
  <c r="AD253" i="19"/>
  <c r="AD344" i="19"/>
  <c r="AD433" i="19"/>
  <c r="BB433" i="19"/>
  <c r="E57" i="9"/>
  <c r="BA57" i="9"/>
  <c r="AZ57" i="9"/>
  <c r="Y149" i="18"/>
  <c r="Y253" i="18"/>
  <c r="Y344" i="18"/>
  <c r="Y433" i="18"/>
  <c r="AW433" i="18"/>
  <c r="Y149" i="19"/>
  <c r="Y253" i="19"/>
  <c r="Y344" i="19"/>
  <c r="Y433" i="19"/>
  <c r="AW433" i="19"/>
  <c r="AV57" i="9"/>
  <c r="X149" i="18"/>
  <c r="X253" i="18"/>
  <c r="X344" i="18"/>
  <c r="X433" i="18"/>
  <c r="AV433" i="18"/>
  <c r="X149" i="19"/>
  <c r="X253" i="19"/>
  <c r="X344" i="19"/>
  <c r="X433" i="19"/>
  <c r="AV433" i="19"/>
  <c r="AU57" i="9"/>
  <c r="W149" i="18"/>
  <c r="W253" i="18"/>
  <c r="W344" i="18"/>
  <c r="W433" i="18"/>
  <c r="AU433" i="18"/>
  <c r="W149" i="19"/>
  <c r="W253" i="19"/>
  <c r="W344" i="19"/>
  <c r="W433" i="19"/>
  <c r="AU433" i="19"/>
  <c r="AT57" i="9"/>
  <c r="V149" i="18"/>
  <c r="V253" i="18"/>
  <c r="V344" i="18"/>
  <c r="V433" i="18"/>
  <c r="AT433" i="18"/>
  <c r="V149" i="19"/>
  <c r="V253" i="19"/>
  <c r="V344" i="19"/>
  <c r="V433" i="19"/>
  <c r="AT433" i="19"/>
  <c r="AS57" i="9"/>
  <c r="U149" i="18"/>
  <c r="U253" i="18"/>
  <c r="U344" i="18"/>
  <c r="U433" i="18"/>
  <c r="AS433" i="18"/>
  <c r="U149" i="19"/>
  <c r="U253" i="19"/>
  <c r="U344" i="19"/>
  <c r="U433" i="19"/>
  <c r="AS433" i="19"/>
  <c r="AR57" i="9"/>
  <c r="T149" i="18"/>
  <c r="T253" i="18"/>
  <c r="T344" i="18"/>
  <c r="T433" i="18"/>
  <c r="AR433" i="18"/>
  <c r="T149" i="19"/>
  <c r="T253" i="19"/>
  <c r="T344" i="19"/>
  <c r="T433" i="19"/>
  <c r="AR433" i="19"/>
  <c r="AQ57" i="9"/>
  <c r="S149" i="18"/>
  <c r="S253" i="18"/>
  <c r="S344" i="18"/>
  <c r="S433" i="18"/>
  <c r="AQ433" i="18"/>
  <c r="S149" i="19"/>
  <c r="S253" i="19"/>
  <c r="S344" i="19"/>
  <c r="S433" i="19"/>
  <c r="AQ433" i="19"/>
  <c r="AP57" i="9"/>
  <c r="R149" i="18"/>
  <c r="R253" i="18"/>
  <c r="R344" i="18"/>
  <c r="R433" i="18"/>
  <c r="AP433" i="18"/>
  <c r="R149" i="19"/>
  <c r="R253" i="19"/>
  <c r="R344" i="19"/>
  <c r="R433" i="19"/>
  <c r="AP433" i="19"/>
  <c r="AO57" i="9"/>
  <c r="AN57" i="9"/>
  <c r="D252" i="18"/>
  <c r="C148" i="18"/>
  <c r="M148" i="18"/>
  <c r="M252" i="18"/>
  <c r="M343" i="18"/>
  <c r="D342" i="18"/>
  <c r="M432" i="18"/>
  <c r="AK148" i="18"/>
  <c r="AK252" i="18"/>
  <c r="AK343" i="18"/>
  <c r="AK432" i="18"/>
  <c r="BI432" i="18"/>
  <c r="D252" i="19"/>
  <c r="C148" i="19"/>
  <c r="M148" i="19"/>
  <c r="M252" i="19"/>
  <c r="M343" i="19"/>
  <c r="D342" i="19"/>
  <c r="M432" i="19"/>
  <c r="AK148" i="19"/>
  <c r="AK252" i="19"/>
  <c r="AK343" i="19"/>
  <c r="AK432" i="19"/>
  <c r="BI432" i="19"/>
  <c r="L56" i="9"/>
  <c r="BH56" i="9"/>
  <c r="L148" i="18"/>
  <c r="L252" i="18"/>
  <c r="L343" i="18"/>
  <c r="L432" i="18"/>
  <c r="AJ148" i="18"/>
  <c r="AJ252" i="18"/>
  <c r="AJ343" i="18"/>
  <c r="AJ432" i="18"/>
  <c r="BH432" i="18"/>
  <c r="L148" i="19"/>
  <c r="L252" i="19"/>
  <c r="L343" i="19"/>
  <c r="L432" i="19"/>
  <c r="AJ148" i="19"/>
  <c r="AJ252" i="19"/>
  <c r="AJ343" i="19"/>
  <c r="AJ432" i="19"/>
  <c r="BH432" i="19"/>
  <c r="K56" i="9"/>
  <c r="BG56" i="9"/>
  <c r="K148" i="18"/>
  <c r="K252" i="18"/>
  <c r="K343" i="18"/>
  <c r="K432" i="18"/>
  <c r="AI148" i="18"/>
  <c r="AI252" i="18"/>
  <c r="AI343" i="18"/>
  <c r="AI432" i="18"/>
  <c r="BG432" i="18"/>
  <c r="K148" i="19"/>
  <c r="K252" i="19"/>
  <c r="K343" i="19"/>
  <c r="K432" i="19"/>
  <c r="AI148" i="19"/>
  <c r="AI252" i="19"/>
  <c r="AI343" i="19"/>
  <c r="AI432" i="19"/>
  <c r="BG432" i="19"/>
  <c r="J56" i="9"/>
  <c r="BF56" i="9"/>
  <c r="J148" i="18"/>
  <c r="J252" i="18"/>
  <c r="J343" i="18"/>
  <c r="J432" i="18"/>
  <c r="AH148" i="18"/>
  <c r="AH252" i="18"/>
  <c r="AH343" i="18"/>
  <c r="AH432" i="18"/>
  <c r="BF432" i="18"/>
  <c r="J148" i="19"/>
  <c r="J252" i="19"/>
  <c r="J343" i="19"/>
  <c r="J432" i="19"/>
  <c r="AH148" i="19"/>
  <c r="AH252" i="19"/>
  <c r="AH343" i="19"/>
  <c r="AH432" i="19"/>
  <c r="BF432" i="19"/>
  <c r="I56" i="9"/>
  <c r="BE56" i="9"/>
  <c r="I148" i="18"/>
  <c r="I252" i="18"/>
  <c r="I343" i="18"/>
  <c r="I432" i="18"/>
  <c r="AG148" i="18"/>
  <c r="AG252" i="18"/>
  <c r="AG343" i="18"/>
  <c r="AG432" i="18"/>
  <c r="BE432" i="18"/>
  <c r="I148" i="19"/>
  <c r="I252" i="19"/>
  <c r="I343" i="19"/>
  <c r="I432" i="19"/>
  <c r="AG148" i="19"/>
  <c r="AG252" i="19"/>
  <c r="AG343" i="19"/>
  <c r="AG432" i="19"/>
  <c r="BE432" i="19"/>
  <c r="H56" i="9"/>
  <c r="BD56" i="9"/>
  <c r="H148" i="18"/>
  <c r="H252" i="18"/>
  <c r="H343" i="18"/>
  <c r="H432" i="18"/>
  <c r="AF148" i="18"/>
  <c r="AF252" i="18"/>
  <c r="AF343" i="18"/>
  <c r="AF432" i="18"/>
  <c r="BD432" i="18"/>
  <c r="H148" i="19"/>
  <c r="H252" i="19"/>
  <c r="H343" i="19"/>
  <c r="H432" i="19"/>
  <c r="AF148" i="19"/>
  <c r="AF252" i="19"/>
  <c r="AF343" i="19"/>
  <c r="AF432" i="19"/>
  <c r="BD432" i="19"/>
  <c r="G56" i="9"/>
  <c r="BC56" i="9"/>
  <c r="G148" i="18"/>
  <c r="G252" i="18"/>
  <c r="G343" i="18"/>
  <c r="G432" i="18"/>
  <c r="AE148" i="18"/>
  <c r="AE252" i="18"/>
  <c r="AE343" i="18"/>
  <c r="AE432" i="18"/>
  <c r="BC432" i="18"/>
  <c r="G148" i="19"/>
  <c r="G252" i="19"/>
  <c r="G343" i="19"/>
  <c r="G432" i="19"/>
  <c r="AE148" i="19"/>
  <c r="AE252" i="19"/>
  <c r="AE343" i="19"/>
  <c r="AE432" i="19"/>
  <c r="BC432" i="19"/>
  <c r="F56" i="9"/>
  <c r="BB56" i="9"/>
  <c r="F148" i="18"/>
  <c r="F252" i="18"/>
  <c r="F343" i="18"/>
  <c r="F432" i="18"/>
  <c r="AD148" i="18"/>
  <c r="AD252" i="18"/>
  <c r="AD343" i="18"/>
  <c r="AD432" i="18"/>
  <c r="BB432" i="18"/>
  <c r="F148" i="19"/>
  <c r="F252" i="19"/>
  <c r="F343" i="19"/>
  <c r="F432" i="19"/>
  <c r="AD148" i="19"/>
  <c r="AD252" i="19"/>
  <c r="AD343" i="19"/>
  <c r="AD432" i="19"/>
  <c r="BB432" i="19"/>
  <c r="E56" i="9"/>
  <c r="BA56" i="9"/>
  <c r="AZ56" i="9"/>
  <c r="Y148" i="18"/>
  <c r="Y252" i="18"/>
  <c r="Y343" i="18"/>
  <c r="Y432" i="18"/>
  <c r="AW432" i="18"/>
  <c r="Y148" i="19"/>
  <c r="Y252" i="19"/>
  <c r="Y343" i="19"/>
  <c r="Y432" i="19"/>
  <c r="AW432" i="19"/>
  <c r="AV56" i="9"/>
  <c r="X148" i="18"/>
  <c r="X252" i="18"/>
  <c r="X343" i="18"/>
  <c r="X432" i="18"/>
  <c r="AV432" i="18"/>
  <c r="X148" i="19"/>
  <c r="X252" i="19"/>
  <c r="X343" i="19"/>
  <c r="X432" i="19"/>
  <c r="AV432" i="19"/>
  <c r="AU56" i="9"/>
  <c r="W148" i="18"/>
  <c r="W252" i="18"/>
  <c r="W343" i="18"/>
  <c r="W432" i="18"/>
  <c r="AU432" i="18"/>
  <c r="W148" i="19"/>
  <c r="W252" i="19"/>
  <c r="W343" i="19"/>
  <c r="W432" i="19"/>
  <c r="AU432" i="19"/>
  <c r="AT56" i="9"/>
  <c r="V148" i="18"/>
  <c r="V252" i="18"/>
  <c r="V343" i="18"/>
  <c r="V432" i="18"/>
  <c r="AT432" i="18"/>
  <c r="V148" i="19"/>
  <c r="V252" i="19"/>
  <c r="V343" i="19"/>
  <c r="V432" i="19"/>
  <c r="AT432" i="19"/>
  <c r="AS56" i="9"/>
  <c r="U148" i="18"/>
  <c r="U252" i="18"/>
  <c r="U343" i="18"/>
  <c r="U432" i="18"/>
  <c r="AS432" i="18"/>
  <c r="U148" i="19"/>
  <c r="U252" i="19"/>
  <c r="U343" i="19"/>
  <c r="U432" i="19"/>
  <c r="AS432" i="19"/>
  <c r="AR56" i="9"/>
  <c r="T148" i="18"/>
  <c r="T252" i="18"/>
  <c r="T343" i="18"/>
  <c r="T432" i="18"/>
  <c r="AR432" i="18"/>
  <c r="T148" i="19"/>
  <c r="T252" i="19"/>
  <c r="T343" i="19"/>
  <c r="T432" i="19"/>
  <c r="AR432" i="19"/>
  <c r="AQ56" i="9"/>
  <c r="S148" i="18"/>
  <c r="S252" i="18"/>
  <c r="S343" i="18"/>
  <c r="S432" i="18"/>
  <c r="AQ432" i="18"/>
  <c r="S148" i="19"/>
  <c r="S252" i="19"/>
  <c r="S343" i="19"/>
  <c r="S432" i="19"/>
  <c r="AQ432" i="19"/>
  <c r="AP56" i="9"/>
  <c r="R148" i="18"/>
  <c r="R252" i="18"/>
  <c r="R343" i="18"/>
  <c r="R432" i="18"/>
  <c r="AP432" i="18"/>
  <c r="R148" i="19"/>
  <c r="R252" i="19"/>
  <c r="R343" i="19"/>
  <c r="R432" i="19"/>
  <c r="AP432" i="19"/>
  <c r="AO56" i="9"/>
  <c r="AN56" i="9"/>
  <c r="D251" i="18"/>
  <c r="C147" i="18"/>
  <c r="M147" i="18"/>
  <c r="M251" i="18"/>
  <c r="M342" i="18"/>
  <c r="D341" i="18"/>
  <c r="M431" i="18"/>
  <c r="AK147" i="18"/>
  <c r="AK251" i="18"/>
  <c r="AK342" i="18"/>
  <c r="AK431" i="18"/>
  <c r="BI431" i="18"/>
  <c r="D251" i="19"/>
  <c r="C147" i="19"/>
  <c r="M147" i="19"/>
  <c r="M251" i="19"/>
  <c r="M342" i="19"/>
  <c r="D341" i="19"/>
  <c r="M431" i="19"/>
  <c r="AK147" i="19"/>
  <c r="AK251" i="19"/>
  <c r="AK342" i="19"/>
  <c r="AK431" i="19"/>
  <c r="BI431" i="19"/>
  <c r="L55" i="9"/>
  <c r="BH55" i="9"/>
  <c r="L147" i="18"/>
  <c r="L251" i="18"/>
  <c r="L342" i="18"/>
  <c r="L431" i="18"/>
  <c r="AJ147" i="18"/>
  <c r="AJ251" i="18"/>
  <c r="AJ342" i="18"/>
  <c r="AJ431" i="18"/>
  <c r="BH431" i="18"/>
  <c r="L147" i="19"/>
  <c r="L251" i="19"/>
  <c r="L342" i="19"/>
  <c r="L431" i="19"/>
  <c r="AJ147" i="19"/>
  <c r="AJ251" i="19"/>
  <c r="AJ342" i="19"/>
  <c r="AJ431" i="19"/>
  <c r="BH431" i="19"/>
  <c r="K55" i="9"/>
  <c r="BG55" i="9"/>
  <c r="K147" i="18"/>
  <c r="K251" i="18"/>
  <c r="K342" i="18"/>
  <c r="K431" i="18"/>
  <c r="AI147" i="18"/>
  <c r="AI251" i="18"/>
  <c r="AI342" i="18"/>
  <c r="AI431" i="18"/>
  <c r="BG431" i="18"/>
  <c r="K147" i="19"/>
  <c r="K251" i="19"/>
  <c r="K342" i="19"/>
  <c r="K431" i="19"/>
  <c r="AI147" i="19"/>
  <c r="AI251" i="19"/>
  <c r="AI342" i="19"/>
  <c r="AI431" i="19"/>
  <c r="BG431" i="19"/>
  <c r="J55" i="9"/>
  <c r="BF55" i="9"/>
  <c r="J147" i="18"/>
  <c r="J251" i="18"/>
  <c r="J342" i="18"/>
  <c r="J431" i="18"/>
  <c r="AH147" i="18"/>
  <c r="AH251" i="18"/>
  <c r="AH342" i="18"/>
  <c r="AH431" i="18"/>
  <c r="BF431" i="18"/>
  <c r="J147" i="19"/>
  <c r="J251" i="19"/>
  <c r="J342" i="19"/>
  <c r="J431" i="19"/>
  <c r="AH147" i="19"/>
  <c r="AH251" i="19"/>
  <c r="AH342" i="19"/>
  <c r="AH431" i="19"/>
  <c r="BF431" i="19"/>
  <c r="I55" i="9"/>
  <c r="BE55" i="9"/>
  <c r="I147" i="18"/>
  <c r="I251" i="18"/>
  <c r="I342" i="18"/>
  <c r="I431" i="18"/>
  <c r="AG147" i="18"/>
  <c r="AG251" i="18"/>
  <c r="AG342" i="18"/>
  <c r="AG431" i="18"/>
  <c r="BE431" i="18"/>
  <c r="I147" i="19"/>
  <c r="I251" i="19"/>
  <c r="I342" i="19"/>
  <c r="I431" i="19"/>
  <c r="AG147" i="19"/>
  <c r="AG251" i="19"/>
  <c r="AG342" i="19"/>
  <c r="AG431" i="19"/>
  <c r="BE431" i="19"/>
  <c r="H55" i="9"/>
  <c r="BD55" i="9"/>
  <c r="H147" i="18"/>
  <c r="H251" i="18"/>
  <c r="H342" i="18"/>
  <c r="H431" i="18"/>
  <c r="AF147" i="18"/>
  <c r="AF251" i="18"/>
  <c r="AF342" i="18"/>
  <c r="AF431" i="18"/>
  <c r="BD431" i="18"/>
  <c r="H147" i="19"/>
  <c r="H251" i="19"/>
  <c r="H342" i="19"/>
  <c r="H431" i="19"/>
  <c r="AF147" i="19"/>
  <c r="AF251" i="19"/>
  <c r="AF342" i="19"/>
  <c r="AF431" i="19"/>
  <c r="BD431" i="19"/>
  <c r="G55" i="9"/>
  <c r="BC55" i="9"/>
  <c r="G147" i="18"/>
  <c r="G251" i="18"/>
  <c r="G342" i="18"/>
  <c r="G431" i="18"/>
  <c r="AE147" i="18"/>
  <c r="AE251" i="18"/>
  <c r="AE342" i="18"/>
  <c r="AE431" i="18"/>
  <c r="BC431" i="18"/>
  <c r="G147" i="19"/>
  <c r="G251" i="19"/>
  <c r="G342" i="19"/>
  <c r="G431" i="19"/>
  <c r="AE147" i="19"/>
  <c r="AE251" i="19"/>
  <c r="AE342" i="19"/>
  <c r="AE431" i="19"/>
  <c r="BC431" i="19"/>
  <c r="F55" i="9"/>
  <c r="BB55" i="9"/>
  <c r="F147" i="18"/>
  <c r="F251" i="18"/>
  <c r="F342" i="18"/>
  <c r="F431" i="18"/>
  <c r="AD147" i="18"/>
  <c r="AD251" i="18"/>
  <c r="AD342" i="18"/>
  <c r="AD431" i="18"/>
  <c r="BB431" i="18"/>
  <c r="F147" i="19"/>
  <c r="F251" i="19"/>
  <c r="F342" i="19"/>
  <c r="F431" i="19"/>
  <c r="AD147" i="19"/>
  <c r="AD251" i="19"/>
  <c r="AD342" i="19"/>
  <c r="AD431" i="19"/>
  <c r="BB431" i="19"/>
  <c r="E55" i="9"/>
  <c r="BA55" i="9"/>
  <c r="AZ55" i="9"/>
  <c r="Y147" i="18"/>
  <c r="Y251" i="18"/>
  <c r="Y342" i="18"/>
  <c r="Y431" i="18"/>
  <c r="AW431" i="18"/>
  <c r="Y147" i="19"/>
  <c r="Y251" i="19"/>
  <c r="Y342" i="19"/>
  <c r="Y431" i="19"/>
  <c r="AW431" i="19"/>
  <c r="AV55" i="9"/>
  <c r="X147" i="18"/>
  <c r="X251" i="18"/>
  <c r="X342" i="18"/>
  <c r="X431" i="18"/>
  <c r="AV431" i="18"/>
  <c r="X147" i="19"/>
  <c r="X251" i="19"/>
  <c r="X342" i="19"/>
  <c r="X431" i="19"/>
  <c r="AV431" i="19"/>
  <c r="AU55" i="9"/>
  <c r="W147" i="18"/>
  <c r="W251" i="18"/>
  <c r="W342" i="18"/>
  <c r="W431" i="18"/>
  <c r="AU431" i="18"/>
  <c r="W147" i="19"/>
  <c r="W251" i="19"/>
  <c r="W342" i="19"/>
  <c r="W431" i="19"/>
  <c r="AU431" i="19"/>
  <c r="AT55" i="9"/>
  <c r="V147" i="18"/>
  <c r="V251" i="18"/>
  <c r="V342" i="18"/>
  <c r="V431" i="18"/>
  <c r="AT431" i="18"/>
  <c r="V147" i="19"/>
  <c r="V251" i="19"/>
  <c r="V342" i="19"/>
  <c r="V431" i="19"/>
  <c r="AT431" i="19"/>
  <c r="AS55" i="9"/>
  <c r="U147" i="18"/>
  <c r="U251" i="18"/>
  <c r="U342" i="18"/>
  <c r="U431" i="18"/>
  <c r="AS431" i="18"/>
  <c r="U147" i="19"/>
  <c r="U251" i="19"/>
  <c r="U342" i="19"/>
  <c r="U431" i="19"/>
  <c r="AS431" i="19"/>
  <c r="AR55" i="9"/>
  <c r="T147" i="18"/>
  <c r="T251" i="18"/>
  <c r="T342" i="18"/>
  <c r="T431" i="18"/>
  <c r="AR431" i="18"/>
  <c r="T147" i="19"/>
  <c r="T251" i="19"/>
  <c r="T342" i="19"/>
  <c r="T431" i="19"/>
  <c r="AR431" i="19"/>
  <c r="AQ55" i="9"/>
  <c r="S147" i="18"/>
  <c r="S251" i="18"/>
  <c r="S342" i="18"/>
  <c r="S431" i="18"/>
  <c r="AQ431" i="18"/>
  <c r="S147" i="19"/>
  <c r="S251" i="19"/>
  <c r="S342" i="19"/>
  <c r="S431" i="19"/>
  <c r="AQ431" i="19"/>
  <c r="AP55" i="9"/>
  <c r="R147" i="18"/>
  <c r="R251" i="18"/>
  <c r="R342" i="18"/>
  <c r="R431" i="18"/>
  <c r="AP431" i="18"/>
  <c r="R147" i="19"/>
  <c r="R251" i="19"/>
  <c r="R342" i="19"/>
  <c r="R431" i="19"/>
  <c r="AP431" i="19"/>
  <c r="AO55" i="9"/>
  <c r="AN55" i="9"/>
  <c r="D250" i="18"/>
  <c r="C146" i="18"/>
  <c r="M146" i="18"/>
  <c r="M250" i="18"/>
  <c r="M341" i="18"/>
  <c r="D340" i="18"/>
  <c r="M430" i="18"/>
  <c r="AK146" i="18"/>
  <c r="AK250" i="18"/>
  <c r="AK341" i="18"/>
  <c r="AK430" i="18"/>
  <c r="BI430" i="18"/>
  <c r="D250" i="19"/>
  <c r="C146" i="19"/>
  <c r="M146" i="19"/>
  <c r="M250" i="19"/>
  <c r="M341" i="19"/>
  <c r="D340" i="19"/>
  <c r="M430" i="19"/>
  <c r="AK146" i="19"/>
  <c r="AK250" i="19"/>
  <c r="AK341" i="19"/>
  <c r="AK430" i="19"/>
  <c r="BI430" i="19"/>
  <c r="L54" i="9"/>
  <c r="BH54" i="9"/>
  <c r="L146" i="18"/>
  <c r="L250" i="18"/>
  <c r="L341" i="18"/>
  <c r="L430" i="18"/>
  <c r="AJ146" i="18"/>
  <c r="AJ250" i="18"/>
  <c r="AJ341" i="18"/>
  <c r="AJ430" i="18"/>
  <c r="BH430" i="18"/>
  <c r="L146" i="19"/>
  <c r="L250" i="19"/>
  <c r="L341" i="19"/>
  <c r="L430" i="19"/>
  <c r="AJ146" i="19"/>
  <c r="AJ250" i="19"/>
  <c r="AJ341" i="19"/>
  <c r="AJ430" i="19"/>
  <c r="BH430" i="19"/>
  <c r="K54" i="9"/>
  <c r="BG54" i="9"/>
  <c r="K146" i="18"/>
  <c r="K250" i="18"/>
  <c r="K341" i="18"/>
  <c r="K430" i="18"/>
  <c r="AI146" i="18"/>
  <c r="AI250" i="18"/>
  <c r="AI341" i="18"/>
  <c r="AI430" i="18"/>
  <c r="BG430" i="18"/>
  <c r="K146" i="19"/>
  <c r="K250" i="19"/>
  <c r="K341" i="19"/>
  <c r="K430" i="19"/>
  <c r="AI146" i="19"/>
  <c r="AI250" i="19"/>
  <c r="AI341" i="19"/>
  <c r="AI430" i="19"/>
  <c r="BG430" i="19"/>
  <c r="J54" i="9"/>
  <c r="BF54" i="9"/>
  <c r="J146" i="18"/>
  <c r="J250" i="18"/>
  <c r="J341" i="18"/>
  <c r="J430" i="18"/>
  <c r="AH146" i="18"/>
  <c r="AH250" i="18"/>
  <c r="AH341" i="18"/>
  <c r="AH430" i="18"/>
  <c r="BF430" i="18"/>
  <c r="J146" i="19"/>
  <c r="J250" i="19"/>
  <c r="J341" i="19"/>
  <c r="J430" i="19"/>
  <c r="AH146" i="19"/>
  <c r="AH250" i="19"/>
  <c r="AH341" i="19"/>
  <c r="AH430" i="19"/>
  <c r="BF430" i="19"/>
  <c r="I54" i="9"/>
  <c r="BE54" i="9"/>
  <c r="I146" i="18"/>
  <c r="I250" i="18"/>
  <c r="I341" i="18"/>
  <c r="I430" i="18"/>
  <c r="AG146" i="18"/>
  <c r="AG250" i="18"/>
  <c r="AG341" i="18"/>
  <c r="AG430" i="18"/>
  <c r="BE430" i="18"/>
  <c r="I146" i="19"/>
  <c r="I250" i="19"/>
  <c r="I341" i="19"/>
  <c r="I430" i="19"/>
  <c r="AG146" i="19"/>
  <c r="AG250" i="19"/>
  <c r="AG341" i="19"/>
  <c r="AG430" i="19"/>
  <c r="BE430" i="19"/>
  <c r="H54" i="9"/>
  <c r="BD54" i="9"/>
  <c r="H146" i="18"/>
  <c r="H250" i="18"/>
  <c r="H341" i="18"/>
  <c r="H430" i="18"/>
  <c r="AF146" i="18"/>
  <c r="AF250" i="18"/>
  <c r="AF341" i="18"/>
  <c r="AF430" i="18"/>
  <c r="BD430" i="18"/>
  <c r="H146" i="19"/>
  <c r="H250" i="19"/>
  <c r="H341" i="19"/>
  <c r="H430" i="19"/>
  <c r="AF146" i="19"/>
  <c r="AF250" i="19"/>
  <c r="AF341" i="19"/>
  <c r="AF430" i="19"/>
  <c r="BD430" i="19"/>
  <c r="G54" i="9"/>
  <c r="BC54" i="9"/>
  <c r="G146" i="18"/>
  <c r="G250" i="18"/>
  <c r="G341" i="18"/>
  <c r="G430" i="18"/>
  <c r="AE146" i="18"/>
  <c r="AE250" i="18"/>
  <c r="AE341" i="18"/>
  <c r="AE430" i="18"/>
  <c r="BC430" i="18"/>
  <c r="G146" i="19"/>
  <c r="G250" i="19"/>
  <c r="G341" i="19"/>
  <c r="G430" i="19"/>
  <c r="AE146" i="19"/>
  <c r="AE250" i="19"/>
  <c r="AE341" i="19"/>
  <c r="AE430" i="19"/>
  <c r="BC430" i="19"/>
  <c r="F54" i="9"/>
  <c r="BB54" i="9"/>
  <c r="F146" i="18"/>
  <c r="F250" i="18"/>
  <c r="F341" i="18"/>
  <c r="F430" i="18"/>
  <c r="AD146" i="18"/>
  <c r="AD250" i="18"/>
  <c r="AD341" i="18"/>
  <c r="AD430" i="18"/>
  <c r="BB430" i="18"/>
  <c r="F146" i="19"/>
  <c r="F250" i="19"/>
  <c r="F341" i="19"/>
  <c r="F430" i="19"/>
  <c r="AD146" i="19"/>
  <c r="AD250" i="19"/>
  <c r="AD341" i="19"/>
  <c r="AD430" i="19"/>
  <c r="BB430" i="19"/>
  <c r="E54" i="9"/>
  <c r="BA54" i="9"/>
  <c r="AZ54" i="9"/>
  <c r="Y146" i="18"/>
  <c r="Y250" i="18"/>
  <c r="Y341" i="18"/>
  <c r="Y430" i="18"/>
  <c r="AW430" i="18"/>
  <c r="Y146" i="19"/>
  <c r="Y250" i="19"/>
  <c r="Y341" i="19"/>
  <c r="Y430" i="19"/>
  <c r="AW430" i="19"/>
  <c r="AV54" i="9"/>
  <c r="X146" i="18"/>
  <c r="X250" i="18"/>
  <c r="X341" i="18"/>
  <c r="X430" i="18"/>
  <c r="AV430" i="18"/>
  <c r="X146" i="19"/>
  <c r="X250" i="19"/>
  <c r="X341" i="19"/>
  <c r="X430" i="19"/>
  <c r="AV430" i="19"/>
  <c r="AU54" i="9"/>
  <c r="W146" i="18"/>
  <c r="W250" i="18"/>
  <c r="W341" i="18"/>
  <c r="W430" i="18"/>
  <c r="AU430" i="18"/>
  <c r="W146" i="19"/>
  <c r="W250" i="19"/>
  <c r="W341" i="19"/>
  <c r="W430" i="19"/>
  <c r="AU430" i="19"/>
  <c r="AT54" i="9"/>
  <c r="V146" i="18"/>
  <c r="V250" i="18"/>
  <c r="V341" i="18"/>
  <c r="V430" i="18"/>
  <c r="AT430" i="18"/>
  <c r="V146" i="19"/>
  <c r="V250" i="19"/>
  <c r="V341" i="19"/>
  <c r="V430" i="19"/>
  <c r="AT430" i="19"/>
  <c r="AS54" i="9"/>
  <c r="U146" i="18"/>
  <c r="U250" i="18"/>
  <c r="U341" i="18"/>
  <c r="U430" i="18"/>
  <c r="AS430" i="18"/>
  <c r="U146" i="19"/>
  <c r="U250" i="19"/>
  <c r="U341" i="19"/>
  <c r="U430" i="19"/>
  <c r="AS430" i="19"/>
  <c r="AR54" i="9"/>
  <c r="T146" i="18"/>
  <c r="T250" i="18"/>
  <c r="T341" i="18"/>
  <c r="T430" i="18"/>
  <c r="AR430" i="18"/>
  <c r="T146" i="19"/>
  <c r="T250" i="19"/>
  <c r="T341" i="19"/>
  <c r="T430" i="19"/>
  <c r="AR430" i="19"/>
  <c r="AQ54" i="9"/>
  <c r="S146" i="18"/>
  <c r="S250" i="18"/>
  <c r="S341" i="18"/>
  <c r="S430" i="18"/>
  <c r="AQ430" i="18"/>
  <c r="S146" i="19"/>
  <c r="S250" i="19"/>
  <c r="S341" i="19"/>
  <c r="S430" i="19"/>
  <c r="AQ430" i="19"/>
  <c r="AP54" i="9"/>
  <c r="R146" i="18"/>
  <c r="R250" i="18"/>
  <c r="R341" i="18"/>
  <c r="R430" i="18"/>
  <c r="AP430" i="18"/>
  <c r="R146" i="19"/>
  <c r="R250" i="19"/>
  <c r="R341" i="19"/>
  <c r="R430" i="19"/>
  <c r="AP430" i="19"/>
  <c r="AO54" i="9"/>
  <c r="AN54" i="9"/>
  <c r="D249" i="18"/>
  <c r="C145" i="18"/>
  <c r="M145" i="18"/>
  <c r="M249" i="18"/>
  <c r="M340" i="18"/>
  <c r="D339" i="18"/>
  <c r="M429" i="18"/>
  <c r="AK145" i="18"/>
  <c r="AK249" i="18"/>
  <c r="AK340" i="18"/>
  <c r="AK429" i="18"/>
  <c r="BI429" i="18"/>
  <c r="D249" i="19"/>
  <c r="C145" i="19"/>
  <c r="M145" i="19"/>
  <c r="M249" i="19"/>
  <c r="M340" i="19"/>
  <c r="D339" i="19"/>
  <c r="M429" i="19"/>
  <c r="AK145" i="19"/>
  <c r="AK249" i="19"/>
  <c r="AK340" i="19"/>
  <c r="AK429" i="19"/>
  <c r="BI429" i="19"/>
  <c r="L53" i="9"/>
  <c r="BH53" i="9"/>
  <c r="L145" i="18"/>
  <c r="L249" i="18"/>
  <c r="L340" i="18"/>
  <c r="L429" i="18"/>
  <c r="AJ145" i="18"/>
  <c r="AJ249" i="18"/>
  <c r="AJ340" i="18"/>
  <c r="AJ429" i="18"/>
  <c r="BH429" i="18"/>
  <c r="L145" i="19"/>
  <c r="L249" i="19"/>
  <c r="L340" i="19"/>
  <c r="L429" i="19"/>
  <c r="AJ145" i="19"/>
  <c r="AJ249" i="19"/>
  <c r="AJ340" i="19"/>
  <c r="AJ429" i="19"/>
  <c r="BH429" i="19"/>
  <c r="K53" i="9"/>
  <c r="BG53" i="9"/>
  <c r="K145" i="18"/>
  <c r="K249" i="18"/>
  <c r="K340" i="18"/>
  <c r="K429" i="18"/>
  <c r="AI145" i="18"/>
  <c r="AI249" i="18"/>
  <c r="AI340" i="18"/>
  <c r="AI429" i="18"/>
  <c r="BG429" i="18"/>
  <c r="K145" i="19"/>
  <c r="K249" i="19"/>
  <c r="K340" i="19"/>
  <c r="K429" i="19"/>
  <c r="AI145" i="19"/>
  <c r="AI249" i="19"/>
  <c r="AI340" i="19"/>
  <c r="AI429" i="19"/>
  <c r="BG429" i="19"/>
  <c r="J53" i="9"/>
  <c r="BF53" i="9"/>
  <c r="J145" i="18"/>
  <c r="J249" i="18"/>
  <c r="J340" i="18"/>
  <c r="J429" i="18"/>
  <c r="AH145" i="18"/>
  <c r="AH249" i="18"/>
  <c r="AH340" i="18"/>
  <c r="AH429" i="18"/>
  <c r="BF429" i="18"/>
  <c r="J145" i="19"/>
  <c r="J249" i="19"/>
  <c r="J340" i="19"/>
  <c r="J429" i="19"/>
  <c r="AH145" i="19"/>
  <c r="AH249" i="19"/>
  <c r="AH340" i="19"/>
  <c r="AH429" i="19"/>
  <c r="BF429" i="19"/>
  <c r="I53" i="9"/>
  <c r="BE53" i="9"/>
  <c r="I145" i="18"/>
  <c r="I249" i="18"/>
  <c r="I340" i="18"/>
  <c r="I429" i="18"/>
  <c r="AG145" i="18"/>
  <c r="AG249" i="18"/>
  <c r="AG340" i="18"/>
  <c r="AG429" i="18"/>
  <c r="BE429" i="18"/>
  <c r="I145" i="19"/>
  <c r="I249" i="19"/>
  <c r="I340" i="19"/>
  <c r="I429" i="19"/>
  <c r="AG145" i="19"/>
  <c r="AG249" i="19"/>
  <c r="AG340" i="19"/>
  <c r="AG429" i="19"/>
  <c r="BE429" i="19"/>
  <c r="H53" i="9"/>
  <c r="BD53" i="9"/>
  <c r="H145" i="18"/>
  <c r="H249" i="18"/>
  <c r="H340" i="18"/>
  <c r="H429" i="18"/>
  <c r="AF145" i="18"/>
  <c r="AF249" i="18"/>
  <c r="AF340" i="18"/>
  <c r="AF429" i="18"/>
  <c r="BD429" i="18"/>
  <c r="H145" i="19"/>
  <c r="H249" i="19"/>
  <c r="H340" i="19"/>
  <c r="H429" i="19"/>
  <c r="AF145" i="19"/>
  <c r="AF249" i="19"/>
  <c r="AF340" i="19"/>
  <c r="AF429" i="19"/>
  <c r="BD429" i="19"/>
  <c r="G53" i="9"/>
  <c r="BC53" i="9"/>
  <c r="G145" i="18"/>
  <c r="G249" i="18"/>
  <c r="G340" i="18"/>
  <c r="G429" i="18"/>
  <c r="AE145" i="18"/>
  <c r="AE249" i="18"/>
  <c r="AE340" i="18"/>
  <c r="AE429" i="18"/>
  <c r="BC429" i="18"/>
  <c r="G145" i="19"/>
  <c r="G249" i="19"/>
  <c r="G340" i="19"/>
  <c r="G429" i="19"/>
  <c r="AE145" i="19"/>
  <c r="AE249" i="19"/>
  <c r="AE340" i="19"/>
  <c r="AE429" i="19"/>
  <c r="BC429" i="19"/>
  <c r="F53" i="9"/>
  <c r="BB53" i="9"/>
  <c r="F145" i="18"/>
  <c r="F249" i="18"/>
  <c r="F340" i="18"/>
  <c r="F429" i="18"/>
  <c r="AD145" i="18"/>
  <c r="AD249" i="18"/>
  <c r="AD340" i="18"/>
  <c r="AD429" i="18"/>
  <c r="BB429" i="18"/>
  <c r="F145" i="19"/>
  <c r="F249" i="19"/>
  <c r="F340" i="19"/>
  <c r="F429" i="19"/>
  <c r="AD145" i="19"/>
  <c r="AD249" i="19"/>
  <c r="AD340" i="19"/>
  <c r="AD429" i="19"/>
  <c r="BB429" i="19"/>
  <c r="E53" i="9"/>
  <c r="BA53" i="9"/>
  <c r="AZ53" i="9"/>
  <c r="Y145" i="18"/>
  <c r="Y249" i="18"/>
  <c r="Y340" i="18"/>
  <c r="Y429" i="18"/>
  <c r="AW429" i="18"/>
  <c r="Y145" i="19"/>
  <c r="Y249" i="19"/>
  <c r="Y340" i="19"/>
  <c r="Y429" i="19"/>
  <c r="AW429" i="19"/>
  <c r="AV53" i="9"/>
  <c r="X145" i="18"/>
  <c r="X249" i="18"/>
  <c r="X340" i="18"/>
  <c r="X429" i="18"/>
  <c r="AV429" i="18"/>
  <c r="X145" i="19"/>
  <c r="X249" i="19"/>
  <c r="X340" i="19"/>
  <c r="X429" i="19"/>
  <c r="AV429" i="19"/>
  <c r="AU53" i="9"/>
  <c r="W145" i="18"/>
  <c r="W249" i="18"/>
  <c r="W340" i="18"/>
  <c r="W429" i="18"/>
  <c r="AU429" i="18"/>
  <c r="W145" i="19"/>
  <c r="W249" i="19"/>
  <c r="W340" i="19"/>
  <c r="W429" i="19"/>
  <c r="AU429" i="19"/>
  <c r="AT53" i="9"/>
  <c r="V145" i="18"/>
  <c r="V249" i="18"/>
  <c r="V340" i="18"/>
  <c r="V429" i="18"/>
  <c r="AT429" i="18"/>
  <c r="V145" i="19"/>
  <c r="V249" i="19"/>
  <c r="V340" i="19"/>
  <c r="V429" i="19"/>
  <c r="AT429" i="19"/>
  <c r="AS53" i="9"/>
  <c r="U145" i="18"/>
  <c r="U249" i="18"/>
  <c r="U340" i="18"/>
  <c r="U429" i="18"/>
  <c r="AS429" i="18"/>
  <c r="U145" i="19"/>
  <c r="U249" i="19"/>
  <c r="U340" i="19"/>
  <c r="U429" i="19"/>
  <c r="AS429" i="19"/>
  <c r="AR53" i="9"/>
  <c r="T145" i="18"/>
  <c r="T249" i="18"/>
  <c r="T340" i="18"/>
  <c r="T429" i="18"/>
  <c r="AR429" i="18"/>
  <c r="T145" i="19"/>
  <c r="T249" i="19"/>
  <c r="T340" i="19"/>
  <c r="T429" i="19"/>
  <c r="AR429" i="19"/>
  <c r="AQ53" i="9"/>
  <c r="S145" i="18"/>
  <c r="S249" i="18"/>
  <c r="S340" i="18"/>
  <c r="S429" i="18"/>
  <c r="AQ429" i="18"/>
  <c r="S145" i="19"/>
  <c r="S249" i="19"/>
  <c r="S340" i="19"/>
  <c r="S429" i="19"/>
  <c r="AQ429" i="19"/>
  <c r="AP53" i="9"/>
  <c r="R145" i="18"/>
  <c r="R249" i="18"/>
  <c r="R340" i="18"/>
  <c r="R429" i="18"/>
  <c r="AP429" i="18"/>
  <c r="R145" i="19"/>
  <c r="R249" i="19"/>
  <c r="R340" i="19"/>
  <c r="R429" i="19"/>
  <c r="AP429" i="19"/>
  <c r="AO53" i="9"/>
  <c r="AN53" i="9"/>
  <c r="D248" i="18"/>
  <c r="C144" i="18"/>
  <c r="M144" i="18"/>
  <c r="M248" i="18"/>
  <c r="M339" i="18"/>
  <c r="D338" i="18"/>
  <c r="M428" i="18"/>
  <c r="AK144" i="18"/>
  <c r="AK248" i="18"/>
  <c r="AK339" i="18"/>
  <c r="AK428" i="18"/>
  <c r="BI428" i="18"/>
  <c r="D248" i="19"/>
  <c r="C144" i="19"/>
  <c r="M144" i="19"/>
  <c r="M248" i="19"/>
  <c r="M339" i="19"/>
  <c r="D338" i="19"/>
  <c r="M428" i="19"/>
  <c r="AK144" i="19"/>
  <c r="AK248" i="19"/>
  <c r="AK339" i="19"/>
  <c r="AK428" i="19"/>
  <c r="BI428" i="19"/>
  <c r="L52" i="9"/>
  <c r="BH52" i="9"/>
  <c r="L144" i="18"/>
  <c r="L248" i="18"/>
  <c r="L339" i="18"/>
  <c r="L428" i="18"/>
  <c r="AJ144" i="18"/>
  <c r="AJ248" i="18"/>
  <c r="AJ339" i="18"/>
  <c r="AJ428" i="18"/>
  <c r="BH428" i="18"/>
  <c r="L144" i="19"/>
  <c r="L248" i="19"/>
  <c r="L339" i="19"/>
  <c r="L428" i="19"/>
  <c r="AJ144" i="19"/>
  <c r="AJ248" i="19"/>
  <c r="AJ339" i="19"/>
  <c r="AJ428" i="19"/>
  <c r="BH428" i="19"/>
  <c r="K52" i="9"/>
  <c r="BG52" i="9"/>
  <c r="K144" i="18"/>
  <c r="K248" i="18"/>
  <c r="K339" i="18"/>
  <c r="K428" i="18"/>
  <c r="AI144" i="18"/>
  <c r="AI248" i="18"/>
  <c r="AI339" i="18"/>
  <c r="AI428" i="18"/>
  <c r="BG428" i="18"/>
  <c r="K144" i="19"/>
  <c r="K248" i="19"/>
  <c r="K339" i="19"/>
  <c r="K428" i="19"/>
  <c r="AI144" i="19"/>
  <c r="AI248" i="19"/>
  <c r="AI339" i="19"/>
  <c r="AI428" i="19"/>
  <c r="BG428" i="19"/>
  <c r="J52" i="9"/>
  <c r="BF52" i="9"/>
  <c r="J144" i="18"/>
  <c r="J248" i="18"/>
  <c r="J339" i="18"/>
  <c r="J428" i="18"/>
  <c r="AH144" i="18"/>
  <c r="AH248" i="18"/>
  <c r="AH339" i="18"/>
  <c r="AH428" i="18"/>
  <c r="BF428" i="18"/>
  <c r="J144" i="19"/>
  <c r="J248" i="19"/>
  <c r="J339" i="19"/>
  <c r="J428" i="19"/>
  <c r="AH144" i="19"/>
  <c r="AH248" i="19"/>
  <c r="AH339" i="19"/>
  <c r="AH428" i="19"/>
  <c r="BF428" i="19"/>
  <c r="I52" i="9"/>
  <c r="BE52" i="9"/>
  <c r="I144" i="18"/>
  <c r="I248" i="18"/>
  <c r="I339" i="18"/>
  <c r="I428" i="18"/>
  <c r="AG144" i="18"/>
  <c r="AG248" i="18"/>
  <c r="AG339" i="18"/>
  <c r="AG428" i="18"/>
  <c r="BE428" i="18"/>
  <c r="I144" i="19"/>
  <c r="I248" i="19"/>
  <c r="I339" i="19"/>
  <c r="I428" i="19"/>
  <c r="AG144" i="19"/>
  <c r="AG248" i="19"/>
  <c r="AG339" i="19"/>
  <c r="AG428" i="19"/>
  <c r="BE428" i="19"/>
  <c r="H52" i="9"/>
  <c r="BD52" i="9"/>
  <c r="H144" i="18"/>
  <c r="H248" i="18"/>
  <c r="H339" i="18"/>
  <c r="H428" i="18"/>
  <c r="AF144" i="18"/>
  <c r="AF248" i="18"/>
  <c r="AF339" i="18"/>
  <c r="AF428" i="18"/>
  <c r="BD428" i="18"/>
  <c r="H144" i="19"/>
  <c r="H248" i="19"/>
  <c r="H339" i="19"/>
  <c r="H428" i="19"/>
  <c r="AF144" i="19"/>
  <c r="AF248" i="19"/>
  <c r="AF339" i="19"/>
  <c r="AF428" i="19"/>
  <c r="BD428" i="19"/>
  <c r="G52" i="9"/>
  <c r="BC52" i="9"/>
  <c r="G144" i="18"/>
  <c r="G248" i="18"/>
  <c r="G339" i="18"/>
  <c r="G428" i="18"/>
  <c r="AE144" i="18"/>
  <c r="AE248" i="18"/>
  <c r="AE339" i="18"/>
  <c r="AE428" i="18"/>
  <c r="BC428" i="18"/>
  <c r="G144" i="19"/>
  <c r="G248" i="19"/>
  <c r="G339" i="19"/>
  <c r="G428" i="19"/>
  <c r="AE144" i="19"/>
  <c r="AE248" i="19"/>
  <c r="AE339" i="19"/>
  <c r="AE428" i="19"/>
  <c r="BC428" i="19"/>
  <c r="F52" i="9"/>
  <c r="BB52" i="9"/>
  <c r="F144" i="18"/>
  <c r="F248" i="18"/>
  <c r="F339" i="18"/>
  <c r="F428" i="18"/>
  <c r="AD144" i="18"/>
  <c r="AD248" i="18"/>
  <c r="AD339" i="18"/>
  <c r="AD428" i="18"/>
  <c r="BB428" i="18"/>
  <c r="F144" i="19"/>
  <c r="F248" i="19"/>
  <c r="F339" i="19"/>
  <c r="F428" i="19"/>
  <c r="AD144" i="19"/>
  <c r="AD248" i="19"/>
  <c r="AD339" i="19"/>
  <c r="AD428" i="19"/>
  <c r="BB428" i="19"/>
  <c r="E52" i="9"/>
  <c r="BA52" i="9"/>
  <c r="AZ52" i="9"/>
  <c r="Y144" i="18"/>
  <c r="Y248" i="18"/>
  <c r="Y339" i="18"/>
  <c r="Y428" i="18"/>
  <c r="AW428" i="18"/>
  <c r="Y144" i="19"/>
  <c r="Y248" i="19"/>
  <c r="Y339" i="19"/>
  <c r="Y428" i="19"/>
  <c r="AW428" i="19"/>
  <c r="AV52" i="9"/>
  <c r="X144" i="18"/>
  <c r="X248" i="18"/>
  <c r="X339" i="18"/>
  <c r="X428" i="18"/>
  <c r="AV428" i="18"/>
  <c r="X144" i="19"/>
  <c r="X248" i="19"/>
  <c r="X339" i="19"/>
  <c r="X428" i="19"/>
  <c r="AV428" i="19"/>
  <c r="AU52" i="9"/>
  <c r="W144" i="18"/>
  <c r="W248" i="18"/>
  <c r="W339" i="18"/>
  <c r="W428" i="18"/>
  <c r="AU428" i="18"/>
  <c r="W144" i="19"/>
  <c r="W248" i="19"/>
  <c r="W339" i="19"/>
  <c r="W428" i="19"/>
  <c r="AU428" i="19"/>
  <c r="AT52" i="9"/>
  <c r="V144" i="18"/>
  <c r="V248" i="18"/>
  <c r="V339" i="18"/>
  <c r="V428" i="18"/>
  <c r="AT428" i="18"/>
  <c r="V144" i="19"/>
  <c r="V248" i="19"/>
  <c r="V339" i="19"/>
  <c r="V428" i="19"/>
  <c r="AT428" i="19"/>
  <c r="AS52" i="9"/>
  <c r="U144" i="18"/>
  <c r="U248" i="18"/>
  <c r="U339" i="18"/>
  <c r="U428" i="18"/>
  <c r="AS428" i="18"/>
  <c r="U144" i="19"/>
  <c r="U248" i="19"/>
  <c r="U339" i="19"/>
  <c r="U428" i="19"/>
  <c r="AS428" i="19"/>
  <c r="AR52" i="9"/>
  <c r="T144" i="18"/>
  <c r="T248" i="18"/>
  <c r="T339" i="18"/>
  <c r="T428" i="18"/>
  <c r="AR428" i="18"/>
  <c r="T144" i="19"/>
  <c r="T248" i="19"/>
  <c r="T339" i="19"/>
  <c r="T428" i="19"/>
  <c r="AR428" i="19"/>
  <c r="AQ52" i="9"/>
  <c r="S144" i="18"/>
  <c r="S248" i="18"/>
  <c r="S339" i="18"/>
  <c r="S428" i="18"/>
  <c r="AQ428" i="18"/>
  <c r="S144" i="19"/>
  <c r="S248" i="19"/>
  <c r="S339" i="19"/>
  <c r="S428" i="19"/>
  <c r="AQ428" i="19"/>
  <c r="AP52" i="9"/>
  <c r="R144" i="18"/>
  <c r="R248" i="18"/>
  <c r="R339" i="18"/>
  <c r="R428" i="18"/>
  <c r="AP428" i="18"/>
  <c r="R144" i="19"/>
  <c r="R248" i="19"/>
  <c r="R339" i="19"/>
  <c r="R428" i="19"/>
  <c r="AP428" i="19"/>
  <c r="AO52" i="9"/>
  <c r="AN52" i="9"/>
  <c r="D247" i="18"/>
  <c r="C143" i="18"/>
  <c r="M143" i="18"/>
  <c r="M247" i="18"/>
  <c r="M338" i="18"/>
  <c r="D337" i="18"/>
  <c r="M427" i="18"/>
  <c r="AK143" i="18"/>
  <c r="AK247" i="18"/>
  <c r="AK338" i="18"/>
  <c r="AK427" i="18"/>
  <c r="BI427" i="18"/>
  <c r="D247" i="19"/>
  <c r="C143" i="19"/>
  <c r="M143" i="19"/>
  <c r="M247" i="19"/>
  <c r="M338" i="19"/>
  <c r="D337" i="19"/>
  <c r="M427" i="19"/>
  <c r="AK143" i="19"/>
  <c r="AK247" i="19"/>
  <c r="AK338" i="19"/>
  <c r="AK427" i="19"/>
  <c r="BI427" i="19"/>
  <c r="L51" i="9"/>
  <c r="BH51" i="9"/>
  <c r="L143" i="18"/>
  <c r="L247" i="18"/>
  <c r="L338" i="18"/>
  <c r="L427" i="18"/>
  <c r="AJ143" i="18"/>
  <c r="AJ247" i="18"/>
  <c r="AJ338" i="18"/>
  <c r="AJ427" i="18"/>
  <c r="BH427" i="18"/>
  <c r="L143" i="19"/>
  <c r="L247" i="19"/>
  <c r="L338" i="19"/>
  <c r="L427" i="19"/>
  <c r="AJ143" i="19"/>
  <c r="AJ247" i="19"/>
  <c r="AJ338" i="19"/>
  <c r="AJ427" i="19"/>
  <c r="BH427" i="19"/>
  <c r="K51" i="9"/>
  <c r="BG51" i="9"/>
  <c r="K143" i="18"/>
  <c r="K247" i="18"/>
  <c r="K338" i="18"/>
  <c r="K427" i="18"/>
  <c r="AI143" i="18"/>
  <c r="AI247" i="18"/>
  <c r="AI338" i="18"/>
  <c r="AI427" i="18"/>
  <c r="BG427" i="18"/>
  <c r="K143" i="19"/>
  <c r="K247" i="19"/>
  <c r="K338" i="19"/>
  <c r="K427" i="19"/>
  <c r="AI143" i="19"/>
  <c r="AI247" i="19"/>
  <c r="AI338" i="19"/>
  <c r="AI427" i="19"/>
  <c r="BG427" i="19"/>
  <c r="J51" i="9"/>
  <c r="BF51" i="9"/>
  <c r="J143" i="18"/>
  <c r="J247" i="18"/>
  <c r="J338" i="18"/>
  <c r="J427" i="18"/>
  <c r="AH143" i="18"/>
  <c r="AH247" i="18"/>
  <c r="AH338" i="18"/>
  <c r="AH427" i="18"/>
  <c r="BF427" i="18"/>
  <c r="J143" i="19"/>
  <c r="J247" i="19"/>
  <c r="J338" i="19"/>
  <c r="J427" i="19"/>
  <c r="AH143" i="19"/>
  <c r="AH247" i="19"/>
  <c r="AH338" i="19"/>
  <c r="AH427" i="19"/>
  <c r="BF427" i="19"/>
  <c r="I51" i="9"/>
  <c r="BE51" i="9"/>
  <c r="I143" i="18"/>
  <c r="I247" i="18"/>
  <c r="I338" i="18"/>
  <c r="I427" i="18"/>
  <c r="AG143" i="18"/>
  <c r="AG247" i="18"/>
  <c r="AG338" i="18"/>
  <c r="AG427" i="18"/>
  <c r="BE427" i="18"/>
  <c r="I143" i="19"/>
  <c r="I247" i="19"/>
  <c r="I338" i="19"/>
  <c r="I427" i="19"/>
  <c r="AG143" i="19"/>
  <c r="AG247" i="19"/>
  <c r="AG338" i="19"/>
  <c r="AG427" i="19"/>
  <c r="BE427" i="19"/>
  <c r="H51" i="9"/>
  <c r="BD51" i="9"/>
  <c r="H143" i="18"/>
  <c r="H247" i="18"/>
  <c r="H338" i="18"/>
  <c r="H427" i="18"/>
  <c r="AF143" i="18"/>
  <c r="AF247" i="18"/>
  <c r="AF338" i="18"/>
  <c r="AF427" i="18"/>
  <c r="BD427" i="18"/>
  <c r="H143" i="19"/>
  <c r="H247" i="19"/>
  <c r="H338" i="19"/>
  <c r="H427" i="19"/>
  <c r="AF143" i="19"/>
  <c r="AF247" i="19"/>
  <c r="AF338" i="19"/>
  <c r="AF427" i="19"/>
  <c r="BD427" i="19"/>
  <c r="G51" i="9"/>
  <c r="BC51" i="9"/>
  <c r="G143" i="18"/>
  <c r="G247" i="18"/>
  <c r="G338" i="18"/>
  <c r="G427" i="18"/>
  <c r="AE143" i="18"/>
  <c r="AE247" i="18"/>
  <c r="AE338" i="18"/>
  <c r="AE427" i="18"/>
  <c r="BC427" i="18"/>
  <c r="G143" i="19"/>
  <c r="G247" i="19"/>
  <c r="G338" i="19"/>
  <c r="G427" i="19"/>
  <c r="AE143" i="19"/>
  <c r="AE247" i="19"/>
  <c r="AE338" i="19"/>
  <c r="AE427" i="19"/>
  <c r="BC427" i="19"/>
  <c r="F51" i="9"/>
  <c r="BB51" i="9"/>
  <c r="F143" i="18"/>
  <c r="F247" i="18"/>
  <c r="F338" i="18"/>
  <c r="F427" i="18"/>
  <c r="AD143" i="18"/>
  <c r="AD247" i="18"/>
  <c r="AD338" i="18"/>
  <c r="AD427" i="18"/>
  <c r="BB427" i="18"/>
  <c r="F143" i="19"/>
  <c r="F247" i="19"/>
  <c r="F338" i="19"/>
  <c r="F427" i="19"/>
  <c r="AD143" i="19"/>
  <c r="AD247" i="19"/>
  <c r="AD338" i="19"/>
  <c r="AD427" i="19"/>
  <c r="BB427" i="19"/>
  <c r="E51" i="9"/>
  <c r="BA51" i="9"/>
  <c r="AZ51" i="9"/>
  <c r="Y143" i="18"/>
  <c r="Y247" i="18"/>
  <c r="Y338" i="18"/>
  <c r="Y427" i="18"/>
  <c r="AW427" i="18"/>
  <c r="Y143" i="19"/>
  <c r="Y247" i="19"/>
  <c r="Y338" i="19"/>
  <c r="Y427" i="19"/>
  <c r="AW427" i="19"/>
  <c r="AV51" i="9"/>
  <c r="X143" i="18"/>
  <c r="X247" i="18"/>
  <c r="X338" i="18"/>
  <c r="X427" i="18"/>
  <c r="AV427" i="18"/>
  <c r="X143" i="19"/>
  <c r="X247" i="19"/>
  <c r="X338" i="19"/>
  <c r="X427" i="19"/>
  <c r="AV427" i="19"/>
  <c r="AU51" i="9"/>
  <c r="W143" i="18"/>
  <c r="W247" i="18"/>
  <c r="W338" i="18"/>
  <c r="W427" i="18"/>
  <c r="AU427" i="18"/>
  <c r="W143" i="19"/>
  <c r="W247" i="19"/>
  <c r="W338" i="19"/>
  <c r="W427" i="19"/>
  <c r="AU427" i="19"/>
  <c r="AT51" i="9"/>
  <c r="V143" i="18"/>
  <c r="V247" i="18"/>
  <c r="V338" i="18"/>
  <c r="V427" i="18"/>
  <c r="AT427" i="18"/>
  <c r="V143" i="19"/>
  <c r="V247" i="19"/>
  <c r="V338" i="19"/>
  <c r="V427" i="19"/>
  <c r="AT427" i="19"/>
  <c r="AS51" i="9"/>
  <c r="U143" i="18"/>
  <c r="U247" i="18"/>
  <c r="U338" i="18"/>
  <c r="U427" i="18"/>
  <c r="AS427" i="18"/>
  <c r="U143" i="19"/>
  <c r="U247" i="19"/>
  <c r="U338" i="19"/>
  <c r="U427" i="19"/>
  <c r="AS427" i="19"/>
  <c r="AR51" i="9"/>
  <c r="T143" i="18"/>
  <c r="T247" i="18"/>
  <c r="T338" i="18"/>
  <c r="T427" i="18"/>
  <c r="AR427" i="18"/>
  <c r="T143" i="19"/>
  <c r="T247" i="19"/>
  <c r="T338" i="19"/>
  <c r="T427" i="19"/>
  <c r="AR427" i="19"/>
  <c r="AQ51" i="9"/>
  <c r="S143" i="18"/>
  <c r="S247" i="18"/>
  <c r="S338" i="18"/>
  <c r="S427" i="18"/>
  <c r="AQ427" i="18"/>
  <c r="S143" i="19"/>
  <c r="S247" i="19"/>
  <c r="S338" i="19"/>
  <c r="S427" i="19"/>
  <c r="AQ427" i="19"/>
  <c r="AP51" i="9"/>
  <c r="R143" i="18"/>
  <c r="R247" i="18"/>
  <c r="R338" i="18"/>
  <c r="R427" i="18"/>
  <c r="AP427" i="18"/>
  <c r="R143" i="19"/>
  <c r="R247" i="19"/>
  <c r="R338" i="19"/>
  <c r="R427" i="19"/>
  <c r="AP427" i="19"/>
  <c r="AO51" i="9"/>
  <c r="AN51" i="9"/>
  <c r="D246" i="18"/>
  <c r="C142" i="18"/>
  <c r="M142" i="18"/>
  <c r="M246" i="18"/>
  <c r="M337" i="18"/>
  <c r="D336" i="18"/>
  <c r="M426" i="18"/>
  <c r="AK142" i="18"/>
  <c r="AK246" i="18"/>
  <c r="AK337" i="18"/>
  <c r="AK426" i="18"/>
  <c r="BI426" i="18"/>
  <c r="D246" i="19"/>
  <c r="C142" i="19"/>
  <c r="M142" i="19"/>
  <c r="M246" i="19"/>
  <c r="M337" i="19"/>
  <c r="D336" i="19"/>
  <c r="M426" i="19"/>
  <c r="AK142" i="19"/>
  <c r="AK246" i="19"/>
  <c r="AK337" i="19"/>
  <c r="AK426" i="19"/>
  <c r="BI426" i="19"/>
  <c r="L50" i="9"/>
  <c r="BH50" i="9"/>
  <c r="L142" i="18"/>
  <c r="L246" i="18"/>
  <c r="L337" i="18"/>
  <c r="L426" i="18"/>
  <c r="AJ142" i="18"/>
  <c r="AJ246" i="18"/>
  <c r="AJ337" i="18"/>
  <c r="AJ426" i="18"/>
  <c r="BH426" i="18"/>
  <c r="L142" i="19"/>
  <c r="L246" i="19"/>
  <c r="L337" i="19"/>
  <c r="L426" i="19"/>
  <c r="AJ142" i="19"/>
  <c r="AJ246" i="19"/>
  <c r="AJ337" i="19"/>
  <c r="AJ426" i="19"/>
  <c r="BH426" i="19"/>
  <c r="K50" i="9"/>
  <c r="BG50" i="9"/>
  <c r="K142" i="18"/>
  <c r="K246" i="18"/>
  <c r="K337" i="18"/>
  <c r="K426" i="18"/>
  <c r="AI142" i="18"/>
  <c r="AI246" i="18"/>
  <c r="AI337" i="18"/>
  <c r="AI426" i="18"/>
  <c r="BG426" i="18"/>
  <c r="K142" i="19"/>
  <c r="K246" i="19"/>
  <c r="K337" i="19"/>
  <c r="K426" i="19"/>
  <c r="AI142" i="19"/>
  <c r="AI246" i="19"/>
  <c r="AI337" i="19"/>
  <c r="AI426" i="19"/>
  <c r="BG426" i="19"/>
  <c r="J50" i="9"/>
  <c r="BF50" i="9"/>
  <c r="J142" i="18"/>
  <c r="J246" i="18"/>
  <c r="J337" i="18"/>
  <c r="J426" i="18"/>
  <c r="AH142" i="18"/>
  <c r="AH246" i="18"/>
  <c r="AH337" i="18"/>
  <c r="AH426" i="18"/>
  <c r="BF426" i="18"/>
  <c r="J142" i="19"/>
  <c r="J246" i="19"/>
  <c r="J337" i="19"/>
  <c r="J426" i="19"/>
  <c r="AH142" i="19"/>
  <c r="AH246" i="19"/>
  <c r="AH337" i="19"/>
  <c r="AH426" i="19"/>
  <c r="BF426" i="19"/>
  <c r="I50" i="9"/>
  <c r="BE50" i="9"/>
  <c r="I142" i="18"/>
  <c r="I246" i="18"/>
  <c r="I337" i="18"/>
  <c r="I426" i="18"/>
  <c r="AG142" i="18"/>
  <c r="AG246" i="18"/>
  <c r="AG337" i="18"/>
  <c r="AG426" i="18"/>
  <c r="BE426" i="18"/>
  <c r="I142" i="19"/>
  <c r="I246" i="19"/>
  <c r="I337" i="19"/>
  <c r="I426" i="19"/>
  <c r="AG142" i="19"/>
  <c r="AG246" i="19"/>
  <c r="AG337" i="19"/>
  <c r="AG426" i="19"/>
  <c r="BE426" i="19"/>
  <c r="H50" i="9"/>
  <c r="BD50" i="9"/>
  <c r="H142" i="18"/>
  <c r="H246" i="18"/>
  <c r="H337" i="18"/>
  <c r="H426" i="18"/>
  <c r="AF142" i="18"/>
  <c r="AF246" i="18"/>
  <c r="AF337" i="18"/>
  <c r="AF426" i="18"/>
  <c r="BD426" i="18"/>
  <c r="H142" i="19"/>
  <c r="H246" i="19"/>
  <c r="H337" i="19"/>
  <c r="H426" i="19"/>
  <c r="AF142" i="19"/>
  <c r="AF246" i="19"/>
  <c r="AF337" i="19"/>
  <c r="AF426" i="19"/>
  <c r="BD426" i="19"/>
  <c r="G50" i="9"/>
  <c r="BC50" i="9"/>
  <c r="G142" i="18"/>
  <c r="G246" i="18"/>
  <c r="G337" i="18"/>
  <c r="G426" i="18"/>
  <c r="AE142" i="18"/>
  <c r="AE246" i="18"/>
  <c r="AE337" i="18"/>
  <c r="AE426" i="18"/>
  <c r="BC426" i="18"/>
  <c r="G142" i="19"/>
  <c r="G246" i="19"/>
  <c r="G337" i="19"/>
  <c r="G426" i="19"/>
  <c r="AE142" i="19"/>
  <c r="AE246" i="19"/>
  <c r="AE337" i="19"/>
  <c r="AE426" i="19"/>
  <c r="BC426" i="19"/>
  <c r="F50" i="9"/>
  <c r="BB50" i="9"/>
  <c r="F142" i="18"/>
  <c r="F246" i="18"/>
  <c r="F337" i="18"/>
  <c r="F426" i="18"/>
  <c r="AD142" i="18"/>
  <c r="AD246" i="18"/>
  <c r="AD337" i="18"/>
  <c r="AD426" i="18"/>
  <c r="BB426" i="18"/>
  <c r="F142" i="19"/>
  <c r="F246" i="19"/>
  <c r="F337" i="19"/>
  <c r="F426" i="19"/>
  <c r="AD142" i="19"/>
  <c r="AD246" i="19"/>
  <c r="AD337" i="19"/>
  <c r="AD426" i="19"/>
  <c r="BB426" i="19"/>
  <c r="E50" i="9"/>
  <c r="BA50" i="9"/>
  <c r="AZ50" i="9"/>
  <c r="Y142" i="18"/>
  <c r="Y246" i="18"/>
  <c r="Y337" i="18"/>
  <c r="Y426" i="18"/>
  <c r="AW426" i="18"/>
  <c r="Y142" i="19"/>
  <c r="Y246" i="19"/>
  <c r="Y337" i="19"/>
  <c r="Y426" i="19"/>
  <c r="AW426" i="19"/>
  <c r="AV50" i="9"/>
  <c r="X142" i="18"/>
  <c r="X246" i="18"/>
  <c r="X337" i="18"/>
  <c r="X426" i="18"/>
  <c r="AV426" i="18"/>
  <c r="X142" i="19"/>
  <c r="X246" i="19"/>
  <c r="X337" i="19"/>
  <c r="X426" i="19"/>
  <c r="AV426" i="19"/>
  <c r="AU50" i="9"/>
  <c r="W142" i="18"/>
  <c r="W246" i="18"/>
  <c r="W337" i="18"/>
  <c r="W426" i="18"/>
  <c r="AU426" i="18"/>
  <c r="W142" i="19"/>
  <c r="W246" i="19"/>
  <c r="W337" i="19"/>
  <c r="W426" i="19"/>
  <c r="AU426" i="19"/>
  <c r="AT50" i="9"/>
  <c r="V142" i="18"/>
  <c r="V246" i="18"/>
  <c r="V337" i="18"/>
  <c r="V426" i="18"/>
  <c r="AT426" i="18"/>
  <c r="V142" i="19"/>
  <c r="V246" i="19"/>
  <c r="V337" i="19"/>
  <c r="V426" i="19"/>
  <c r="AT426" i="19"/>
  <c r="AS50" i="9"/>
  <c r="U142" i="18"/>
  <c r="U246" i="18"/>
  <c r="U337" i="18"/>
  <c r="U426" i="18"/>
  <c r="AS426" i="18"/>
  <c r="U142" i="19"/>
  <c r="U246" i="19"/>
  <c r="U337" i="19"/>
  <c r="U426" i="19"/>
  <c r="AS426" i="19"/>
  <c r="AR50" i="9"/>
  <c r="T142" i="18"/>
  <c r="T246" i="18"/>
  <c r="T337" i="18"/>
  <c r="T426" i="18"/>
  <c r="AR426" i="18"/>
  <c r="T142" i="19"/>
  <c r="T246" i="19"/>
  <c r="T337" i="19"/>
  <c r="T426" i="19"/>
  <c r="AR426" i="19"/>
  <c r="AQ50" i="9"/>
  <c r="S142" i="18"/>
  <c r="S246" i="18"/>
  <c r="S337" i="18"/>
  <c r="S426" i="18"/>
  <c r="AQ426" i="18"/>
  <c r="S142" i="19"/>
  <c r="S246" i="19"/>
  <c r="S337" i="19"/>
  <c r="S426" i="19"/>
  <c r="AQ426" i="19"/>
  <c r="AP50" i="9"/>
  <c r="R142" i="18"/>
  <c r="R246" i="18"/>
  <c r="R337" i="18"/>
  <c r="R426" i="18"/>
  <c r="AP426" i="18"/>
  <c r="R142" i="19"/>
  <c r="R246" i="19"/>
  <c r="R337" i="19"/>
  <c r="R426" i="19"/>
  <c r="AP426" i="19"/>
  <c r="AO50" i="9"/>
  <c r="AN50" i="9"/>
  <c r="D245" i="18"/>
  <c r="C141" i="18"/>
  <c r="M141" i="18"/>
  <c r="M245" i="18"/>
  <c r="M336" i="18"/>
  <c r="D335" i="18"/>
  <c r="M425" i="18"/>
  <c r="AK141" i="18"/>
  <c r="AK245" i="18"/>
  <c r="AK336" i="18"/>
  <c r="AK425" i="18"/>
  <c r="BI425" i="18"/>
  <c r="D245" i="19"/>
  <c r="C141" i="19"/>
  <c r="M141" i="19"/>
  <c r="M245" i="19"/>
  <c r="M336" i="19"/>
  <c r="D335" i="19"/>
  <c r="M425" i="19"/>
  <c r="AK141" i="19"/>
  <c r="AK245" i="19"/>
  <c r="AK336" i="19"/>
  <c r="AK425" i="19"/>
  <c r="BI425" i="19"/>
  <c r="L49" i="9"/>
  <c r="BH49" i="9"/>
  <c r="L141" i="18"/>
  <c r="L245" i="18"/>
  <c r="L336" i="18"/>
  <c r="L425" i="18"/>
  <c r="AJ141" i="18"/>
  <c r="AJ245" i="18"/>
  <c r="AJ336" i="18"/>
  <c r="AJ425" i="18"/>
  <c r="BH425" i="18"/>
  <c r="L141" i="19"/>
  <c r="L245" i="19"/>
  <c r="L336" i="19"/>
  <c r="L425" i="19"/>
  <c r="AJ141" i="19"/>
  <c r="AJ245" i="19"/>
  <c r="AJ336" i="19"/>
  <c r="AJ425" i="19"/>
  <c r="BH425" i="19"/>
  <c r="K49" i="9"/>
  <c r="BG49" i="9"/>
  <c r="K141" i="18"/>
  <c r="K245" i="18"/>
  <c r="K336" i="18"/>
  <c r="K425" i="18"/>
  <c r="AI141" i="18"/>
  <c r="AI245" i="18"/>
  <c r="AI336" i="18"/>
  <c r="AI425" i="18"/>
  <c r="BG425" i="18"/>
  <c r="K141" i="19"/>
  <c r="K245" i="19"/>
  <c r="K336" i="19"/>
  <c r="K425" i="19"/>
  <c r="AI141" i="19"/>
  <c r="AI245" i="19"/>
  <c r="AI336" i="19"/>
  <c r="AI425" i="19"/>
  <c r="BG425" i="19"/>
  <c r="J49" i="9"/>
  <c r="BF49" i="9"/>
  <c r="J141" i="18"/>
  <c r="J245" i="18"/>
  <c r="J336" i="18"/>
  <c r="J425" i="18"/>
  <c r="AH141" i="18"/>
  <c r="AH245" i="18"/>
  <c r="AH336" i="18"/>
  <c r="AH425" i="18"/>
  <c r="BF425" i="18"/>
  <c r="J141" i="19"/>
  <c r="J245" i="19"/>
  <c r="J336" i="19"/>
  <c r="J425" i="19"/>
  <c r="AH141" i="19"/>
  <c r="AH245" i="19"/>
  <c r="AH336" i="19"/>
  <c r="AH425" i="19"/>
  <c r="BF425" i="19"/>
  <c r="I49" i="9"/>
  <c r="BE49" i="9"/>
  <c r="I141" i="18"/>
  <c r="I245" i="18"/>
  <c r="I336" i="18"/>
  <c r="I425" i="18"/>
  <c r="AG141" i="18"/>
  <c r="AG245" i="18"/>
  <c r="AG336" i="18"/>
  <c r="AG425" i="18"/>
  <c r="BE425" i="18"/>
  <c r="I141" i="19"/>
  <c r="I245" i="19"/>
  <c r="I336" i="19"/>
  <c r="I425" i="19"/>
  <c r="AG141" i="19"/>
  <c r="AG245" i="19"/>
  <c r="AG336" i="19"/>
  <c r="AG425" i="19"/>
  <c r="BE425" i="19"/>
  <c r="H49" i="9"/>
  <c r="BD49" i="9"/>
  <c r="H141" i="18"/>
  <c r="H245" i="18"/>
  <c r="H336" i="18"/>
  <c r="H425" i="18"/>
  <c r="AF141" i="18"/>
  <c r="AF245" i="18"/>
  <c r="AF336" i="18"/>
  <c r="AF425" i="18"/>
  <c r="BD425" i="18"/>
  <c r="H141" i="19"/>
  <c r="H245" i="19"/>
  <c r="H336" i="19"/>
  <c r="H425" i="19"/>
  <c r="AF141" i="19"/>
  <c r="AF245" i="19"/>
  <c r="AF336" i="19"/>
  <c r="AF425" i="19"/>
  <c r="BD425" i="19"/>
  <c r="G49" i="9"/>
  <c r="BC49" i="9"/>
  <c r="G141" i="18"/>
  <c r="G245" i="18"/>
  <c r="G336" i="18"/>
  <c r="G425" i="18"/>
  <c r="AE141" i="18"/>
  <c r="AE245" i="18"/>
  <c r="AE336" i="18"/>
  <c r="AE425" i="18"/>
  <c r="BC425" i="18"/>
  <c r="G141" i="19"/>
  <c r="G245" i="19"/>
  <c r="G336" i="19"/>
  <c r="G425" i="19"/>
  <c r="AE141" i="19"/>
  <c r="AE245" i="19"/>
  <c r="AE336" i="19"/>
  <c r="AE425" i="19"/>
  <c r="BC425" i="19"/>
  <c r="F49" i="9"/>
  <c r="BB49" i="9"/>
  <c r="F141" i="18"/>
  <c r="F245" i="18"/>
  <c r="F336" i="18"/>
  <c r="F425" i="18"/>
  <c r="AD141" i="18"/>
  <c r="AD245" i="18"/>
  <c r="AD336" i="18"/>
  <c r="AD425" i="18"/>
  <c r="BB425" i="18"/>
  <c r="F141" i="19"/>
  <c r="F245" i="19"/>
  <c r="F336" i="19"/>
  <c r="F425" i="19"/>
  <c r="AD141" i="19"/>
  <c r="AD245" i="19"/>
  <c r="AD336" i="19"/>
  <c r="AD425" i="19"/>
  <c r="BB425" i="19"/>
  <c r="E49" i="9"/>
  <c r="BA49" i="9"/>
  <c r="AZ49" i="9"/>
  <c r="Y141" i="18"/>
  <c r="Y245" i="18"/>
  <c r="Y336" i="18"/>
  <c r="Y425" i="18"/>
  <c r="AW425" i="18"/>
  <c r="Y141" i="19"/>
  <c r="Y245" i="19"/>
  <c r="Y336" i="19"/>
  <c r="Y425" i="19"/>
  <c r="AW425" i="19"/>
  <c r="AV49" i="9"/>
  <c r="X141" i="18"/>
  <c r="X245" i="18"/>
  <c r="X336" i="18"/>
  <c r="X425" i="18"/>
  <c r="AV425" i="18"/>
  <c r="X141" i="19"/>
  <c r="X245" i="19"/>
  <c r="X336" i="19"/>
  <c r="X425" i="19"/>
  <c r="AV425" i="19"/>
  <c r="AU49" i="9"/>
  <c r="W141" i="18"/>
  <c r="W245" i="18"/>
  <c r="W336" i="18"/>
  <c r="W425" i="18"/>
  <c r="AU425" i="18"/>
  <c r="W141" i="19"/>
  <c r="W245" i="19"/>
  <c r="W336" i="19"/>
  <c r="W425" i="19"/>
  <c r="AU425" i="19"/>
  <c r="AT49" i="9"/>
  <c r="V141" i="18"/>
  <c r="V245" i="18"/>
  <c r="V336" i="18"/>
  <c r="V425" i="18"/>
  <c r="AT425" i="18"/>
  <c r="V141" i="19"/>
  <c r="V245" i="19"/>
  <c r="V336" i="19"/>
  <c r="V425" i="19"/>
  <c r="AT425" i="19"/>
  <c r="AS49" i="9"/>
  <c r="U141" i="18"/>
  <c r="U245" i="18"/>
  <c r="U336" i="18"/>
  <c r="U425" i="18"/>
  <c r="AS425" i="18"/>
  <c r="U141" i="19"/>
  <c r="U245" i="19"/>
  <c r="U336" i="19"/>
  <c r="U425" i="19"/>
  <c r="AS425" i="19"/>
  <c r="AR49" i="9"/>
  <c r="T141" i="18"/>
  <c r="T245" i="18"/>
  <c r="T336" i="18"/>
  <c r="T425" i="18"/>
  <c r="AR425" i="18"/>
  <c r="T141" i="19"/>
  <c r="T245" i="19"/>
  <c r="T336" i="19"/>
  <c r="T425" i="19"/>
  <c r="AR425" i="19"/>
  <c r="AQ49" i="9"/>
  <c r="S141" i="18"/>
  <c r="S245" i="18"/>
  <c r="S336" i="18"/>
  <c r="S425" i="18"/>
  <c r="AQ425" i="18"/>
  <c r="S141" i="19"/>
  <c r="S245" i="19"/>
  <c r="S336" i="19"/>
  <c r="S425" i="19"/>
  <c r="AQ425" i="19"/>
  <c r="AP49" i="9"/>
  <c r="R141" i="18"/>
  <c r="R245" i="18"/>
  <c r="R336" i="18"/>
  <c r="R425" i="18"/>
  <c r="AP425" i="18"/>
  <c r="R141" i="19"/>
  <c r="R245" i="19"/>
  <c r="R336" i="19"/>
  <c r="R425" i="19"/>
  <c r="AP425" i="19"/>
  <c r="AO49" i="9"/>
  <c r="AN49" i="9"/>
  <c r="D244" i="18"/>
  <c r="C140" i="18"/>
  <c r="M140" i="18"/>
  <c r="M244" i="18"/>
  <c r="M335" i="18"/>
  <c r="D334" i="18"/>
  <c r="M424" i="18"/>
  <c r="AK140" i="18"/>
  <c r="AK244" i="18"/>
  <c r="AK335" i="18"/>
  <c r="AK424" i="18"/>
  <c r="BI424" i="18"/>
  <c r="D244" i="19"/>
  <c r="C140" i="19"/>
  <c r="M140" i="19"/>
  <c r="M244" i="19"/>
  <c r="M335" i="19"/>
  <c r="D334" i="19"/>
  <c r="M424" i="19"/>
  <c r="AK140" i="19"/>
  <c r="AK244" i="19"/>
  <c r="AK335" i="19"/>
  <c r="AK424" i="19"/>
  <c r="BI424" i="19"/>
  <c r="L48" i="9"/>
  <c r="BH48" i="9"/>
  <c r="L140" i="18"/>
  <c r="L244" i="18"/>
  <c r="L335" i="18"/>
  <c r="L424" i="18"/>
  <c r="AJ140" i="18"/>
  <c r="AJ244" i="18"/>
  <c r="AJ335" i="18"/>
  <c r="AJ424" i="18"/>
  <c r="BH424" i="18"/>
  <c r="L140" i="19"/>
  <c r="L244" i="19"/>
  <c r="L335" i="19"/>
  <c r="L424" i="19"/>
  <c r="AJ140" i="19"/>
  <c r="AJ244" i="19"/>
  <c r="AJ335" i="19"/>
  <c r="AJ424" i="19"/>
  <c r="BH424" i="19"/>
  <c r="K48" i="9"/>
  <c r="BG48" i="9"/>
  <c r="K140" i="18"/>
  <c r="K244" i="18"/>
  <c r="K335" i="18"/>
  <c r="K424" i="18"/>
  <c r="AI140" i="18"/>
  <c r="AI244" i="18"/>
  <c r="AI335" i="18"/>
  <c r="AI424" i="18"/>
  <c r="BG424" i="18"/>
  <c r="K140" i="19"/>
  <c r="K244" i="19"/>
  <c r="K335" i="19"/>
  <c r="K424" i="19"/>
  <c r="AI140" i="19"/>
  <c r="AI244" i="19"/>
  <c r="AI335" i="19"/>
  <c r="AI424" i="19"/>
  <c r="BG424" i="19"/>
  <c r="J48" i="9"/>
  <c r="BF48" i="9"/>
  <c r="J140" i="18"/>
  <c r="J244" i="18"/>
  <c r="J335" i="18"/>
  <c r="J424" i="18"/>
  <c r="AH140" i="18"/>
  <c r="AH244" i="18"/>
  <c r="AH335" i="18"/>
  <c r="AH424" i="18"/>
  <c r="BF424" i="18"/>
  <c r="J140" i="19"/>
  <c r="J244" i="19"/>
  <c r="J335" i="19"/>
  <c r="J424" i="19"/>
  <c r="AH140" i="19"/>
  <c r="AH244" i="19"/>
  <c r="AH335" i="19"/>
  <c r="AH424" i="19"/>
  <c r="BF424" i="19"/>
  <c r="I48" i="9"/>
  <c r="BE48" i="9"/>
  <c r="I140" i="18"/>
  <c r="I244" i="18"/>
  <c r="I335" i="18"/>
  <c r="I424" i="18"/>
  <c r="AG140" i="18"/>
  <c r="AG244" i="18"/>
  <c r="AG335" i="18"/>
  <c r="AG424" i="18"/>
  <c r="BE424" i="18"/>
  <c r="I140" i="19"/>
  <c r="I244" i="19"/>
  <c r="I335" i="19"/>
  <c r="I424" i="19"/>
  <c r="AG140" i="19"/>
  <c r="AG244" i="19"/>
  <c r="AG335" i="19"/>
  <c r="AG424" i="19"/>
  <c r="BE424" i="19"/>
  <c r="H48" i="9"/>
  <c r="BD48" i="9"/>
  <c r="H140" i="18"/>
  <c r="H244" i="18"/>
  <c r="H335" i="18"/>
  <c r="H424" i="18"/>
  <c r="AF140" i="18"/>
  <c r="AF244" i="18"/>
  <c r="AF335" i="18"/>
  <c r="AF424" i="18"/>
  <c r="BD424" i="18"/>
  <c r="H140" i="19"/>
  <c r="H244" i="19"/>
  <c r="H335" i="19"/>
  <c r="H424" i="19"/>
  <c r="AF140" i="19"/>
  <c r="AF244" i="19"/>
  <c r="AF335" i="19"/>
  <c r="AF424" i="19"/>
  <c r="BD424" i="19"/>
  <c r="G48" i="9"/>
  <c r="BC48" i="9"/>
  <c r="G140" i="18"/>
  <c r="G244" i="18"/>
  <c r="G335" i="18"/>
  <c r="G424" i="18"/>
  <c r="AE140" i="18"/>
  <c r="AE244" i="18"/>
  <c r="AE335" i="18"/>
  <c r="AE424" i="18"/>
  <c r="BC424" i="18"/>
  <c r="G140" i="19"/>
  <c r="G244" i="19"/>
  <c r="G335" i="19"/>
  <c r="G424" i="19"/>
  <c r="AE140" i="19"/>
  <c r="AE244" i="19"/>
  <c r="AE335" i="19"/>
  <c r="AE424" i="19"/>
  <c r="BC424" i="19"/>
  <c r="F48" i="9"/>
  <c r="BB48" i="9"/>
  <c r="F140" i="18"/>
  <c r="F244" i="18"/>
  <c r="F335" i="18"/>
  <c r="F424" i="18"/>
  <c r="AD140" i="18"/>
  <c r="AD244" i="18"/>
  <c r="AD335" i="18"/>
  <c r="AD424" i="18"/>
  <c r="BB424" i="18"/>
  <c r="F140" i="19"/>
  <c r="F244" i="19"/>
  <c r="F335" i="19"/>
  <c r="F424" i="19"/>
  <c r="AD140" i="19"/>
  <c r="AD244" i="19"/>
  <c r="AD335" i="19"/>
  <c r="AD424" i="19"/>
  <c r="BB424" i="19"/>
  <c r="E48" i="9"/>
  <c r="BA48" i="9"/>
  <c r="AZ48" i="9"/>
  <c r="Y140" i="18"/>
  <c r="Y244" i="18"/>
  <c r="Y335" i="18"/>
  <c r="Y424" i="18"/>
  <c r="AW424" i="18"/>
  <c r="Y140" i="19"/>
  <c r="Y244" i="19"/>
  <c r="Y335" i="19"/>
  <c r="Y424" i="19"/>
  <c r="AW424" i="19"/>
  <c r="AV48" i="9"/>
  <c r="X140" i="18"/>
  <c r="X244" i="18"/>
  <c r="X335" i="18"/>
  <c r="X424" i="18"/>
  <c r="AV424" i="18"/>
  <c r="X140" i="19"/>
  <c r="X244" i="19"/>
  <c r="X335" i="19"/>
  <c r="X424" i="19"/>
  <c r="AV424" i="19"/>
  <c r="AU48" i="9"/>
  <c r="W140" i="18"/>
  <c r="W244" i="18"/>
  <c r="W335" i="18"/>
  <c r="W424" i="18"/>
  <c r="AU424" i="18"/>
  <c r="W140" i="19"/>
  <c r="W244" i="19"/>
  <c r="W335" i="19"/>
  <c r="W424" i="19"/>
  <c r="AU424" i="19"/>
  <c r="AT48" i="9"/>
  <c r="V140" i="18"/>
  <c r="V244" i="18"/>
  <c r="V335" i="18"/>
  <c r="V424" i="18"/>
  <c r="AT424" i="18"/>
  <c r="V140" i="19"/>
  <c r="V244" i="19"/>
  <c r="V335" i="19"/>
  <c r="V424" i="19"/>
  <c r="AT424" i="19"/>
  <c r="AS48" i="9"/>
  <c r="U140" i="18"/>
  <c r="U244" i="18"/>
  <c r="U335" i="18"/>
  <c r="U424" i="18"/>
  <c r="AS424" i="18"/>
  <c r="U140" i="19"/>
  <c r="U244" i="19"/>
  <c r="U335" i="19"/>
  <c r="U424" i="19"/>
  <c r="AS424" i="19"/>
  <c r="AR48" i="9"/>
  <c r="T140" i="18"/>
  <c r="T244" i="18"/>
  <c r="T335" i="18"/>
  <c r="T424" i="18"/>
  <c r="AR424" i="18"/>
  <c r="T140" i="19"/>
  <c r="T244" i="19"/>
  <c r="T335" i="19"/>
  <c r="T424" i="19"/>
  <c r="AR424" i="19"/>
  <c r="AQ48" i="9"/>
  <c r="S140" i="18"/>
  <c r="S244" i="18"/>
  <c r="S335" i="18"/>
  <c r="S424" i="18"/>
  <c r="AQ424" i="18"/>
  <c r="S140" i="19"/>
  <c r="S244" i="19"/>
  <c r="S335" i="19"/>
  <c r="S424" i="19"/>
  <c r="AQ424" i="19"/>
  <c r="AP48" i="9"/>
  <c r="R140" i="18"/>
  <c r="R244" i="18"/>
  <c r="R335" i="18"/>
  <c r="R424" i="18"/>
  <c r="AP424" i="18"/>
  <c r="R140" i="19"/>
  <c r="R244" i="19"/>
  <c r="R335" i="19"/>
  <c r="R424" i="19"/>
  <c r="AP424" i="19"/>
  <c r="AO48" i="9"/>
  <c r="AN48" i="9"/>
  <c r="D243" i="18"/>
  <c r="C139" i="18"/>
  <c r="M139" i="18"/>
  <c r="M243" i="18"/>
  <c r="M334" i="18"/>
  <c r="D333" i="18"/>
  <c r="M423" i="18"/>
  <c r="AK139" i="18"/>
  <c r="AK243" i="18"/>
  <c r="AK334" i="18"/>
  <c r="AK423" i="18"/>
  <c r="BI423" i="18"/>
  <c r="D243" i="19"/>
  <c r="C139" i="19"/>
  <c r="M139" i="19"/>
  <c r="M243" i="19"/>
  <c r="M334" i="19"/>
  <c r="D333" i="19"/>
  <c r="M423" i="19"/>
  <c r="AK139" i="19"/>
  <c r="AK243" i="19"/>
  <c r="AK334" i="19"/>
  <c r="AK423" i="19"/>
  <c r="BI423" i="19"/>
  <c r="L47" i="9"/>
  <c r="BH47" i="9"/>
  <c r="L139" i="18"/>
  <c r="L243" i="18"/>
  <c r="L334" i="18"/>
  <c r="L423" i="18"/>
  <c r="AJ139" i="18"/>
  <c r="AJ243" i="18"/>
  <c r="AJ334" i="18"/>
  <c r="AJ423" i="18"/>
  <c r="BH423" i="18"/>
  <c r="L139" i="19"/>
  <c r="L243" i="19"/>
  <c r="L334" i="19"/>
  <c r="L423" i="19"/>
  <c r="AJ139" i="19"/>
  <c r="AJ243" i="19"/>
  <c r="AJ334" i="19"/>
  <c r="AJ423" i="19"/>
  <c r="BH423" i="19"/>
  <c r="K47" i="9"/>
  <c r="BG47" i="9"/>
  <c r="K139" i="18"/>
  <c r="K243" i="18"/>
  <c r="K334" i="18"/>
  <c r="K423" i="18"/>
  <c r="AI139" i="18"/>
  <c r="AI243" i="18"/>
  <c r="AI334" i="18"/>
  <c r="AI423" i="18"/>
  <c r="BG423" i="18"/>
  <c r="K139" i="19"/>
  <c r="K243" i="19"/>
  <c r="K334" i="19"/>
  <c r="K423" i="19"/>
  <c r="AI139" i="19"/>
  <c r="AI243" i="19"/>
  <c r="AI334" i="19"/>
  <c r="AI423" i="19"/>
  <c r="BG423" i="19"/>
  <c r="J47" i="9"/>
  <c r="BF47" i="9"/>
  <c r="J139" i="18"/>
  <c r="J243" i="18"/>
  <c r="J334" i="18"/>
  <c r="J423" i="18"/>
  <c r="AH139" i="18"/>
  <c r="AH243" i="18"/>
  <c r="AH334" i="18"/>
  <c r="AH423" i="18"/>
  <c r="BF423" i="18"/>
  <c r="J139" i="19"/>
  <c r="J243" i="19"/>
  <c r="J334" i="19"/>
  <c r="J423" i="19"/>
  <c r="AH139" i="19"/>
  <c r="AH243" i="19"/>
  <c r="AH334" i="19"/>
  <c r="AH423" i="19"/>
  <c r="BF423" i="19"/>
  <c r="I47" i="9"/>
  <c r="BE47" i="9"/>
  <c r="I139" i="18"/>
  <c r="I243" i="18"/>
  <c r="I334" i="18"/>
  <c r="I423" i="18"/>
  <c r="AG139" i="18"/>
  <c r="AG243" i="18"/>
  <c r="AG334" i="18"/>
  <c r="AG423" i="18"/>
  <c r="BE423" i="18"/>
  <c r="I139" i="19"/>
  <c r="I243" i="19"/>
  <c r="I334" i="19"/>
  <c r="I423" i="19"/>
  <c r="AG139" i="19"/>
  <c r="AG243" i="19"/>
  <c r="AG334" i="19"/>
  <c r="AG423" i="19"/>
  <c r="BE423" i="19"/>
  <c r="H47" i="9"/>
  <c r="BD47" i="9"/>
  <c r="H139" i="18"/>
  <c r="H243" i="18"/>
  <c r="H334" i="18"/>
  <c r="H423" i="18"/>
  <c r="AF139" i="18"/>
  <c r="AF243" i="18"/>
  <c r="AF334" i="18"/>
  <c r="AF423" i="18"/>
  <c r="BD423" i="18"/>
  <c r="H139" i="19"/>
  <c r="H243" i="19"/>
  <c r="H334" i="19"/>
  <c r="H423" i="19"/>
  <c r="AF139" i="19"/>
  <c r="AF243" i="19"/>
  <c r="AF334" i="19"/>
  <c r="AF423" i="19"/>
  <c r="BD423" i="19"/>
  <c r="G47" i="9"/>
  <c r="BC47" i="9"/>
  <c r="G139" i="18"/>
  <c r="G243" i="18"/>
  <c r="G334" i="18"/>
  <c r="G423" i="18"/>
  <c r="AE139" i="18"/>
  <c r="AE243" i="18"/>
  <c r="AE334" i="18"/>
  <c r="AE423" i="18"/>
  <c r="BC423" i="18"/>
  <c r="G139" i="19"/>
  <c r="G243" i="19"/>
  <c r="G334" i="19"/>
  <c r="G423" i="19"/>
  <c r="AE139" i="19"/>
  <c r="AE243" i="19"/>
  <c r="AE334" i="19"/>
  <c r="AE423" i="19"/>
  <c r="BC423" i="19"/>
  <c r="F47" i="9"/>
  <c r="BB47" i="9"/>
  <c r="F139" i="18"/>
  <c r="F243" i="18"/>
  <c r="F334" i="18"/>
  <c r="F423" i="18"/>
  <c r="AD139" i="18"/>
  <c r="AD243" i="18"/>
  <c r="AD334" i="18"/>
  <c r="AD423" i="18"/>
  <c r="BB423" i="18"/>
  <c r="F139" i="19"/>
  <c r="F243" i="19"/>
  <c r="F334" i="19"/>
  <c r="F423" i="19"/>
  <c r="AD139" i="19"/>
  <c r="AD243" i="19"/>
  <c r="AD334" i="19"/>
  <c r="AD423" i="19"/>
  <c r="BB423" i="19"/>
  <c r="E47" i="9"/>
  <c r="BA47" i="9"/>
  <c r="AZ47" i="9"/>
  <c r="Y139" i="18"/>
  <c r="Y243" i="18"/>
  <c r="Y334" i="18"/>
  <c r="Y423" i="18"/>
  <c r="AW423" i="18"/>
  <c r="Y139" i="19"/>
  <c r="Y243" i="19"/>
  <c r="Y334" i="19"/>
  <c r="Y423" i="19"/>
  <c r="AW423" i="19"/>
  <c r="AV47" i="9"/>
  <c r="X139" i="18"/>
  <c r="X243" i="18"/>
  <c r="X334" i="18"/>
  <c r="X423" i="18"/>
  <c r="AV423" i="18"/>
  <c r="X139" i="19"/>
  <c r="X243" i="19"/>
  <c r="X334" i="19"/>
  <c r="X423" i="19"/>
  <c r="AV423" i="19"/>
  <c r="AU47" i="9"/>
  <c r="W139" i="18"/>
  <c r="W243" i="18"/>
  <c r="W334" i="18"/>
  <c r="W423" i="18"/>
  <c r="AU423" i="18"/>
  <c r="W139" i="19"/>
  <c r="W243" i="19"/>
  <c r="W334" i="19"/>
  <c r="W423" i="19"/>
  <c r="AU423" i="19"/>
  <c r="AT47" i="9"/>
  <c r="V139" i="18"/>
  <c r="V243" i="18"/>
  <c r="V334" i="18"/>
  <c r="V423" i="18"/>
  <c r="AT423" i="18"/>
  <c r="V139" i="19"/>
  <c r="V243" i="19"/>
  <c r="V334" i="19"/>
  <c r="V423" i="19"/>
  <c r="AT423" i="19"/>
  <c r="AS47" i="9"/>
  <c r="U139" i="18"/>
  <c r="U243" i="18"/>
  <c r="U334" i="18"/>
  <c r="U423" i="18"/>
  <c r="AS423" i="18"/>
  <c r="U139" i="19"/>
  <c r="U243" i="19"/>
  <c r="U334" i="19"/>
  <c r="U423" i="19"/>
  <c r="AS423" i="19"/>
  <c r="AR47" i="9"/>
  <c r="T139" i="18"/>
  <c r="T243" i="18"/>
  <c r="T334" i="18"/>
  <c r="T423" i="18"/>
  <c r="AR423" i="18"/>
  <c r="T139" i="19"/>
  <c r="T243" i="19"/>
  <c r="T334" i="19"/>
  <c r="T423" i="19"/>
  <c r="AR423" i="19"/>
  <c r="AQ47" i="9"/>
  <c r="S139" i="18"/>
  <c r="S243" i="18"/>
  <c r="S334" i="18"/>
  <c r="S423" i="18"/>
  <c r="AQ423" i="18"/>
  <c r="S139" i="19"/>
  <c r="S243" i="19"/>
  <c r="S334" i="19"/>
  <c r="S423" i="19"/>
  <c r="AQ423" i="19"/>
  <c r="AP47" i="9"/>
  <c r="R139" i="18"/>
  <c r="R243" i="18"/>
  <c r="R334" i="18"/>
  <c r="R423" i="18"/>
  <c r="AP423" i="18"/>
  <c r="R139" i="19"/>
  <c r="R243" i="19"/>
  <c r="R334" i="19"/>
  <c r="R423" i="19"/>
  <c r="AP423" i="19"/>
  <c r="AO47" i="9"/>
  <c r="AN47" i="9"/>
  <c r="D242" i="18"/>
  <c r="C138" i="18"/>
  <c r="M138" i="18"/>
  <c r="M242" i="18"/>
  <c r="M333" i="18"/>
  <c r="D332" i="18"/>
  <c r="M422" i="18"/>
  <c r="AK138" i="18"/>
  <c r="AK242" i="18"/>
  <c r="AK333" i="18"/>
  <c r="AK422" i="18"/>
  <c r="BI422" i="18"/>
  <c r="D242" i="19"/>
  <c r="C138" i="19"/>
  <c r="M138" i="19"/>
  <c r="M242" i="19"/>
  <c r="M333" i="19"/>
  <c r="D332" i="19"/>
  <c r="M422" i="19"/>
  <c r="AK138" i="19"/>
  <c r="AK242" i="19"/>
  <c r="AK333" i="19"/>
  <c r="AK422" i="19"/>
  <c r="BI422" i="19"/>
  <c r="L46" i="9"/>
  <c r="BH46" i="9"/>
  <c r="L138" i="18"/>
  <c r="L242" i="18"/>
  <c r="L333" i="18"/>
  <c r="L422" i="18"/>
  <c r="AJ138" i="18"/>
  <c r="AJ242" i="18"/>
  <c r="AJ333" i="18"/>
  <c r="AJ422" i="18"/>
  <c r="BH422" i="18"/>
  <c r="L138" i="19"/>
  <c r="L242" i="19"/>
  <c r="L333" i="19"/>
  <c r="L422" i="19"/>
  <c r="AJ138" i="19"/>
  <c r="AJ242" i="19"/>
  <c r="AJ333" i="19"/>
  <c r="AJ422" i="19"/>
  <c r="BH422" i="19"/>
  <c r="K46" i="9"/>
  <c r="BG46" i="9"/>
  <c r="K138" i="18"/>
  <c r="K242" i="18"/>
  <c r="K333" i="18"/>
  <c r="K422" i="18"/>
  <c r="AI138" i="18"/>
  <c r="AI242" i="18"/>
  <c r="AI333" i="18"/>
  <c r="AI422" i="18"/>
  <c r="BG422" i="18"/>
  <c r="K138" i="19"/>
  <c r="K242" i="19"/>
  <c r="K333" i="19"/>
  <c r="K422" i="19"/>
  <c r="AI138" i="19"/>
  <c r="AI242" i="19"/>
  <c r="AI333" i="19"/>
  <c r="AI422" i="19"/>
  <c r="BG422" i="19"/>
  <c r="J46" i="9"/>
  <c r="BF46" i="9"/>
  <c r="J138" i="18"/>
  <c r="J242" i="18"/>
  <c r="J333" i="18"/>
  <c r="J422" i="18"/>
  <c r="AH138" i="18"/>
  <c r="AH242" i="18"/>
  <c r="AH333" i="18"/>
  <c r="AH422" i="18"/>
  <c r="BF422" i="18"/>
  <c r="J138" i="19"/>
  <c r="J242" i="19"/>
  <c r="J333" i="19"/>
  <c r="J422" i="19"/>
  <c r="AH138" i="19"/>
  <c r="AH242" i="19"/>
  <c r="AH333" i="19"/>
  <c r="AH422" i="19"/>
  <c r="BF422" i="19"/>
  <c r="I46" i="9"/>
  <c r="BE46" i="9"/>
  <c r="I138" i="18"/>
  <c r="I242" i="18"/>
  <c r="I333" i="18"/>
  <c r="I422" i="18"/>
  <c r="AG138" i="18"/>
  <c r="AG242" i="18"/>
  <c r="AG333" i="18"/>
  <c r="AG422" i="18"/>
  <c r="BE422" i="18"/>
  <c r="I138" i="19"/>
  <c r="I242" i="19"/>
  <c r="I333" i="19"/>
  <c r="I422" i="19"/>
  <c r="AG138" i="19"/>
  <c r="AG242" i="19"/>
  <c r="AG333" i="19"/>
  <c r="AG422" i="19"/>
  <c r="BE422" i="19"/>
  <c r="H46" i="9"/>
  <c r="BD46" i="9"/>
  <c r="H138" i="18"/>
  <c r="H242" i="18"/>
  <c r="H333" i="18"/>
  <c r="H422" i="18"/>
  <c r="AF138" i="18"/>
  <c r="AF242" i="18"/>
  <c r="AF333" i="18"/>
  <c r="AF422" i="18"/>
  <c r="BD422" i="18"/>
  <c r="H138" i="19"/>
  <c r="H242" i="19"/>
  <c r="H333" i="19"/>
  <c r="H422" i="19"/>
  <c r="AF138" i="19"/>
  <c r="AF242" i="19"/>
  <c r="AF333" i="19"/>
  <c r="AF422" i="19"/>
  <c r="BD422" i="19"/>
  <c r="G46" i="9"/>
  <c r="BC46" i="9"/>
  <c r="G138" i="18"/>
  <c r="G242" i="18"/>
  <c r="G333" i="18"/>
  <c r="G422" i="18"/>
  <c r="AE138" i="18"/>
  <c r="AE242" i="18"/>
  <c r="AE333" i="18"/>
  <c r="AE422" i="18"/>
  <c r="BC422" i="18"/>
  <c r="G138" i="19"/>
  <c r="G242" i="19"/>
  <c r="G333" i="19"/>
  <c r="G422" i="19"/>
  <c r="AE138" i="19"/>
  <c r="AE242" i="19"/>
  <c r="AE333" i="19"/>
  <c r="AE422" i="19"/>
  <c r="BC422" i="19"/>
  <c r="F46" i="9"/>
  <c r="BB46" i="9"/>
  <c r="F138" i="18"/>
  <c r="F242" i="18"/>
  <c r="F333" i="18"/>
  <c r="F422" i="18"/>
  <c r="AD138" i="18"/>
  <c r="AD242" i="18"/>
  <c r="AD333" i="18"/>
  <c r="AD422" i="18"/>
  <c r="BB422" i="18"/>
  <c r="F138" i="19"/>
  <c r="F242" i="19"/>
  <c r="F333" i="19"/>
  <c r="F422" i="19"/>
  <c r="AD138" i="19"/>
  <c r="AD242" i="19"/>
  <c r="AD333" i="19"/>
  <c r="AD422" i="19"/>
  <c r="BB422" i="19"/>
  <c r="E46" i="9"/>
  <c r="BA46" i="9"/>
  <c r="AZ46" i="9"/>
  <c r="Y138" i="18"/>
  <c r="Y242" i="18"/>
  <c r="Y333" i="18"/>
  <c r="Y422" i="18"/>
  <c r="AW422" i="18"/>
  <c r="Y138" i="19"/>
  <c r="Y242" i="19"/>
  <c r="Y333" i="19"/>
  <c r="Y422" i="19"/>
  <c r="AW422" i="19"/>
  <c r="AV46" i="9"/>
  <c r="X138" i="18"/>
  <c r="X242" i="18"/>
  <c r="X333" i="18"/>
  <c r="X422" i="18"/>
  <c r="AV422" i="18"/>
  <c r="X138" i="19"/>
  <c r="X242" i="19"/>
  <c r="X333" i="19"/>
  <c r="X422" i="19"/>
  <c r="AV422" i="19"/>
  <c r="AU46" i="9"/>
  <c r="W138" i="18"/>
  <c r="W242" i="18"/>
  <c r="W333" i="18"/>
  <c r="W422" i="18"/>
  <c r="AU422" i="18"/>
  <c r="W138" i="19"/>
  <c r="W242" i="19"/>
  <c r="W333" i="19"/>
  <c r="W422" i="19"/>
  <c r="AU422" i="19"/>
  <c r="AT46" i="9"/>
  <c r="V138" i="18"/>
  <c r="V242" i="18"/>
  <c r="V333" i="18"/>
  <c r="V422" i="18"/>
  <c r="AT422" i="18"/>
  <c r="V138" i="19"/>
  <c r="V242" i="19"/>
  <c r="V333" i="19"/>
  <c r="V422" i="19"/>
  <c r="AT422" i="19"/>
  <c r="AS46" i="9"/>
  <c r="U138" i="18"/>
  <c r="U242" i="18"/>
  <c r="U333" i="18"/>
  <c r="U422" i="18"/>
  <c r="AS422" i="18"/>
  <c r="U138" i="19"/>
  <c r="U242" i="19"/>
  <c r="U333" i="19"/>
  <c r="U422" i="19"/>
  <c r="AS422" i="19"/>
  <c r="AR46" i="9"/>
  <c r="T138" i="18"/>
  <c r="T242" i="18"/>
  <c r="T333" i="18"/>
  <c r="T422" i="18"/>
  <c r="AR422" i="18"/>
  <c r="T138" i="19"/>
  <c r="T242" i="19"/>
  <c r="T333" i="19"/>
  <c r="T422" i="19"/>
  <c r="AR422" i="19"/>
  <c r="AQ46" i="9"/>
  <c r="S138" i="18"/>
  <c r="S242" i="18"/>
  <c r="S333" i="18"/>
  <c r="S422" i="18"/>
  <c r="AQ422" i="18"/>
  <c r="S138" i="19"/>
  <c r="S242" i="19"/>
  <c r="S333" i="19"/>
  <c r="S422" i="19"/>
  <c r="AQ422" i="19"/>
  <c r="AP46" i="9"/>
  <c r="R138" i="18"/>
  <c r="R242" i="18"/>
  <c r="R333" i="18"/>
  <c r="R422" i="18"/>
  <c r="AP422" i="18"/>
  <c r="R138" i="19"/>
  <c r="R242" i="19"/>
  <c r="R333" i="19"/>
  <c r="R422" i="19"/>
  <c r="AP422" i="19"/>
  <c r="AO46" i="9"/>
  <c r="AN46" i="9"/>
  <c r="D241" i="18"/>
  <c r="C137" i="18"/>
  <c r="M137" i="18"/>
  <c r="M241" i="18"/>
  <c r="M332" i="18"/>
  <c r="D331" i="18"/>
  <c r="M421" i="18"/>
  <c r="AK137" i="18"/>
  <c r="AK241" i="18"/>
  <c r="AK332" i="18"/>
  <c r="AK421" i="18"/>
  <c r="BI421" i="18"/>
  <c r="D241" i="19"/>
  <c r="C137" i="19"/>
  <c r="M137" i="19"/>
  <c r="M241" i="19"/>
  <c r="M332" i="19"/>
  <c r="D331" i="19"/>
  <c r="M421" i="19"/>
  <c r="AK137" i="19"/>
  <c r="AK241" i="19"/>
  <c r="AK332" i="19"/>
  <c r="AK421" i="19"/>
  <c r="BI421" i="19"/>
  <c r="L45" i="9"/>
  <c r="BH45" i="9"/>
  <c r="L137" i="18"/>
  <c r="L241" i="18"/>
  <c r="L332" i="18"/>
  <c r="L421" i="18"/>
  <c r="AJ137" i="18"/>
  <c r="AJ241" i="18"/>
  <c r="AJ332" i="18"/>
  <c r="AJ421" i="18"/>
  <c r="BH421" i="18"/>
  <c r="L137" i="19"/>
  <c r="L241" i="19"/>
  <c r="L332" i="19"/>
  <c r="L421" i="19"/>
  <c r="AJ137" i="19"/>
  <c r="AJ241" i="19"/>
  <c r="AJ332" i="19"/>
  <c r="AJ421" i="19"/>
  <c r="BH421" i="19"/>
  <c r="K45" i="9"/>
  <c r="BG45" i="9"/>
  <c r="K137" i="18"/>
  <c r="K241" i="18"/>
  <c r="K332" i="18"/>
  <c r="K421" i="18"/>
  <c r="AI137" i="18"/>
  <c r="AI241" i="18"/>
  <c r="AI332" i="18"/>
  <c r="AI421" i="18"/>
  <c r="BG421" i="18"/>
  <c r="K137" i="19"/>
  <c r="K241" i="19"/>
  <c r="K332" i="19"/>
  <c r="K421" i="19"/>
  <c r="AI137" i="19"/>
  <c r="AI241" i="19"/>
  <c r="AI332" i="19"/>
  <c r="AI421" i="19"/>
  <c r="BG421" i="19"/>
  <c r="J45" i="9"/>
  <c r="BF45" i="9"/>
  <c r="J137" i="18"/>
  <c r="J241" i="18"/>
  <c r="J332" i="18"/>
  <c r="J421" i="18"/>
  <c r="AH137" i="18"/>
  <c r="AH241" i="18"/>
  <c r="AH332" i="18"/>
  <c r="AH421" i="18"/>
  <c r="BF421" i="18"/>
  <c r="J137" i="19"/>
  <c r="J241" i="19"/>
  <c r="J332" i="19"/>
  <c r="J421" i="19"/>
  <c r="AH137" i="19"/>
  <c r="AH241" i="19"/>
  <c r="AH332" i="19"/>
  <c r="AH421" i="19"/>
  <c r="BF421" i="19"/>
  <c r="I45" i="9"/>
  <c r="BE45" i="9"/>
  <c r="I137" i="18"/>
  <c r="I241" i="18"/>
  <c r="I332" i="18"/>
  <c r="I421" i="18"/>
  <c r="AG137" i="18"/>
  <c r="AG241" i="18"/>
  <c r="AG332" i="18"/>
  <c r="AG421" i="18"/>
  <c r="BE421" i="18"/>
  <c r="I137" i="19"/>
  <c r="I241" i="19"/>
  <c r="I332" i="19"/>
  <c r="I421" i="19"/>
  <c r="AG137" i="19"/>
  <c r="AG241" i="19"/>
  <c r="AG332" i="19"/>
  <c r="AG421" i="19"/>
  <c r="BE421" i="19"/>
  <c r="H45" i="9"/>
  <c r="BD45" i="9"/>
  <c r="H137" i="18"/>
  <c r="H241" i="18"/>
  <c r="H332" i="18"/>
  <c r="H421" i="18"/>
  <c r="AF137" i="18"/>
  <c r="AF241" i="18"/>
  <c r="AF332" i="18"/>
  <c r="AF421" i="18"/>
  <c r="BD421" i="18"/>
  <c r="H137" i="19"/>
  <c r="H241" i="19"/>
  <c r="H332" i="19"/>
  <c r="H421" i="19"/>
  <c r="AF137" i="19"/>
  <c r="AF241" i="19"/>
  <c r="AF332" i="19"/>
  <c r="AF421" i="19"/>
  <c r="BD421" i="19"/>
  <c r="G45" i="9"/>
  <c r="BC45" i="9"/>
  <c r="G137" i="18"/>
  <c r="G241" i="18"/>
  <c r="G332" i="18"/>
  <c r="G421" i="18"/>
  <c r="AE137" i="18"/>
  <c r="AE241" i="18"/>
  <c r="AE332" i="18"/>
  <c r="AE421" i="18"/>
  <c r="BC421" i="18"/>
  <c r="G137" i="19"/>
  <c r="G241" i="19"/>
  <c r="G332" i="19"/>
  <c r="G421" i="19"/>
  <c r="AE137" i="19"/>
  <c r="AE241" i="19"/>
  <c r="AE332" i="19"/>
  <c r="AE421" i="19"/>
  <c r="BC421" i="19"/>
  <c r="F45" i="9"/>
  <c r="BB45" i="9"/>
  <c r="F137" i="18"/>
  <c r="F241" i="18"/>
  <c r="F332" i="18"/>
  <c r="F421" i="18"/>
  <c r="AD137" i="18"/>
  <c r="AD241" i="18"/>
  <c r="AD332" i="18"/>
  <c r="AD421" i="18"/>
  <c r="BB421" i="18"/>
  <c r="F137" i="19"/>
  <c r="F241" i="19"/>
  <c r="F332" i="19"/>
  <c r="F421" i="19"/>
  <c r="AD137" i="19"/>
  <c r="AD241" i="19"/>
  <c r="AD332" i="19"/>
  <c r="AD421" i="19"/>
  <c r="BB421" i="19"/>
  <c r="E45" i="9"/>
  <c r="BA45" i="9"/>
  <c r="AZ45" i="9"/>
  <c r="Y137" i="18"/>
  <c r="Y241" i="18"/>
  <c r="Y332" i="18"/>
  <c r="Y421" i="18"/>
  <c r="AW421" i="18"/>
  <c r="Y137" i="19"/>
  <c r="Y241" i="19"/>
  <c r="Y332" i="19"/>
  <c r="Y421" i="19"/>
  <c r="AW421" i="19"/>
  <c r="AV45" i="9"/>
  <c r="X137" i="18"/>
  <c r="X241" i="18"/>
  <c r="X332" i="18"/>
  <c r="X421" i="18"/>
  <c r="AV421" i="18"/>
  <c r="X137" i="19"/>
  <c r="X241" i="19"/>
  <c r="X332" i="19"/>
  <c r="X421" i="19"/>
  <c r="AV421" i="19"/>
  <c r="AU45" i="9"/>
  <c r="W137" i="18"/>
  <c r="W241" i="18"/>
  <c r="W332" i="18"/>
  <c r="W421" i="18"/>
  <c r="AU421" i="18"/>
  <c r="W137" i="19"/>
  <c r="W241" i="19"/>
  <c r="W332" i="19"/>
  <c r="W421" i="19"/>
  <c r="AU421" i="19"/>
  <c r="AT45" i="9"/>
  <c r="V137" i="18"/>
  <c r="V241" i="18"/>
  <c r="V332" i="18"/>
  <c r="V421" i="18"/>
  <c r="AT421" i="18"/>
  <c r="V137" i="19"/>
  <c r="V241" i="19"/>
  <c r="V332" i="19"/>
  <c r="V421" i="19"/>
  <c r="AT421" i="19"/>
  <c r="AS45" i="9"/>
  <c r="U137" i="18"/>
  <c r="U241" i="18"/>
  <c r="U332" i="18"/>
  <c r="U421" i="18"/>
  <c r="AS421" i="18"/>
  <c r="U137" i="19"/>
  <c r="U241" i="19"/>
  <c r="U332" i="19"/>
  <c r="U421" i="19"/>
  <c r="AS421" i="19"/>
  <c r="AR45" i="9"/>
  <c r="T137" i="18"/>
  <c r="T241" i="18"/>
  <c r="T332" i="18"/>
  <c r="T421" i="18"/>
  <c r="AR421" i="18"/>
  <c r="T137" i="19"/>
  <c r="T241" i="19"/>
  <c r="T332" i="19"/>
  <c r="T421" i="19"/>
  <c r="AR421" i="19"/>
  <c r="AQ45" i="9"/>
  <c r="S137" i="18"/>
  <c r="S241" i="18"/>
  <c r="S332" i="18"/>
  <c r="S421" i="18"/>
  <c r="AQ421" i="18"/>
  <c r="S137" i="19"/>
  <c r="S241" i="19"/>
  <c r="S332" i="19"/>
  <c r="S421" i="19"/>
  <c r="AQ421" i="19"/>
  <c r="AP45" i="9"/>
  <c r="R137" i="18"/>
  <c r="R241" i="18"/>
  <c r="R332" i="18"/>
  <c r="R421" i="18"/>
  <c r="AP421" i="18"/>
  <c r="R137" i="19"/>
  <c r="R241" i="19"/>
  <c r="R332" i="19"/>
  <c r="R421" i="19"/>
  <c r="AP421" i="19"/>
  <c r="AO45" i="9"/>
  <c r="AN45" i="9"/>
  <c r="D240" i="18"/>
  <c r="C136" i="18"/>
  <c r="M136" i="18"/>
  <c r="M240" i="18"/>
  <c r="M331" i="18"/>
  <c r="D330" i="18"/>
  <c r="M420" i="18"/>
  <c r="AK136" i="18"/>
  <c r="AK240" i="18"/>
  <c r="AK331" i="18"/>
  <c r="AK420" i="18"/>
  <c r="BI420" i="18"/>
  <c r="D240" i="19"/>
  <c r="C136" i="19"/>
  <c r="M136" i="19"/>
  <c r="M240" i="19"/>
  <c r="M331" i="19"/>
  <c r="D330" i="19"/>
  <c r="M420" i="19"/>
  <c r="AK136" i="19"/>
  <c r="AK240" i="19"/>
  <c r="AK331" i="19"/>
  <c r="AK420" i="19"/>
  <c r="BI420" i="19"/>
  <c r="L44" i="9"/>
  <c r="BH44" i="9"/>
  <c r="L136" i="18"/>
  <c r="L240" i="18"/>
  <c r="L331" i="18"/>
  <c r="L420" i="18"/>
  <c r="AJ136" i="18"/>
  <c r="AJ240" i="18"/>
  <c r="AJ331" i="18"/>
  <c r="AJ420" i="18"/>
  <c r="BH420" i="18"/>
  <c r="L136" i="19"/>
  <c r="L240" i="19"/>
  <c r="L331" i="19"/>
  <c r="L420" i="19"/>
  <c r="AJ136" i="19"/>
  <c r="AJ240" i="19"/>
  <c r="AJ331" i="19"/>
  <c r="AJ420" i="19"/>
  <c r="BH420" i="19"/>
  <c r="K44" i="9"/>
  <c r="BG44" i="9"/>
  <c r="K136" i="18"/>
  <c r="K240" i="18"/>
  <c r="K331" i="18"/>
  <c r="K420" i="18"/>
  <c r="AI136" i="18"/>
  <c r="AI240" i="18"/>
  <c r="AI331" i="18"/>
  <c r="AI420" i="18"/>
  <c r="BG420" i="18"/>
  <c r="K136" i="19"/>
  <c r="K240" i="19"/>
  <c r="K331" i="19"/>
  <c r="K420" i="19"/>
  <c r="AI136" i="19"/>
  <c r="AI240" i="19"/>
  <c r="AI331" i="19"/>
  <c r="AI420" i="19"/>
  <c r="BG420" i="19"/>
  <c r="J44" i="9"/>
  <c r="BF44" i="9"/>
  <c r="J136" i="18"/>
  <c r="J240" i="18"/>
  <c r="J331" i="18"/>
  <c r="J420" i="18"/>
  <c r="AH136" i="18"/>
  <c r="AH240" i="18"/>
  <c r="AH331" i="18"/>
  <c r="AH420" i="18"/>
  <c r="BF420" i="18"/>
  <c r="J136" i="19"/>
  <c r="J240" i="19"/>
  <c r="J331" i="19"/>
  <c r="J420" i="19"/>
  <c r="AH136" i="19"/>
  <c r="AH240" i="19"/>
  <c r="AH331" i="19"/>
  <c r="AH420" i="19"/>
  <c r="BF420" i="19"/>
  <c r="I44" i="9"/>
  <c r="BE44" i="9"/>
  <c r="I136" i="18"/>
  <c r="I240" i="18"/>
  <c r="I331" i="18"/>
  <c r="I420" i="18"/>
  <c r="AG136" i="18"/>
  <c r="AG240" i="18"/>
  <c r="AG331" i="18"/>
  <c r="AG420" i="18"/>
  <c r="BE420" i="18"/>
  <c r="I136" i="19"/>
  <c r="I240" i="19"/>
  <c r="I331" i="19"/>
  <c r="I420" i="19"/>
  <c r="AG136" i="19"/>
  <c r="AG240" i="19"/>
  <c r="AG331" i="19"/>
  <c r="AG420" i="19"/>
  <c r="BE420" i="19"/>
  <c r="H44" i="9"/>
  <c r="BD44" i="9"/>
  <c r="H136" i="18"/>
  <c r="H240" i="18"/>
  <c r="H331" i="18"/>
  <c r="H420" i="18"/>
  <c r="AF136" i="18"/>
  <c r="AF240" i="18"/>
  <c r="AF331" i="18"/>
  <c r="AF420" i="18"/>
  <c r="BD420" i="18"/>
  <c r="H136" i="19"/>
  <c r="H240" i="19"/>
  <c r="H331" i="19"/>
  <c r="H420" i="19"/>
  <c r="AF136" i="19"/>
  <c r="AF240" i="19"/>
  <c r="AF331" i="19"/>
  <c r="AF420" i="19"/>
  <c r="BD420" i="19"/>
  <c r="G44" i="9"/>
  <c r="BC44" i="9"/>
  <c r="G136" i="18"/>
  <c r="G240" i="18"/>
  <c r="G331" i="18"/>
  <c r="G420" i="18"/>
  <c r="AE136" i="18"/>
  <c r="AE240" i="18"/>
  <c r="AE331" i="18"/>
  <c r="AE420" i="18"/>
  <c r="BC420" i="18"/>
  <c r="G136" i="19"/>
  <c r="G240" i="19"/>
  <c r="G331" i="19"/>
  <c r="G420" i="19"/>
  <c r="AE136" i="19"/>
  <c r="AE240" i="19"/>
  <c r="AE331" i="19"/>
  <c r="AE420" i="19"/>
  <c r="BC420" i="19"/>
  <c r="F44" i="9"/>
  <c r="BB44" i="9"/>
  <c r="F136" i="18"/>
  <c r="F240" i="18"/>
  <c r="F331" i="18"/>
  <c r="F420" i="18"/>
  <c r="AD136" i="18"/>
  <c r="AD240" i="18"/>
  <c r="AD331" i="18"/>
  <c r="AD420" i="18"/>
  <c r="BB420" i="18"/>
  <c r="F136" i="19"/>
  <c r="F240" i="19"/>
  <c r="F331" i="19"/>
  <c r="F420" i="19"/>
  <c r="AD136" i="19"/>
  <c r="AD240" i="19"/>
  <c r="AD331" i="19"/>
  <c r="AD420" i="19"/>
  <c r="BB420" i="19"/>
  <c r="E44" i="9"/>
  <c r="BA44" i="9"/>
  <c r="AZ44" i="9"/>
  <c r="Y136" i="18"/>
  <c r="Y240" i="18"/>
  <c r="Y331" i="18"/>
  <c r="Y420" i="18"/>
  <c r="AW420" i="18"/>
  <c r="Y136" i="19"/>
  <c r="Y240" i="19"/>
  <c r="Y331" i="19"/>
  <c r="Y420" i="19"/>
  <c r="AW420" i="19"/>
  <c r="AV44" i="9"/>
  <c r="X136" i="18"/>
  <c r="X240" i="18"/>
  <c r="X331" i="18"/>
  <c r="X420" i="18"/>
  <c r="AV420" i="18"/>
  <c r="X136" i="19"/>
  <c r="X240" i="19"/>
  <c r="X331" i="19"/>
  <c r="X420" i="19"/>
  <c r="AV420" i="19"/>
  <c r="AU44" i="9"/>
  <c r="W136" i="18"/>
  <c r="W240" i="18"/>
  <c r="W331" i="18"/>
  <c r="W420" i="18"/>
  <c r="AU420" i="18"/>
  <c r="W136" i="19"/>
  <c r="W240" i="19"/>
  <c r="W331" i="19"/>
  <c r="W420" i="19"/>
  <c r="AU420" i="19"/>
  <c r="AT44" i="9"/>
  <c r="V136" i="18"/>
  <c r="V240" i="18"/>
  <c r="V331" i="18"/>
  <c r="V420" i="18"/>
  <c r="AT420" i="18"/>
  <c r="V136" i="19"/>
  <c r="V240" i="19"/>
  <c r="V331" i="19"/>
  <c r="V420" i="19"/>
  <c r="AT420" i="19"/>
  <c r="AS44" i="9"/>
  <c r="U136" i="18"/>
  <c r="U240" i="18"/>
  <c r="U331" i="18"/>
  <c r="U420" i="18"/>
  <c r="AS420" i="18"/>
  <c r="U136" i="19"/>
  <c r="U240" i="19"/>
  <c r="U331" i="19"/>
  <c r="U420" i="19"/>
  <c r="AS420" i="19"/>
  <c r="AR44" i="9"/>
  <c r="T136" i="18"/>
  <c r="T240" i="18"/>
  <c r="T331" i="18"/>
  <c r="T420" i="18"/>
  <c r="AR420" i="18"/>
  <c r="T136" i="19"/>
  <c r="T240" i="19"/>
  <c r="T331" i="19"/>
  <c r="T420" i="19"/>
  <c r="AR420" i="19"/>
  <c r="AQ44" i="9"/>
  <c r="S136" i="18"/>
  <c r="S240" i="18"/>
  <c r="S331" i="18"/>
  <c r="S420" i="18"/>
  <c r="AQ420" i="18"/>
  <c r="S136" i="19"/>
  <c r="S240" i="19"/>
  <c r="S331" i="19"/>
  <c r="S420" i="19"/>
  <c r="AQ420" i="19"/>
  <c r="AP44" i="9"/>
  <c r="R136" i="18"/>
  <c r="R240" i="18"/>
  <c r="R331" i="18"/>
  <c r="R420" i="18"/>
  <c r="AP420" i="18"/>
  <c r="R136" i="19"/>
  <c r="R240" i="19"/>
  <c r="R331" i="19"/>
  <c r="R420" i="19"/>
  <c r="AP420" i="19"/>
  <c r="AO44" i="9"/>
  <c r="AN44" i="9"/>
  <c r="D239" i="18"/>
  <c r="C135" i="18"/>
  <c r="M135" i="18"/>
  <c r="M239" i="18"/>
  <c r="M330" i="18"/>
  <c r="D329" i="18"/>
  <c r="M419" i="18"/>
  <c r="AK135" i="18"/>
  <c r="AK239" i="18"/>
  <c r="AK330" i="18"/>
  <c r="AK419" i="18"/>
  <c r="BI419" i="18"/>
  <c r="D239" i="19"/>
  <c r="C135" i="19"/>
  <c r="M135" i="19"/>
  <c r="M239" i="19"/>
  <c r="M330" i="19"/>
  <c r="D329" i="19"/>
  <c r="M419" i="19"/>
  <c r="AK135" i="19"/>
  <c r="AK239" i="19"/>
  <c r="AK330" i="19"/>
  <c r="AK419" i="19"/>
  <c r="BI419" i="19"/>
  <c r="L43" i="9"/>
  <c r="BH43" i="9"/>
  <c r="L135" i="18"/>
  <c r="L239" i="18"/>
  <c r="L330" i="18"/>
  <c r="L419" i="18"/>
  <c r="AJ135" i="18"/>
  <c r="AJ239" i="18"/>
  <c r="AJ330" i="18"/>
  <c r="AJ419" i="18"/>
  <c r="BH419" i="18"/>
  <c r="L135" i="19"/>
  <c r="L239" i="19"/>
  <c r="L330" i="19"/>
  <c r="L419" i="19"/>
  <c r="AJ135" i="19"/>
  <c r="AJ239" i="19"/>
  <c r="AJ330" i="19"/>
  <c r="AJ419" i="19"/>
  <c r="BH419" i="19"/>
  <c r="K43" i="9"/>
  <c r="BG43" i="9"/>
  <c r="K135" i="18"/>
  <c r="K239" i="18"/>
  <c r="K330" i="18"/>
  <c r="K419" i="18"/>
  <c r="AI135" i="18"/>
  <c r="AI239" i="18"/>
  <c r="AI330" i="18"/>
  <c r="AI419" i="18"/>
  <c r="BG419" i="18"/>
  <c r="K135" i="19"/>
  <c r="K239" i="19"/>
  <c r="K330" i="19"/>
  <c r="K419" i="19"/>
  <c r="AI135" i="19"/>
  <c r="AI239" i="19"/>
  <c r="AI330" i="19"/>
  <c r="AI419" i="19"/>
  <c r="BG419" i="19"/>
  <c r="J43" i="9"/>
  <c r="BF43" i="9"/>
  <c r="J135" i="18"/>
  <c r="J239" i="18"/>
  <c r="J330" i="18"/>
  <c r="J419" i="18"/>
  <c r="AH135" i="18"/>
  <c r="AH239" i="18"/>
  <c r="AH330" i="18"/>
  <c r="AH419" i="18"/>
  <c r="BF419" i="18"/>
  <c r="J135" i="19"/>
  <c r="J239" i="19"/>
  <c r="J330" i="19"/>
  <c r="J419" i="19"/>
  <c r="AH135" i="19"/>
  <c r="AH239" i="19"/>
  <c r="AH330" i="19"/>
  <c r="AH419" i="19"/>
  <c r="BF419" i="19"/>
  <c r="I43" i="9"/>
  <c r="BE43" i="9"/>
  <c r="I135" i="18"/>
  <c r="I239" i="18"/>
  <c r="I330" i="18"/>
  <c r="I419" i="18"/>
  <c r="AG135" i="18"/>
  <c r="AG239" i="18"/>
  <c r="AG330" i="18"/>
  <c r="AG419" i="18"/>
  <c r="BE419" i="18"/>
  <c r="I135" i="19"/>
  <c r="I239" i="19"/>
  <c r="I330" i="19"/>
  <c r="I419" i="19"/>
  <c r="AG135" i="19"/>
  <c r="AG239" i="19"/>
  <c r="AG330" i="19"/>
  <c r="AG419" i="19"/>
  <c r="BE419" i="19"/>
  <c r="H43" i="9"/>
  <c r="BD43" i="9"/>
  <c r="H135" i="18"/>
  <c r="H239" i="18"/>
  <c r="H330" i="18"/>
  <c r="H419" i="18"/>
  <c r="AF135" i="18"/>
  <c r="AF239" i="18"/>
  <c r="AF330" i="18"/>
  <c r="AF419" i="18"/>
  <c r="BD419" i="18"/>
  <c r="H135" i="19"/>
  <c r="H239" i="19"/>
  <c r="H330" i="19"/>
  <c r="H419" i="19"/>
  <c r="AF135" i="19"/>
  <c r="AF239" i="19"/>
  <c r="AF330" i="19"/>
  <c r="AF419" i="19"/>
  <c r="BD419" i="19"/>
  <c r="G43" i="9"/>
  <c r="BC43" i="9"/>
  <c r="G135" i="18"/>
  <c r="G239" i="18"/>
  <c r="G330" i="18"/>
  <c r="G419" i="18"/>
  <c r="AE135" i="18"/>
  <c r="AE239" i="18"/>
  <c r="AE330" i="18"/>
  <c r="AE419" i="18"/>
  <c r="BC419" i="18"/>
  <c r="G135" i="19"/>
  <c r="G239" i="19"/>
  <c r="G330" i="19"/>
  <c r="G419" i="19"/>
  <c r="AE135" i="19"/>
  <c r="AE239" i="19"/>
  <c r="AE330" i="19"/>
  <c r="AE419" i="19"/>
  <c r="BC419" i="19"/>
  <c r="F43" i="9"/>
  <c r="BB43" i="9"/>
  <c r="F135" i="18"/>
  <c r="F239" i="18"/>
  <c r="F330" i="18"/>
  <c r="F419" i="18"/>
  <c r="AD135" i="18"/>
  <c r="AD239" i="18"/>
  <c r="AD330" i="18"/>
  <c r="AD419" i="18"/>
  <c r="BB419" i="18"/>
  <c r="F135" i="19"/>
  <c r="F239" i="19"/>
  <c r="F330" i="19"/>
  <c r="F419" i="19"/>
  <c r="AD135" i="19"/>
  <c r="AD239" i="19"/>
  <c r="AD330" i="19"/>
  <c r="AD419" i="19"/>
  <c r="BB419" i="19"/>
  <c r="E43" i="9"/>
  <c r="BA43" i="9"/>
  <c r="AZ43" i="9"/>
  <c r="Y135" i="18"/>
  <c r="Y239" i="18"/>
  <c r="Y330" i="18"/>
  <c r="Y419" i="18"/>
  <c r="AW419" i="18"/>
  <c r="Y135" i="19"/>
  <c r="Y239" i="19"/>
  <c r="Y330" i="19"/>
  <c r="Y419" i="19"/>
  <c r="AW419" i="19"/>
  <c r="AV43" i="9"/>
  <c r="X135" i="18"/>
  <c r="X239" i="18"/>
  <c r="X330" i="18"/>
  <c r="X419" i="18"/>
  <c r="AV419" i="18"/>
  <c r="X135" i="19"/>
  <c r="X239" i="19"/>
  <c r="X330" i="19"/>
  <c r="X419" i="19"/>
  <c r="AV419" i="19"/>
  <c r="AU43" i="9"/>
  <c r="W135" i="18"/>
  <c r="W239" i="18"/>
  <c r="W330" i="18"/>
  <c r="W419" i="18"/>
  <c r="AU419" i="18"/>
  <c r="W135" i="19"/>
  <c r="W239" i="19"/>
  <c r="W330" i="19"/>
  <c r="W419" i="19"/>
  <c r="AU419" i="19"/>
  <c r="AT43" i="9"/>
  <c r="V135" i="18"/>
  <c r="V239" i="18"/>
  <c r="V330" i="18"/>
  <c r="V419" i="18"/>
  <c r="AT419" i="18"/>
  <c r="V135" i="19"/>
  <c r="V239" i="19"/>
  <c r="V330" i="19"/>
  <c r="V419" i="19"/>
  <c r="AT419" i="19"/>
  <c r="AS43" i="9"/>
  <c r="U135" i="18"/>
  <c r="U239" i="18"/>
  <c r="U330" i="18"/>
  <c r="U419" i="18"/>
  <c r="AS419" i="18"/>
  <c r="U135" i="19"/>
  <c r="U239" i="19"/>
  <c r="U330" i="19"/>
  <c r="U419" i="19"/>
  <c r="AS419" i="19"/>
  <c r="AR43" i="9"/>
  <c r="T135" i="18"/>
  <c r="T239" i="18"/>
  <c r="T330" i="18"/>
  <c r="T419" i="18"/>
  <c r="AR419" i="18"/>
  <c r="T135" i="19"/>
  <c r="T239" i="19"/>
  <c r="T330" i="19"/>
  <c r="T419" i="19"/>
  <c r="AR419" i="19"/>
  <c r="AQ43" i="9"/>
  <c r="S135" i="18"/>
  <c r="S239" i="18"/>
  <c r="S330" i="18"/>
  <c r="S419" i="18"/>
  <c r="AQ419" i="18"/>
  <c r="S135" i="19"/>
  <c r="S239" i="19"/>
  <c r="S330" i="19"/>
  <c r="S419" i="19"/>
  <c r="AQ419" i="19"/>
  <c r="AP43" i="9"/>
  <c r="R135" i="18"/>
  <c r="R239" i="18"/>
  <c r="R330" i="18"/>
  <c r="R419" i="18"/>
  <c r="AP419" i="18"/>
  <c r="R135" i="19"/>
  <c r="R239" i="19"/>
  <c r="R330" i="19"/>
  <c r="R419" i="19"/>
  <c r="AP419" i="19"/>
  <c r="AO43" i="9"/>
  <c r="AN43" i="9"/>
  <c r="D238" i="18"/>
  <c r="M238" i="18"/>
  <c r="M329" i="18"/>
  <c r="D328" i="18"/>
  <c r="M418" i="18"/>
  <c r="AK238" i="18"/>
  <c r="AK329" i="18"/>
  <c r="AK418" i="18"/>
  <c r="BI418" i="18"/>
  <c r="D238" i="19"/>
  <c r="M238" i="19"/>
  <c r="M329" i="19"/>
  <c r="D328" i="19"/>
  <c r="M418" i="19"/>
  <c r="AK238" i="19"/>
  <c r="AK329" i="19"/>
  <c r="AK418" i="19"/>
  <c r="BI418" i="19"/>
  <c r="L42" i="9"/>
  <c r="BH42" i="9"/>
  <c r="L238" i="18"/>
  <c r="L329" i="18"/>
  <c r="L418" i="18"/>
  <c r="AJ238" i="18"/>
  <c r="AJ329" i="18"/>
  <c r="AJ418" i="18"/>
  <c r="BH418" i="18"/>
  <c r="L238" i="19"/>
  <c r="L329" i="19"/>
  <c r="L418" i="19"/>
  <c r="AJ238" i="19"/>
  <c r="AJ329" i="19"/>
  <c r="AJ418" i="19"/>
  <c r="BH418" i="19"/>
  <c r="K42" i="9"/>
  <c r="BG42" i="9"/>
  <c r="K238" i="18"/>
  <c r="K329" i="18"/>
  <c r="K418" i="18"/>
  <c r="AI238" i="18"/>
  <c r="AI329" i="18"/>
  <c r="AI418" i="18"/>
  <c r="BG418" i="18"/>
  <c r="K238" i="19"/>
  <c r="K329" i="19"/>
  <c r="K418" i="19"/>
  <c r="AI238" i="19"/>
  <c r="AI329" i="19"/>
  <c r="AI418" i="19"/>
  <c r="BG418" i="19"/>
  <c r="J42" i="9"/>
  <c r="BF42" i="9"/>
  <c r="J238" i="18"/>
  <c r="J329" i="18"/>
  <c r="J418" i="18"/>
  <c r="AH238" i="18"/>
  <c r="AH329" i="18"/>
  <c r="AH418" i="18"/>
  <c r="BF418" i="18"/>
  <c r="J238" i="19"/>
  <c r="J329" i="19"/>
  <c r="J418" i="19"/>
  <c r="AH238" i="19"/>
  <c r="AH329" i="19"/>
  <c r="AH418" i="19"/>
  <c r="BF418" i="19"/>
  <c r="I42" i="9"/>
  <c r="BE42" i="9"/>
  <c r="I238" i="18"/>
  <c r="I329" i="18"/>
  <c r="I418" i="18"/>
  <c r="AG238" i="18"/>
  <c r="AG329" i="18"/>
  <c r="AG418" i="18"/>
  <c r="BE418" i="18"/>
  <c r="I238" i="19"/>
  <c r="I329" i="19"/>
  <c r="I418" i="19"/>
  <c r="AG238" i="19"/>
  <c r="AG329" i="19"/>
  <c r="AG418" i="19"/>
  <c r="BE418" i="19"/>
  <c r="H42" i="9"/>
  <c r="BD42" i="9"/>
  <c r="H238" i="18"/>
  <c r="H329" i="18"/>
  <c r="H418" i="18"/>
  <c r="AF238" i="18"/>
  <c r="AF329" i="18"/>
  <c r="AF418" i="18"/>
  <c r="BD418" i="18"/>
  <c r="H238" i="19"/>
  <c r="H329" i="19"/>
  <c r="H418" i="19"/>
  <c r="AF238" i="19"/>
  <c r="AF329" i="19"/>
  <c r="AF418" i="19"/>
  <c r="BD418" i="19"/>
  <c r="G42" i="9"/>
  <c r="BC42" i="9"/>
  <c r="G238" i="18"/>
  <c r="G329" i="18"/>
  <c r="G418" i="18"/>
  <c r="AE238" i="18"/>
  <c r="AE329" i="18"/>
  <c r="AE418" i="18"/>
  <c r="BC418" i="18"/>
  <c r="G238" i="19"/>
  <c r="G329" i="19"/>
  <c r="G418" i="19"/>
  <c r="AE238" i="19"/>
  <c r="AE329" i="19"/>
  <c r="AE418" i="19"/>
  <c r="BC418" i="19"/>
  <c r="F42" i="9"/>
  <c r="BB42" i="9"/>
  <c r="F238" i="18"/>
  <c r="F329" i="18"/>
  <c r="F418" i="18"/>
  <c r="AD238" i="18"/>
  <c r="AD329" i="18"/>
  <c r="AD418" i="18"/>
  <c r="BB418" i="18"/>
  <c r="F238" i="19"/>
  <c r="F329" i="19"/>
  <c r="F418" i="19"/>
  <c r="AD238" i="19"/>
  <c r="AD329" i="19"/>
  <c r="AD418" i="19"/>
  <c r="BB418" i="19"/>
  <c r="E42" i="9"/>
  <c r="BA42" i="9"/>
  <c r="AZ42" i="9"/>
  <c r="Y238" i="18"/>
  <c r="Y329" i="18"/>
  <c r="Y418" i="18"/>
  <c r="AW418" i="18"/>
  <c r="Y238" i="19"/>
  <c r="Y329" i="19"/>
  <c r="Y418" i="19"/>
  <c r="AW418" i="19"/>
  <c r="AV42" i="9"/>
  <c r="X238" i="18"/>
  <c r="X329" i="18"/>
  <c r="X418" i="18"/>
  <c r="AV418" i="18"/>
  <c r="X238" i="19"/>
  <c r="X329" i="19"/>
  <c r="X418" i="19"/>
  <c r="AV418" i="19"/>
  <c r="AU42" i="9"/>
  <c r="W238" i="18"/>
  <c r="W329" i="18"/>
  <c r="W418" i="18"/>
  <c r="AU418" i="18"/>
  <c r="W238" i="19"/>
  <c r="W329" i="19"/>
  <c r="W418" i="19"/>
  <c r="AU418" i="19"/>
  <c r="AT42" i="9"/>
  <c r="V238" i="18"/>
  <c r="V329" i="18"/>
  <c r="V418" i="18"/>
  <c r="AT418" i="18"/>
  <c r="V238" i="19"/>
  <c r="V329" i="19"/>
  <c r="V418" i="19"/>
  <c r="AT418" i="19"/>
  <c r="AS42" i="9"/>
  <c r="U238" i="18"/>
  <c r="U329" i="18"/>
  <c r="U418" i="18"/>
  <c r="AS418" i="18"/>
  <c r="U238" i="19"/>
  <c r="U329" i="19"/>
  <c r="U418" i="19"/>
  <c r="AS418" i="19"/>
  <c r="AR42" i="9"/>
  <c r="T238" i="18"/>
  <c r="T329" i="18"/>
  <c r="T418" i="18"/>
  <c r="AR418" i="18"/>
  <c r="T238" i="19"/>
  <c r="T329" i="19"/>
  <c r="T418" i="19"/>
  <c r="AR418" i="19"/>
  <c r="AQ42" i="9"/>
  <c r="S238" i="18"/>
  <c r="S329" i="18"/>
  <c r="S418" i="18"/>
  <c r="AQ418" i="18"/>
  <c r="S238" i="19"/>
  <c r="S329" i="19"/>
  <c r="S418" i="19"/>
  <c r="AQ418" i="19"/>
  <c r="AP42" i="9"/>
  <c r="R238" i="18"/>
  <c r="R329" i="18"/>
  <c r="R418" i="18"/>
  <c r="AP418" i="18"/>
  <c r="R238" i="19"/>
  <c r="R329" i="19"/>
  <c r="R418" i="19"/>
  <c r="AP418" i="19"/>
  <c r="AO42" i="9"/>
  <c r="AN42" i="9"/>
  <c r="D237" i="18"/>
  <c r="M133" i="18"/>
  <c r="M237" i="18"/>
  <c r="M328" i="18"/>
  <c r="D327" i="18"/>
  <c r="M417" i="18"/>
  <c r="AK133" i="18"/>
  <c r="AK237" i="18"/>
  <c r="AK328" i="18"/>
  <c r="AK417" i="18"/>
  <c r="BI417" i="18"/>
  <c r="D237" i="19"/>
  <c r="M133" i="19"/>
  <c r="M237" i="19"/>
  <c r="M328" i="19"/>
  <c r="D327" i="19"/>
  <c r="M417" i="19"/>
  <c r="AK133" i="19"/>
  <c r="AK237" i="19"/>
  <c r="AK328" i="19"/>
  <c r="AK417" i="19"/>
  <c r="BI417" i="19"/>
  <c r="L41" i="9"/>
  <c r="BH41" i="9"/>
  <c r="L133" i="18"/>
  <c r="L237" i="18"/>
  <c r="L328" i="18"/>
  <c r="L417" i="18"/>
  <c r="AJ133" i="18"/>
  <c r="AJ237" i="18"/>
  <c r="AJ328" i="18"/>
  <c r="AJ417" i="18"/>
  <c r="BH417" i="18"/>
  <c r="L133" i="19"/>
  <c r="L237" i="19"/>
  <c r="L328" i="19"/>
  <c r="L417" i="19"/>
  <c r="AJ133" i="19"/>
  <c r="AJ237" i="19"/>
  <c r="AJ328" i="19"/>
  <c r="AJ417" i="19"/>
  <c r="BH417" i="19"/>
  <c r="K41" i="9"/>
  <c r="BG41" i="9"/>
  <c r="K133" i="18"/>
  <c r="K237" i="18"/>
  <c r="K328" i="18"/>
  <c r="K417" i="18"/>
  <c r="AI133" i="18"/>
  <c r="AI237" i="18"/>
  <c r="AI328" i="18"/>
  <c r="AI417" i="18"/>
  <c r="BG417" i="18"/>
  <c r="K133" i="19"/>
  <c r="K237" i="19"/>
  <c r="K328" i="19"/>
  <c r="K417" i="19"/>
  <c r="AI133" i="19"/>
  <c r="AI237" i="19"/>
  <c r="AI328" i="19"/>
  <c r="AI417" i="19"/>
  <c r="BG417" i="19"/>
  <c r="J41" i="9"/>
  <c r="BF41" i="9"/>
  <c r="J133" i="18"/>
  <c r="J237" i="18"/>
  <c r="J328" i="18"/>
  <c r="J417" i="18"/>
  <c r="AH133" i="18"/>
  <c r="AH237" i="18"/>
  <c r="AH328" i="18"/>
  <c r="AH417" i="18"/>
  <c r="BF417" i="18"/>
  <c r="J133" i="19"/>
  <c r="J237" i="19"/>
  <c r="J328" i="19"/>
  <c r="J417" i="19"/>
  <c r="AH133" i="19"/>
  <c r="AH237" i="19"/>
  <c r="AH328" i="19"/>
  <c r="AH417" i="19"/>
  <c r="BF417" i="19"/>
  <c r="I41" i="9"/>
  <c r="BE41" i="9"/>
  <c r="I133" i="18"/>
  <c r="I237" i="18"/>
  <c r="I328" i="18"/>
  <c r="I417" i="18"/>
  <c r="AG133" i="18"/>
  <c r="AG237" i="18"/>
  <c r="AG328" i="18"/>
  <c r="AG417" i="18"/>
  <c r="BE417" i="18"/>
  <c r="I133" i="19"/>
  <c r="I237" i="19"/>
  <c r="I328" i="19"/>
  <c r="I417" i="19"/>
  <c r="AG133" i="19"/>
  <c r="AG237" i="19"/>
  <c r="AG328" i="19"/>
  <c r="AG417" i="19"/>
  <c r="BE417" i="19"/>
  <c r="H41" i="9"/>
  <c r="BD41" i="9"/>
  <c r="H133" i="18"/>
  <c r="H237" i="18"/>
  <c r="H328" i="18"/>
  <c r="H417" i="18"/>
  <c r="AF133" i="18"/>
  <c r="AF237" i="18"/>
  <c r="AF328" i="18"/>
  <c r="AF417" i="18"/>
  <c r="BD417" i="18"/>
  <c r="H133" i="19"/>
  <c r="H237" i="19"/>
  <c r="H328" i="19"/>
  <c r="H417" i="19"/>
  <c r="AF133" i="19"/>
  <c r="AF237" i="19"/>
  <c r="AF328" i="19"/>
  <c r="AF417" i="19"/>
  <c r="BD417" i="19"/>
  <c r="G41" i="9"/>
  <c r="BC41" i="9"/>
  <c r="G133" i="18"/>
  <c r="G237" i="18"/>
  <c r="G328" i="18"/>
  <c r="G417" i="18"/>
  <c r="AE133" i="18"/>
  <c r="AE237" i="18"/>
  <c r="AE328" i="18"/>
  <c r="AE417" i="18"/>
  <c r="BC417" i="18"/>
  <c r="G133" i="19"/>
  <c r="G237" i="19"/>
  <c r="G328" i="19"/>
  <c r="G417" i="19"/>
  <c r="AE133" i="19"/>
  <c r="AE237" i="19"/>
  <c r="AE328" i="19"/>
  <c r="AE417" i="19"/>
  <c r="BC417" i="19"/>
  <c r="F41" i="9"/>
  <c r="BB41" i="9"/>
  <c r="F133" i="18"/>
  <c r="F237" i="18"/>
  <c r="F328" i="18"/>
  <c r="F417" i="18"/>
  <c r="AD133" i="18"/>
  <c r="AD237" i="18"/>
  <c r="AD328" i="18"/>
  <c r="AD417" i="18"/>
  <c r="BB417" i="18"/>
  <c r="F133" i="19"/>
  <c r="F237" i="19"/>
  <c r="F328" i="19"/>
  <c r="F417" i="19"/>
  <c r="AD133" i="19"/>
  <c r="AD237" i="19"/>
  <c r="AD328" i="19"/>
  <c r="AD417" i="19"/>
  <c r="BB417" i="19"/>
  <c r="E41" i="9"/>
  <c r="BA41" i="9"/>
  <c r="AZ41" i="9"/>
  <c r="Y133" i="18"/>
  <c r="Y237" i="18"/>
  <c r="Y328" i="18"/>
  <c r="Y417" i="18"/>
  <c r="AW417" i="18"/>
  <c r="Y133" i="19"/>
  <c r="Y237" i="19"/>
  <c r="Y328" i="19"/>
  <c r="Y417" i="19"/>
  <c r="AW417" i="19"/>
  <c r="AV41" i="9"/>
  <c r="X133" i="18"/>
  <c r="X237" i="18"/>
  <c r="X328" i="18"/>
  <c r="X417" i="18"/>
  <c r="AV417" i="18"/>
  <c r="X133" i="19"/>
  <c r="X237" i="19"/>
  <c r="X328" i="19"/>
  <c r="X417" i="19"/>
  <c r="AV417" i="19"/>
  <c r="AU41" i="9"/>
  <c r="W133" i="18"/>
  <c r="W237" i="18"/>
  <c r="W328" i="18"/>
  <c r="W417" i="18"/>
  <c r="AU417" i="18"/>
  <c r="W133" i="19"/>
  <c r="W237" i="19"/>
  <c r="W328" i="19"/>
  <c r="W417" i="19"/>
  <c r="AU417" i="19"/>
  <c r="AT41" i="9"/>
  <c r="V133" i="18"/>
  <c r="V237" i="18"/>
  <c r="V328" i="18"/>
  <c r="V417" i="18"/>
  <c r="AT417" i="18"/>
  <c r="V133" i="19"/>
  <c r="V237" i="19"/>
  <c r="V328" i="19"/>
  <c r="V417" i="19"/>
  <c r="AT417" i="19"/>
  <c r="AS41" i="9"/>
  <c r="U133" i="18"/>
  <c r="U237" i="18"/>
  <c r="U328" i="18"/>
  <c r="U417" i="18"/>
  <c r="AS417" i="18"/>
  <c r="U133" i="19"/>
  <c r="U237" i="19"/>
  <c r="U328" i="19"/>
  <c r="U417" i="19"/>
  <c r="AS417" i="19"/>
  <c r="AR41" i="9"/>
  <c r="T133" i="18"/>
  <c r="T237" i="18"/>
  <c r="T328" i="18"/>
  <c r="T417" i="18"/>
  <c r="AR417" i="18"/>
  <c r="T133" i="19"/>
  <c r="T237" i="19"/>
  <c r="T328" i="19"/>
  <c r="T417" i="19"/>
  <c r="AR417" i="19"/>
  <c r="AQ41" i="9"/>
  <c r="S133" i="18"/>
  <c r="S237" i="18"/>
  <c r="S328" i="18"/>
  <c r="S417" i="18"/>
  <c r="AQ417" i="18"/>
  <c r="S133" i="19"/>
  <c r="S237" i="19"/>
  <c r="S328" i="19"/>
  <c r="S417" i="19"/>
  <c r="AQ417" i="19"/>
  <c r="AP41" i="9"/>
  <c r="R133" i="18"/>
  <c r="R237" i="18"/>
  <c r="R328" i="18"/>
  <c r="R417" i="18"/>
  <c r="AP417" i="18"/>
  <c r="R133" i="19"/>
  <c r="R237" i="19"/>
  <c r="R328" i="19"/>
  <c r="R417" i="19"/>
  <c r="AP417" i="19"/>
  <c r="AO41" i="9"/>
  <c r="AN41" i="9"/>
  <c r="D236" i="18"/>
  <c r="M132" i="18"/>
  <c r="M236" i="18"/>
  <c r="M327" i="18"/>
  <c r="D326" i="18"/>
  <c r="M416" i="18"/>
  <c r="AK132" i="18"/>
  <c r="AK236" i="18"/>
  <c r="AK327" i="18"/>
  <c r="AK416" i="18"/>
  <c r="BI416" i="18"/>
  <c r="D236" i="19"/>
  <c r="M132" i="19"/>
  <c r="M236" i="19"/>
  <c r="M327" i="19"/>
  <c r="D326" i="19"/>
  <c r="M416" i="19"/>
  <c r="AK132" i="19"/>
  <c r="AK236" i="19"/>
  <c r="AK327" i="19"/>
  <c r="AK416" i="19"/>
  <c r="BI416" i="19"/>
  <c r="L40" i="9"/>
  <c r="BH40" i="9"/>
  <c r="L132" i="18"/>
  <c r="L236" i="18"/>
  <c r="L327" i="18"/>
  <c r="L416" i="18"/>
  <c r="AJ132" i="18"/>
  <c r="AJ236" i="18"/>
  <c r="AJ327" i="18"/>
  <c r="AJ416" i="18"/>
  <c r="BH416" i="18"/>
  <c r="L132" i="19"/>
  <c r="L236" i="19"/>
  <c r="L327" i="19"/>
  <c r="L416" i="19"/>
  <c r="AJ132" i="19"/>
  <c r="AJ236" i="19"/>
  <c r="AJ327" i="19"/>
  <c r="AJ416" i="19"/>
  <c r="BH416" i="19"/>
  <c r="K40" i="9"/>
  <c r="BG40" i="9"/>
  <c r="K132" i="18"/>
  <c r="K236" i="18"/>
  <c r="K327" i="18"/>
  <c r="K416" i="18"/>
  <c r="AI132" i="18"/>
  <c r="AI236" i="18"/>
  <c r="AI327" i="18"/>
  <c r="AI416" i="18"/>
  <c r="BG416" i="18"/>
  <c r="K132" i="19"/>
  <c r="K236" i="19"/>
  <c r="K327" i="19"/>
  <c r="K416" i="19"/>
  <c r="AI132" i="19"/>
  <c r="AI236" i="19"/>
  <c r="AI327" i="19"/>
  <c r="AI416" i="19"/>
  <c r="BG416" i="19"/>
  <c r="J40" i="9"/>
  <c r="BF40" i="9"/>
  <c r="J132" i="18"/>
  <c r="J236" i="18"/>
  <c r="J327" i="18"/>
  <c r="J416" i="18"/>
  <c r="AH132" i="18"/>
  <c r="AH236" i="18"/>
  <c r="AH327" i="18"/>
  <c r="AH416" i="18"/>
  <c r="BF416" i="18"/>
  <c r="J132" i="19"/>
  <c r="J236" i="19"/>
  <c r="J327" i="19"/>
  <c r="J416" i="19"/>
  <c r="AH132" i="19"/>
  <c r="AH236" i="19"/>
  <c r="AH327" i="19"/>
  <c r="AH416" i="19"/>
  <c r="BF416" i="19"/>
  <c r="I40" i="9"/>
  <c r="BE40" i="9"/>
  <c r="I132" i="18"/>
  <c r="I236" i="18"/>
  <c r="I327" i="18"/>
  <c r="I416" i="18"/>
  <c r="AG132" i="18"/>
  <c r="AG236" i="18"/>
  <c r="AG327" i="18"/>
  <c r="AG416" i="18"/>
  <c r="BE416" i="18"/>
  <c r="I132" i="19"/>
  <c r="I236" i="19"/>
  <c r="I327" i="19"/>
  <c r="I416" i="19"/>
  <c r="AG132" i="19"/>
  <c r="AG236" i="19"/>
  <c r="AG327" i="19"/>
  <c r="AG416" i="19"/>
  <c r="BE416" i="19"/>
  <c r="H40" i="9"/>
  <c r="BD40" i="9"/>
  <c r="H132" i="18"/>
  <c r="H236" i="18"/>
  <c r="H327" i="18"/>
  <c r="H416" i="18"/>
  <c r="AF132" i="18"/>
  <c r="AF236" i="18"/>
  <c r="AF327" i="18"/>
  <c r="AF416" i="18"/>
  <c r="BD416" i="18"/>
  <c r="H132" i="19"/>
  <c r="H236" i="19"/>
  <c r="H327" i="19"/>
  <c r="H416" i="19"/>
  <c r="AF132" i="19"/>
  <c r="AF236" i="19"/>
  <c r="AF327" i="19"/>
  <c r="AF416" i="19"/>
  <c r="BD416" i="19"/>
  <c r="G40" i="9"/>
  <c r="BC40" i="9"/>
  <c r="G132" i="18"/>
  <c r="G236" i="18"/>
  <c r="G327" i="18"/>
  <c r="G416" i="18"/>
  <c r="AE132" i="18"/>
  <c r="AE236" i="18"/>
  <c r="AE327" i="18"/>
  <c r="AE416" i="18"/>
  <c r="BC416" i="18"/>
  <c r="G132" i="19"/>
  <c r="G236" i="19"/>
  <c r="G327" i="19"/>
  <c r="G416" i="19"/>
  <c r="AE132" i="19"/>
  <c r="AE236" i="19"/>
  <c r="AE327" i="19"/>
  <c r="AE416" i="19"/>
  <c r="BC416" i="19"/>
  <c r="F40" i="9"/>
  <c r="BB40" i="9"/>
  <c r="F132" i="18"/>
  <c r="F236" i="18"/>
  <c r="F327" i="18"/>
  <c r="F416" i="18"/>
  <c r="AD132" i="18"/>
  <c r="AD236" i="18"/>
  <c r="AD327" i="18"/>
  <c r="AD416" i="18"/>
  <c r="BB416" i="18"/>
  <c r="F132" i="19"/>
  <c r="F236" i="19"/>
  <c r="F327" i="19"/>
  <c r="F416" i="19"/>
  <c r="AD132" i="19"/>
  <c r="AD236" i="19"/>
  <c r="AD327" i="19"/>
  <c r="AD416" i="19"/>
  <c r="BB416" i="19"/>
  <c r="E40" i="9"/>
  <c r="BA40" i="9"/>
  <c r="AZ40" i="9"/>
  <c r="Y132" i="18"/>
  <c r="Y236" i="18"/>
  <c r="Y327" i="18"/>
  <c r="Y416" i="18"/>
  <c r="AW416" i="18"/>
  <c r="Y132" i="19"/>
  <c r="Y236" i="19"/>
  <c r="Y327" i="19"/>
  <c r="Y416" i="19"/>
  <c r="AW416" i="19"/>
  <c r="AV40" i="9"/>
  <c r="X132" i="18"/>
  <c r="X236" i="18"/>
  <c r="X327" i="18"/>
  <c r="X416" i="18"/>
  <c r="AV416" i="18"/>
  <c r="X132" i="19"/>
  <c r="X236" i="19"/>
  <c r="X327" i="19"/>
  <c r="X416" i="19"/>
  <c r="AV416" i="19"/>
  <c r="AU40" i="9"/>
  <c r="W132" i="18"/>
  <c r="W236" i="18"/>
  <c r="W327" i="18"/>
  <c r="W416" i="18"/>
  <c r="AU416" i="18"/>
  <c r="W132" i="19"/>
  <c r="W236" i="19"/>
  <c r="W327" i="19"/>
  <c r="W416" i="19"/>
  <c r="AU416" i="19"/>
  <c r="AT40" i="9"/>
  <c r="V132" i="18"/>
  <c r="V236" i="18"/>
  <c r="V327" i="18"/>
  <c r="V416" i="18"/>
  <c r="AT416" i="18"/>
  <c r="V132" i="19"/>
  <c r="V236" i="19"/>
  <c r="V327" i="19"/>
  <c r="V416" i="19"/>
  <c r="AT416" i="19"/>
  <c r="AS40" i="9"/>
  <c r="U132" i="18"/>
  <c r="U236" i="18"/>
  <c r="U327" i="18"/>
  <c r="U416" i="18"/>
  <c r="AS416" i="18"/>
  <c r="U132" i="19"/>
  <c r="U236" i="19"/>
  <c r="U327" i="19"/>
  <c r="U416" i="19"/>
  <c r="AS416" i="19"/>
  <c r="AR40" i="9"/>
  <c r="T132" i="18"/>
  <c r="T236" i="18"/>
  <c r="T327" i="18"/>
  <c r="T416" i="18"/>
  <c r="AR416" i="18"/>
  <c r="T132" i="19"/>
  <c r="T236" i="19"/>
  <c r="T327" i="19"/>
  <c r="T416" i="19"/>
  <c r="AR416" i="19"/>
  <c r="AQ40" i="9"/>
  <c r="S132" i="18"/>
  <c r="S236" i="18"/>
  <c r="S327" i="18"/>
  <c r="S416" i="18"/>
  <c r="AQ416" i="18"/>
  <c r="S132" i="19"/>
  <c r="S236" i="19"/>
  <c r="S327" i="19"/>
  <c r="S416" i="19"/>
  <c r="AQ416" i="19"/>
  <c r="AP40" i="9"/>
  <c r="R132" i="18"/>
  <c r="R236" i="18"/>
  <c r="R327" i="18"/>
  <c r="R416" i="18"/>
  <c r="AP416" i="18"/>
  <c r="R132" i="19"/>
  <c r="R236" i="19"/>
  <c r="R327" i="19"/>
  <c r="R416" i="19"/>
  <c r="AP416" i="19"/>
  <c r="AO40" i="9"/>
  <c r="AN40" i="9"/>
  <c r="D235" i="18"/>
  <c r="M131" i="18"/>
  <c r="M235" i="18"/>
  <c r="M326" i="18"/>
  <c r="D325" i="18"/>
  <c r="M415" i="18"/>
  <c r="AK131" i="18"/>
  <c r="AK235" i="18"/>
  <c r="AK326" i="18"/>
  <c r="AK415" i="18"/>
  <c r="BI415" i="18"/>
  <c r="D235" i="19"/>
  <c r="M131" i="19"/>
  <c r="M235" i="19"/>
  <c r="M326" i="19"/>
  <c r="D325" i="19"/>
  <c r="M415" i="19"/>
  <c r="AK131" i="19"/>
  <c r="AK235" i="19"/>
  <c r="AK326" i="19"/>
  <c r="AK415" i="19"/>
  <c r="BI415" i="19"/>
  <c r="L39" i="9"/>
  <c r="BH39" i="9"/>
  <c r="L131" i="18"/>
  <c r="L235" i="18"/>
  <c r="L326" i="18"/>
  <c r="L415" i="18"/>
  <c r="AJ131" i="18"/>
  <c r="AJ235" i="18"/>
  <c r="AJ326" i="18"/>
  <c r="AJ415" i="18"/>
  <c r="BH415" i="18"/>
  <c r="L131" i="19"/>
  <c r="L235" i="19"/>
  <c r="L326" i="19"/>
  <c r="L415" i="19"/>
  <c r="AJ131" i="19"/>
  <c r="AJ235" i="19"/>
  <c r="AJ326" i="19"/>
  <c r="AJ415" i="19"/>
  <c r="BH415" i="19"/>
  <c r="K39" i="9"/>
  <c r="BG39" i="9"/>
  <c r="K131" i="18"/>
  <c r="K235" i="18"/>
  <c r="K326" i="18"/>
  <c r="K415" i="18"/>
  <c r="AI131" i="18"/>
  <c r="AI235" i="18"/>
  <c r="AI326" i="18"/>
  <c r="AI415" i="18"/>
  <c r="BG415" i="18"/>
  <c r="K131" i="19"/>
  <c r="K235" i="19"/>
  <c r="K326" i="19"/>
  <c r="K415" i="19"/>
  <c r="AI131" i="19"/>
  <c r="AI235" i="19"/>
  <c r="AI326" i="19"/>
  <c r="AI415" i="19"/>
  <c r="BG415" i="19"/>
  <c r="J39" i="9"/>
  <c r="BF39" i="9"/>
  <c r="J131" i="18"/>
  <c r="J235" i="18"/>
  <c r="J326" i="18"/>
  <c r="J415" i="18"/>
  <c r="AH131" i="18"/>
  <c r="AH235" i="18"/>
  <c r="AH326" i="18"/>
  <c r="AH415" i="18"/>
  <c r="BF415" i="18"/>
  <c r="J131" i="19"/>
  <c r="J235" i="19"/>
  <c r="J326" i="19"/>
  <c r="J415" i="19"/>
  <c r="AH131" i="19"/>
  <c r="AH235" i="19"/>
  <c r="AH326" i="19"/>
  <c r="AH415" i="19"/>
  <c r="BF415" i="19"/>
  <c r="I39" i="9"/>
  <c r="BE39" i="9"/>
  <c r="I131" i="18"/>
  <c r="I235" i="18"/>
  <c r="I326" i="18"/>
  <c r="I415" i="18"/>
  <c r="AG131" i="18"/>
  <c r="AG235" i="18"/>
  <c r="AG326" i="18"/>
  <c r="AG415" i="18"/>
  <c r="BE415" i="18"/>
  <c r="I131" i="19"/>
  <c r="I235" i="19"/>
  <c r="I326" i="19"/>
  <c r="I415" i="19"/>
  <c r="AG131" i="19"/>
  <c r="AG235" i="19"/>
  <c r="AG326" i="19"/>
  <c r="AG415" i="19"/>
  <c r="BE415" i="19"/>
  <c r="H39" i="9"/>
  <c r="BD39" i="9"/>
  <c r="H131" i="18"/>
  <c r="H235" i="18"/>
  <c r="H326" i="18"/>
  <c r="H415" i="18"/>
  <c r="AF131" i="18"/>
  <c r="AF235" i="18"/>
  <c r="AF326" i="18"/>
  <c r="AF415" i="18"/>
  <c r="BD415" i="18"/>
  <c r="H131" i="19"/>
  <c r="H235" i="19"/>
  <c r="H326" i="19"/>
  <c r="H415" i="19"/>
  <c r="AF131" i="19"/>
  <c r="AF235" i="19"/>
  <c r="AF326" i="19"/>
  <c r="AF415" i="19"/>
  <c r="BD415" i="19"/>
  <c r="G39" i="9"/>
  <c r="BC39" i="9"/>
  <c r="G131" i="18"/>
  <c r="G235" i="18"/>
  <c r="G326" i="18"/>
  <c r="G415" i="18"/>
  <c r="AE131" i="18"/>
  <c r="AE235" i="18"/>
  <c r="AE326" i="18"/>
  <c r="AE415" i="18"/>
  <c r="BC415" i="18"/>
  <c r="G131" i="19"/>
  <c r="G235" i="19"/>
  <c r="G326" i="19"/>
  <c r="G415" i="19"/>
  <c r="AE131" i="19"/>
  <c r="AE235" i="19"/>
  <c r="AE326" i="19"/>
  <c r="AE415" i="19"/>
  <c r="BC415" i="19"/>
  <c r="F39" i="9"/>
  <c r="BB39" i="9"/>
  <c r="F131" i="18"/>
  <c r="F235" i="18"/>
  <c r="F326" i="18"/>
  <c r="F415" i="18"/>
  <c r="AD131" i="18"/>
  <c r="AD235" i="18"/>
  <c r="AD326" i="18"/>
  <c r="AD415" i="18"/>
  <c r="BB415" i="18"/>
  <c r="F131" i="19"/>
  <c r="F235" i="19"/>
  <c r="F326" i="19"/>
  <c r="F415" i="19"/>
  <c r="AD131" i="19"/>
  <c r="AD235" i="19"/>
  <c r="AD326" i="19"/>
  <c r="AD415" i="19"/>
  <c r="BB415" i="19"/>
  <c r="E39" i="9"/>
  <c r="BA39" i="9"/>
  <c r="AZ39" i="9"/>
  <c r="Y131" i="18"/>
  <c r="Y235" i="18"/>
  <c r="Y326" i="18"/>
  <c r="Y415" i="18"/>
  <c r="AW415" i="18"/>
  <c r="Y131" i="19"/>
  <c r="Y235" i="19"/>
  <c r="Y326" i="19"/>
  <c r="Y415" i="19"/>
  <c r="AW415" i="19"/>
  <c r="AV39" i="9"/>
  <c r="X131" i="18"/>
  <c r="X235" i="18"/>
  <c r="X326" i="18"/>
  <c r="X415" i="18"/>
  <c r="AV415" i="18"/>
  <c r="X131" i="19"/>
  <c r="X235" i="19"/>
  <c r="X326" i="19"/>
  <c r="X415" i="19"/>
  <c r="AV415" i="19"/>
  <c r="AU39" i="9"/>
  <c r="W131" i="18"/>
  <c r="W235" i="18"/>
  <c r="W326" i="18"/>
  <c r="W415" i="18"/>
  <c r="AU415" i="18"/>
  <c r="W131" i="19"/>
  <c r="W235" i="19"/>
  <c r="W326" i="19"/>
  <c r="W415" i="19"/>
  <c r="AU415" i="19"/>
  <c r="AT39" i="9"/>
  <c r="V131" i="18"/>
  <c r="V235" i="18"/>
  <c r="V326" i="18"/>
  <c r="V415" i="18"/>
  <c r="AT415" i="18"/>
  <c r="V131" i="19"/>
  <c r="V235" i="19"/>
  <c r="V326" i="19"/>
  <c r="V415" i="19"/>
  <c r="AT415" i="19"/>
  <c r="AS39" i="9"/>
  <c r="U131" i="18"/>
  <c r="U235" i="18"/>
  <c r="U326" i="18"/>
  <c r="U415" i="18"/>
  <c r="AS415" i="18"/>
  <c r="U131" i="19"/>
  <c r="U235" i="19"/>
  <c r="U326" i="19"/>
  <c r="U415" i="19"/>
  <c r="AS415" i="19"/>
  <c r="AR39" i="9"/>
  <c r="T131" i="18"/>
  <c r="T235" i="18"/>
  <c r="T326" i="18"/>
  <c r="T415" i="18"/>
  <c r="AR415" i="18"/>
  <c r="T131" i="19"/>
  <c r="T235" i="19"/>
  <c r="T326" i="19"/>
  <c r="T415" i="19"/>
  <c r="AR415" i="19"/>
  <c r="AQ39" i="9"/>
  <c r="S131" i="18"/>
  <c r="S235" i="18"/>
  <c r="S326" i="18"/>
  <c r="S415" i="18"/>
  <c r="AQ415" i="18"/>
  <c r="S131" i="19"/>
  <c r="S235" i="19"/>
  <c r="S326" i="19"/>
  <c r="S415" i="19"/>
  <c r="AQ415" i="19"/>
  <c r="AP39" i="9"/>
  <c r="R131" i="18"/>
  <c r="R235" i="18"/>
  <c r="R326" i="18"/>
  <c r="R415" i="18"/>
  <c r="AP415" i="18"/>
  <c r="R131" i="19"/>
  <c r="R235" i="19"/>
  <c r="R326" i="19"/>
  <c r="R415" i="19"/>
  <c r="AP415" i="19"/>
  <c r="AO39" i="9"/>
  <c r="AN39" i="9"/>
  <c r="D234" i="18"/>
  <c r="M130" i="18"/>
  <c r="M234" i="18"/>
  <c r="M325" i="18"/>
  <c r="D324" i="18"/>
  <c r="M414" i="18"/>
  <c r="AK130" i="18"/>
  <c r="AK234" i="18"/>
  <c r="AK325" i="18"/>
  <c r="AK414" i="18"/>
  <c r="BI414" i="18"/>
  <c r="D234" i="19"/>
  <c r="M130" i="19"/>
  <c r="M234" i="19"/>
  <c r="M325" i="19"/>
  <c r="D324" i="19"/>
  <c r="M414" i="19"/>
  <c r="AK130" i="19"/>
  <c r="AK234" i="19"/>
  <c r="AK325" i="19"/>
  <c r="AK414" i="19"/>
  <c r="BI414" i="19"/>
  <c r="L38" i="9"/>
  <c r="BH38" i="9"/>
  <c r="L130" i="18"/>
  <c r="L234" i="18"/>
  <c r="L325" i="18"/>
  <c r="L414" i="18"/>
  <c r="AJ130" i="18"/>
  <c r="AJ234" i="18"/>
  <c r="AJ325" i="18"/>
  <c r="AJ414" i="18"/>
  <c r="BH414" i="18"/>
  <c r="L130" i="19"/>
  <c r="L234" i="19"/>
  <c r="L325" i="19"/>
  <c r="L414" i="19"/>
  <c r="AJ130" i="19"/>
  <c r="AJ234" i="19"/>
  <c r="AJ325" i="19"/>
  <c r="AJ414" i="19"/>
  <c r="BH414" i="19"/>
  <c r="K38" i="9"/>
  <c r="BG38" i="9"/>
  <c r="K130" i="18"/>
  <c r="K234" i="18"/>
  <c r="K325" i="18"/>
  <c r="K414" i="18"/>
  <c r="AI130" i="18"/>
  <c r="AI234" i="18"/>
  <c r="AI325" i="18"/>
  <c r="AI414" i="18"/>
  <c r="BG414" i="18"/>
  <c r="K130" i="19"/>
  <c r="K234" i="19"/>
  <c r="K325" i="19"/>
  <c r="K414" i="19"/>
  <c r="AI130" i="19"/>
  <c r="AI234" i="19"/>
  <c r="AI325" i="19"/>
  <c r="AI414" i="19"/>
  <c r="BG414" i="19"/>
  <c r="J38" i="9"/>
  <c r="BF38" i="9"/>
  <c r="J130" i="18"/>
  <c r="J234" i="18"/>
  <c r="J325" i="18"/>
  <c r="J414" i="18"/>
  <c r="AH130" i="18"/>
  <c r="AH234" i="18"/>
  <c r="AH325" i="18"/>
  <c r="AH414" i="18"/>
  <c r="BF414" i="18"/>
  <c r="J130" i="19"/>
  <c r="J234" i="19"/>
  <c r="J325" i="19"/>
  <c r="J414" i="19"/>
  <c r="AH130" i="19"/>
  <c r="AH234" i="19"/>
  <c r="AH325" i="19"/>
  <c r="AH414" i="19"/>
  <c r="BF414" i="19"/>
  <c r="I38" i="9"/>
  <c r="BE38" i="9"/>
  <c r="I130" i="18"/>
  <c r="I234" i="18"/>
  <c r="I325" i="18"/>
  <c r="I414" i="18"/>
  <c r="AG130" i="18"/>
  <c r="AG234" i="18"/>
  <c r="AG325" i="18"/>
  <c r="AG414" i="18"/>
  <c r="BE414" i="18"/>
  <c r="I130" i="19"/>
  <c r="I234" i="19"/>
  <c r="I325" i="19"/>
  <c r="I414" i="19"/>
  <c r="AG130" i="19"/>
  <c r="AG234" i="19"/>
  <c r="AG325" i="19"/>
  <c r="AG414" i="19"/>
  <c r="BE414" i="19"/>
  <c r="H38" i="9"/>
  <c r="BD38" i="9"/>
  <c r="H130" i="18"/>
  <c r="H234" i="18"/>
  <c r="H325" i="18"/>
  <c r="H414" i="18"/>
  <c r="AF130" i="18"/>
  <c r="AF234" i="18"/>
  <c r="AF325" i="18"/>
  <c r="AF414" i="18"/>
  <c r="BD414" i="18"/>
  <c r="H130" i="19"/>
  <c r="H234" i="19"/>
  <c r="H325" i="19"/>
  <c r="H414" i="19"/>
  <c r="AF130" i="19"/>
  <c r="AF234" i="19"/>
  <c r="AF325" i="19"/>
  <c r="AF414" i="19"/>
  <c r="BD414" i="19"/>
  <c r="G38" i="9"/>
  <c r="BC38" i="9"/>
  <c r="G130" i="18"/>
  <c r="G234" i="18"/>
  <c r="G325" i="18"/>
  <c r="G414" i="18"/>
  <c r="AE130" i="18"/>
  <c r="AE234" i="18"/>
  <c r="AE325" i="18"/>
  <c r="AE414" i="18"/>
  <c r="BC414" i="18"/>
  <c r="G130" i="19"/>
  <c r="G234" i="19"/>
  <c r="G325" i="19"/>
  <c r="G414" i="19"/>
  <c r="AE130" i="19"/>
  <c r="AE234" i="19"/>
  <c r="AE325" i="19"/>
  <c r="AE414" i="19"/>
  <c r="BC414" i="19"/>
  <c r="F38" i="9"/>
  <c r="BB38" i="9"/>
  <c r="F130" i="18"/>
  <c r="F234" i="18"/>
  <c r="F325" i="18"/>
  <c r="F414" i="18"/>
  <c r="AD130" i="18"/>
  <c r="AD234" i="18"/>
  <c r="AD325" i="18"/>
  <c r="AD414" i="18"/>
  <c r="BB414" i="18"/>
  <c r="F130" i="19"/>
  <c r="F234" i="19"/>
  <c r="F325" i="19"/>
  <c r="F414" i="19"/>
  <c r="AD130" i="19"/>
  <c r="AD234" i="19"/>
  <c r="AD325" i="19"/>
  <c r="AD414" i="19"/>
  <c r="BB414" i="19"/>
  <c r="E38" i="9"/>
  <c r="BA38" i="9"/>
  <c r="AZ38" i="9"/>
  <c r="Y130" i="18"/>
  <c r="Y234" i="18"/>
  <c r="Y325" i="18"/>
  <c r="Y414" i="18"/>
  <c r="AW414" i="18"/>
  <c r="Y130" i="19"/>
  <c r="Y234" i="19"/>
  <c r="Y325" i="19"/>
  <c r="Y414" i="19"/>
  <c r="AW414" i="19"/>
  <c r="AV38" i="9"/>
  <c r="X130" i="18"/>
  <c r="X234" i="18"/>
  <c r="X325" i="18"/>
  <c r="X414" i="18"/>
  <c r="AV414" i="18"/>
  <c r="X130" i="19"/>
  <c r="X234" i="19"/>
  <c r="X325" i="19"/>
  <c r="X414" i="19"/>
  <c r="AV414" i="19"/>
  <c r="AU38" i="9"/>
  <c r="W130" i="18"/>
  <c r="W234" i="18"/>
  <c r="W325" i="18"/>
  <c r="W414" i="18"/>
  <c r="AU414" i="18"/>
  <c r="W130" i="19"/>
  <c r="W234" i="19"/>
  <c r="W325" i="19"/>
  <c r="W414" i="19"/>
  <c r="AU414" i="19"/>
  <c r="AT38" i="9"/>
  <c r="V130" i="18"/>
  <c r="V234" i="18"/>
  <c r="V325" i="18"/>
  <c r="V414" i="18"/>
  <c r="AT414" i="18"/>
  <c r="V130" i="19"/>
  <c r="V234" i="19"/>
  <c r="V325" i="19"/>
  <c r="V414" i="19"/>
  <c r="AT414" i="19"/>
  <c r="AS38" i="9"/>
  <c r="U130" i="18"/>
  <c r="U234" i="18"/>
  <c r="U325" i="18"/>
  <c r="U414" i="18"/>
  <c r="AS414" i="18"/>
  <c r="U130" i="19"/>
  <c r="U234" i="19"/>
  <c r="U325" i="19"/>
  <c r="U414" i="19"/>
  <c r="AS414" i="19"/>
  <c r="AR38" i="9"/>
  <c r="T130" i="18"/>
  <c r="T234" i="18"/>
  <c r="T325" i="18"/>
  <c r="T414" i="18"/>
  <c r="AR414" i="18"/>
  <c r="T130" i="19"/>
  <c r="T234" i="19"/>
  <c r="T325" i="19"/>
  <c r="T414" i="19"/>
  <c r="AR414" i="19"/>
  <c r="AQ38" i="9"/>
  <c r="S130" i="18"/>
  <c r="S234" i="18"/>
  <c r="S325" i="18"/>
  <c r="S414" i="18"/>
  <c r="AQ414" i="18"/>
  <c r="S130" i="19"/>
  <c r="S234" i="19"/>
  <c r="S325" i="19"/>
  <c r="S414" i="19"/>
  <c r="AQ414" i="19"/>
  <c r="AP38" i="9"/>
  <c r="R130" i="18"/>
  <c r="R234" i="18"/>
  <c r="R325" i="18"/>
  <c r="R414" i="18"/>
  <c r="AP414" i="18"/>
  <c r="R130" i="19"/>
  <c r="R234" i="19"/>
  <c r="R325" i="19"/>
  <c r="R414" i="19"/>
  <c r="AP414" i="19"/>
  <c r="AO38" i="9"/>
  <c r="AN38" i="9"/>
  <c r="D233" i="18"/>
  <c r="M129" i="18"/>
  <c r="M233" i="18"/>
  <c r="M324" i="18"/>
  <c r="D323" i="18"/>
  <c r="M413" i="18"/>
  <c r="AK129" i="18"/>
  <c r="AK233" i="18"/>
  <c r="AK324" i="18"/>
  <c r="AK413" i="18"/>
  <c r="BI413" i="18"/>
  <c r="D233" i="19"/>
  <c r="M129" i="19"/>
  <c r="M233" i="19"/>
  <c r="M324" i="19"/>
  <c r="D323" i="19"/>
  <c r="M413" i="19"/>
  <c r="AK129" i="19"/>
  <c r="AK233" i="19"/>
  <c r="AK324" i="19"/>
  <c r="AK413" i="19"/>
  <c r="BI413" i="19"/>
  <c r="L37" i="9"/>
  <c r="BH37" i="9"/>
  <c r="L129" i="18"/>
  <c r="L233" i="18"/>
  <c r="L324" i="18"/>
  <c r="L413" i="18"/>
  <c r="AJ129" i="18"/>
  <c r="AJ233" i="18"/>
  <c r="AJ324" i="18"/>
  <c r="AJ413" i="18"/>
  <c r="BH413" i="18"/>
  <c r="L129" i="19"/>
  <c r="L233" i="19"/>
  <c r="L324" i="19"/>
  <c r="L413" i="19"/>
  <c r="AJ129" i="19"/>
  <c r="AJ233" i="19"/>
  <c r="AJ324" i="19"/>
  <c r="AJ413" i="19"/>
  <c r="BH413" i="19"/>
  <c r="K37" i="9"/>
  <c r="BG37" i="9"/>
  <c r="K129" i="18"/>
  <c r="K233" i="18"/>
  <c r="K324" i="18"/>
  <c r="K413" i="18"/>
  <c r="AI129" i="18"/>
  <c r="AI233" i="18"/>
  <c r="AI324" i="18"/>
  <c r="AI413" i="18"/>
  <c r="BG413" i="18"/>
  <c r="K129" i="19"/>
  <c r="K233" i="19"/>
  <c r="K324" i="19"/>
  <c r="K413" i="19"/>
  <c r="AI129" i="19"/>
  <c r="AI233" i="19"/>
  <c r="AI324" i="19"/>
  <c r="AI413" i="19"/>
  <c r="BG413" i="19"/>
  <c r="J37" i="9"/>
  <c r="BF37" i="9"/>
  <c r="J129" i="18"/>
  <c r="J233" i="18"/>
  <c r="J324" i="18"/>
  <c r="J413" i="18"/>
  <c r="AH129" i="18"/>
  <c r="AH233" i="18"/>
  <c r="AH324" i="18"/>
  <c r="AH413" i="18"/>
  <c r="BF413" i="18"/>
  <c r="J129" i="19"/>
  <c r="J233" i="19"/>
  <c r="J324" i="19"/>
  <c r="J413" i="19"/>
  <c r="AH129" i="19"/>
  <c r="AH233" i="19"/>
  <c r="AH324" i="19"/>
  <c r="AH413" i="19"/>
  <c r="BF413" i="19"/>
  <c r="I37" i="9"/>
  <c r="BE37" i="9"/>
  <c r="I129" i="18"/>
  <c r="I233" i="18"/>
  <c r="I324" i="18"/>
  <c r="I413" i="18"/>
  <c r="AG129" i="18"/>
  <c r="AG233" i="18"/>
  <c r="AG324" i="18"/>
  <c r="AG413" i="18"/>
  <c r="BE413" i="18"/>
  <c r="I129" i="19"/>
  <c r="I233" i="19"/>
  <c r="I324" i="19"/>
  <c r="I413" i="19"/>
  <c r="AG129" i="19"/>
  <c r="AG233" i="19"/>
  <c r="AG324" i="19"/>
  <c r="AG413" i="19"/>
  <c r="BE413" i="19"/>
  <c r="H37" i="9"/>
  <c r="BD37" i="9"/>
  <c r="H129" i="18"/>
  <c r="H233" i="18"/>
  <c r="H324" i="18"/>
  <c r="H413" i="18"/>
  <c r="AF129" i="18"/>
  <c r="AF233" i="18"/>
  <c r="AF324" i="18"/>
  <c r="AF413" i="18"/>
  <c r="BD413" i="18"/>
  <c r="H129" i="19"/>
  <c r="H233" i="19"/>
  <c r="H324" i="19"/>
  <c r="H413" i="19"/>
  <c r="AF129" i="19"/>
  <c r="AF233" i="19"/>
  <c r="AF324" i="19"/>
  <c r="AF413" i="19"/>
  <c r="BD413" i="19"/>
  <c r="G37" i="9"/>
  <c r="BC37" i="9"/>
  <c r="G129" i="18"/>
  <c r="G233" i="18"/>
  <c r="G324" i="18"/>
  <c r="G413" i="18"/>
  <c r="AE129" i="18"/>
  <c r="AE233" i="18"/>
  <c r="AE324" i="18"/>
  <c r="AE413" i="18"/>
  <c r="BC413" i="18"/>
  <c r="G129" i="19"/>
  <c r="G233" i="19"/>
  <c r="G324" i="19"/>
  <c r="G413" i="19"/>
  <c r="AE129" i="19"/>
  <c r="AE233" i="19"/>
  <c r="AE324" i="19"/>
  <c r="AE413" i="19"/>
  <c r="BC413" i="19"/>
  <c r="F37" i="9"/>
  <c r="BB37" i="9"/>
  <c r="F129" i="18"/>
  <c r="F233" i="18"/>
  <c r="F324" i="18"/>
  <c r="F413" i="18"/>
  <c r="AD129" i="18"/>
  <c r="AD233" i="18"/>
  <c r="AD324" i="18"/>
  <c r="AD413" i="18"/>
  <c r="BB413" i="18"/>
  <c r="F129" i="19"/>
  <c r="F233" i="19"/>
  <c r="F324" i="19"/>
  <c r="F413" i="19"/>
  <c r="AD129" i="19"/>
  <c r="AD233" i="19"/>
  <c r="AD324" i="19"/>
  <c r="AD413" i="19"/>
  <c r="BB413" i="19"/>
  <c r="E37" i="9"/>
  <c r="BA37" i="9"/>
  <c r="AZ37" i="9"/>
  <c r="Y129" i="18"/>
  <c r="Y233" i="18"/>
  <c r="Y324" i="18"/>
  <c r="Y413" i="18"/>
  <c r="AW413" i="18"/>
  <c r="Y129" i="19"/>
  <c r="Y233" i="19"/>
  <c r="Y324" i="19"/>
  <c r="Y413" i="19"/>
  <c r="AW413" i="19"/>
  <c r="AV37" i="9"/>
  <c r="X129" i="18"/>
  <c r="X233" i="18"/>
  <c r="X324" i="18"/>
  <c r="X413" i="18"/>
  <c r="AV413" i="18"/>
  <c r="X129" i="19"/>
  <c r="X233" i="19"/>
  <c r="X324" i="19"/>
  <c r="X413" i="19"/>
  <c r="AV413" i="19"/>
  <c r="AU37" i="9"/>
  <c r="W129" i="18"/>
  <c r="W233" i="18"/>
  <c r="W324" i="18"/>
  <c r="W413" i="18"/>
  <c r="AU413" i="18"/>
  <c r="W129" i="19"/>
  <c r="W233" i="19"/>
  <c r="W324" i="19"/>
  <c r="W413" i="19"/>
  <c r="AU413" i="19"/>
  <c r="AT37" i="9"/>
  <c r="V129" i="18"/>
  <c r="V233" i="18"/>
  <c r="V324" i="18"/>
  <c r="V413" i="18"/>
  <c r="AT413" i="18"/>
  <c r="V129" i="19"/>
  <c r="V233" i="19"/>
  <c r="V324" i="19"/>
  <c r="V413" i="19"/>
  <c r="AT413" i="19"/>
  <c r="AS37" i="9"/>
  <c r="U129" i="18"/>
  <c r="U233" i="18"/>
  <c r="U324" i="18"/>
  <c r="U413" i="18"/>
  <c r="AS413" i="18"/>
  <c r="U129" i="19"/>
  <c r="U233" i="19"/>
  <c r="U324" i="19"/>
  <c r="U413" i="19"/>
  <c r="AS413" i="19"/>
  <c r="AR37" i="9"/>
  <c r="T129" i="18"/>
  <c r="T233" i="18"/>
  <c r="T324" i="18"/>
  <c r="T413" i="18"/>
  <c r="AR413" i="18"/>
  <c r="T129" i="19"/>
  <c r="T233" i="19"/>
  <c r="T324" i="19"/>
  <c r="T413" i="19"/>
  <c r="AR413" i="19"/>
  <c r="AQ37" i="9"/>
  <c r="S129" i="18"/>
  <c r="S233" i="18"/>
  <c r="S324" i="18"/>
  <c r="S413" i="18"/>
  <c r="AQ413" i="18"/>
  <c r="S129" i="19"/>
  <c r="S233" i="19"/>
  <c r="S324" i="19"/>
  <c r="S413" i="19"/>
  <c r="AQ413" i="19"/>
  <c r="AP37" i="9"/>
  <c r="R129" i="18"/>
  <c r="R233" i="18"/>
  <c r="R324" i="18"/>
  <c r="R413" i="18"/>
  <c r="AP413" i="18"/>
  <c r="R129" i="19"/>
  <c r="R233" i="19"/>
  <c r="R324" i="19"/>
  <c r="R413" i="19"/>
  <c r="AP413" i="19"/>
  <c r="AO37" i="9"/>
  <c r="AN37" i="9"/>
  <c r="D232" i="18"/>
  <c r="M128" i="18"/>
  <c r="M232" i="18"/>
  <c r="M323" i="18"/>
  <c r="D322" i="18"/>
  <c r="M412" i="18"/>
  <c r="AK128" i="18"/>
  <c r="AK232" i="18"/>
  <c r="AK323" i="18"/>
  <c r="AK412" i="18"/>
  <c r="BI412" i="18"/>
  <c r="D232" i="19"/>
  <c r="M128" i="19"/>
  <c r="M232" i="19"/>
  <c r="M323" i="19"/>
  <c r="D322" i="19"/>
  <c r="M412" i="19"/>
  <c r="AK128" i="19"/>
  <c r="AK232" i="19"/>
  <c r="AK323" i="19"/>
  <c r="AK412" i="19"/>
  <c r="BI412" i="19"/>
  <c r="L36" i="9"/>
  <c r="BH36" i="9"/>
  <c r="L128" i="18"/>
  <c r="L232" i="18"/>
  <c r="L323" i="18"/>
  <c r="L412" i="18"/>
  <c r="AJ128" i="18"/>
  <c r="AJ232" i="18"/>
  <c r="AJ323" i="18"/>
  <c r="AJ412" i="18"/>
  <c r="BH412" i="18"/>
  <c r="L128" i="19"/>
  <c r="L232" i="19"/>
  <c r="L323" i="19"/>
  <c r="L412" i="19"/>
  <c r="AJ128" i="19"/>
  <c r="AJ232" i="19"/>
  <c r="AJ323" i="19"/>
  <c r="AJ412" i="19"/>
  <c r="BH412" i="19"/>
  <c r="K36" i="9"/>
  <c r="BG36" i="9"/>
  <c r="K128" i="18"/>
  <c r="K232" i="18"/>
  <c r="K323" i="18"/>
  <c r="K412" i="18"/>
  <c r="AI128" i="18"/>
  <c r="AI232" i="18"/>
  <c r="AI323" i="18"/>
  <c r="AI412" i="18"/>
  <c r="BG412" i="18"/>
  <c r="K128" i="19"/>
  <c r="K232" i="19"/>
  <c r="K323" i="19"/>
  <c r="K412" i="19"/>
  <c r="AI128" i="19"/>
  <c r="AI232" i="19"/>
  <c r="AI323" i="19"/>
  <c r="AI412" i="19"/>
  <c r="BG412" i="19"/>
  <c r="J36" i="9"/>
  <c r="BF36" i="9"/>
  <c r="J128" i="18"/>
  <c r="J232" i="18"/>
  <c r="J323" i="18"/>
  <c r="J412" i="18"/>
  <c r="AH128" i="18"/>
  <c r="AH232" i="18"/>
  <c r="AH323" i="18"/>
  <c r="AH412" i="18"/>
  <c r="BF412" i="18"/>
  <c r="J128" i="19"/>
  <c r="J232" i="19"/>
  <c r="J323" i="19"/>
  <c r="J412" i="19"/>
  <c r="AH128" i="19"/>
  <c r="AH232" i="19"/>
  <c r="AH323" i="19"/>
  <c r="AH412" i="19"/>
  <c r="BF412" i="19"/>
  <c r="I36" i="9"/>
  <c r="BE36" i="9"/>
  <c r="I128" i="18"/>
  <c r="I232" i="18"/>
  <c r="I323" i="18"/>
  <c r="I412" i="18"/>
  <c r="AG128" i="18"/>
  <c r="AG232" i="18"/>
  <c r="AG323" i="18"/>
  <c r="AG412" i="18"/>
  <c r="BE412" i="18"/>
  <c r="I128" i="19"/>
  <c r="I232" i="19"/>
  <c r="I323" i="19"/>
  <c r="I412" i="19"/>
  <c r="AG128" i="19"/>
  <c r="AG232" i="19"/>
  <c r="AG323" i="19"/>
  <c r="AG412" i="19"/>
  <c r="BE412" i="19"/>
  <c r="H36" i="9"/>
  <c r="BD36" i="9"/>
  <c r="H128" i="18"/>
  <c r="H232" i="18"/>
  <c r="H323" i="18"/>
  <c r="H412" i="18"/>
  <c r="AF128" i="18"/>
  <c r="AF232" i="18"/>
  <c r="AF323" i="18"/>
  <c r="AF412" i="18"/>
  <c r="BD412" i="18"/>
  <c r="H128" i="19"/>
  <c r="H232" i="19"/>
  <c r="H323" i="19"/>
  <c r="H412" i="19"/>
  <c r="AF128" i="19"/>
  <c r="AF232" i="19"/>
  <c r="AF323" i="19"/>
  <c r="AF412" i="19"/>
  <c r="BD412" i="19"/>
  <c r="G36" i="9"/>
  <c r="BC36" i="9"/>
  <c r="G128" i="18"/>
  <c r="G232" i="18"/>
  <c r="G323" i="18"/>
  <c r="G412" i="18"/>
  <c r="AE128" i="18"/>
  <c r="AE232" i="18"/>
  <c r="AE323" i="18"/>
  <c r="AE412" i="18"/>
  <c r="BC412" i="18"/>
  <c r="G128" i="19"/>
  <c r="G232" i="19"/>
  <c r="G323" i="19"/>
  <c r="G412" i="19"/>
  <c r="AE128" i="19"/>
  <c r="AE232" i="19"/>
  <c r="AE323" i="19"/>
  <c r="AE412" i="19"/>
  <c r="BC412" i="19"/>
  <c r="F36" i="9"/>
  <c r="BB36" i="9"/>
  <c r="F128" i="18"/>
  <c r="F232" i="18"/>
  <c r="F323" i="18"/>
  <c r="F412" i="18"/>
  <c r="AD128" i="18"/>
  <c r="AD232" i="18"/>
  <c r="AD323" i="18"/>
  <c r="AD412" i="18"/>
  <c r="BB412" i="18"/>
  <c r="F128" i="19"/>
  <c r="F232" i="19"/>
  <c r="F323" i="19"/>
  <c r="F412" i="19"/>
  <c r="AD128" i="19"/>
  <c r="AD232" i="19"/>
  <c r="AD323" i="19"/>
  <c r="AD412" i="19"/>
  <c r="BB412" i="19"/>
  <c r="E36" i="9"/>
  <c r="BA36" i="9"/>
  <c r="AZ36" i="9"/>
  <c r="Y128" i="18"/>
  <c r="Y232" i="18"/>
  <c r="Y323" i="18"/>
  <c r="Y412" i="18"/>
  <c r="AW412" i="18"/>
  <c r="Y128" i="19"/>
  <c r="Y232" i="19"/>
  <c r="Y323" i="19"/>
  <c r="Y412" i="19"/>
  <c r="AW412" i="19"/>
  <c r="AV36" i="9"/>
  <c r="X128" i="18"/>
  <c r="X232" i="18"/>
  <c r="X323" i="18"/>
  <c r="X412" i="18"/>
  <c r="AV412" i="18"/>
  <c r="X128" i="19"/>
  <c r="X232" i="19"/>
  <c r="X323" i="19"/>
  <c r="X412" i="19"/>
  <c r="AV412" i="19"/>
  <c r="AU36" i="9"/>
  <c r="W128" i="18"/>
  <c r="W232" i="18"/>
  <c r="W323" i="18"/>
  <c r="W412" i="18"/>
  <c r="AU412" i="18"/>
  <c r="W128" i="19"/>
  <c r="W232" i="19"/>
  <c r="W323" i="19"/>
  <c r="W412" i="19"/>
  <c r="AU412" i="19"/>
  <c r="AT36" i="9"/>
  <c r="V128" i="18"/>
  <c r="V232" i="18"/>
  <c r="V323" i="18"/>
  <c r="V412" i="18"/>
  <c r="AT412" i="18"/>
  <c r="V128" i="19"/>
  <c r="V232" i="19"/>
  <c r="V323" i="19"/>
  <c r="V412" i="19"/>
  <c r="AT412" i="19"/>
  <c r="AS36" i="9"/>
  <c r="U128" i="18"/>
  <c r="U232" i="18"/>
  <c r="U323" i="18"/>
  <c r="U412" i="18"/>
  <c r="AS412" i="18"/>
  <c r="U128" i="19"/>
  <c r="U232" i="19"/>
  <c r="U323" i="19"/>
  <c r="U412" i="19"/>
  <c r="AS412" i="19"/>
  <c r="AR36" i="9"/>
  <c r="T128" i="18"/>
  <c r="T232" i="18"/>
  <c r="T323" i="18"/>
  <c r="T412" i="18"/>
  <c r="AR412" i="18"/>
  <c r="T128" i="19"/>
  <c r="T232" i="19"/>
  <c r="T323" i="19"/>
  <c r="T412" i="19"/>
  <c r="AR412" i="19"/>
  <c r="AQ36" i="9"/>
  <c r="S128" i="18"/>
  <c r="S232" i="18"/>
  <c r="S323" i="18"/>
  <c r="S412" i="18"/>
  <c r="AQ412" i="18"/>
  <c r="S128" i="19"/>
  <c r="S232" i="19"/>
  <c r="S323" i="19"/>
  <c r="S412" i="19"/>
  <c r="AQ412" i="19"/>
  <c r="AP36" i="9"/>
  <c r="R128" i="18"/>
  <c r="R232" i="18"/>
  <c r="R323" i="18"/>
  <c r="R412" i="18"/>
  <c r="AP412" i="18"/>
  <c r="R128" i="19"/>
  <c r="R232" i="19"/>
  <c r="R323" i="19"/>
  <c r="R412" i="19"/>
  <c r="AP412" i="19"/>
  <c r="AO36" i="9"/>
  <c r="AN36" i="9"/>
  <c r="D231" i="18"/>
  <c r="M127" i="18"/>
  <c r="M231" i="18"/>
  <c r="M322" i="18"/>
  <c r="D321" i="18"/>
  <c r="M411" i="18"/>
  <c r="AK127" i="18"/>
  <c r="AK231" i="18"/>
  <c r="AK322" i="18"/>
  <c r="AK411" i="18"/>
  <c r="BI411" i="18"/>
  <c r="D231" i="19"/>
  <c r="M127" i="19"/>
  <c r="M231" i="19"/>
  <c r="M322" i="19"/>
  <c r="D321" i="19"/>
  <c r="M411" i="19"/>
  <c r="AK127" i="19"/>
  <c r="AK231" i="19"/>
  <c r="AK322" i="19"/>
  <c r="AK411" i="19"/>
  <c r="BI411" i="19"/>
  <c r="L35" i="9"/>
  <c r="BH35" i="9"/>
  <c r="L127" i="18"/>
  <c r="L231" i="18"/>
  <c r="L322" i="18"/>
  <c r="L411" i="18"/>
  <c r="AJ127" i="18"/>
  <c r="AJ231" i="18"/>
  <c r="AJ322" i="18"/>
  <c r="AJ411" i="18"/>
  <c r="BH411" i="18"/>
  <c r="L127" i="19"/>
  <c r="L231" i="19"/>
  <c r="L322" i="19"/>
  <c r="L411" i="19"/>
  <c r="AJ127" i="19"/>
  <c r="AJ231" i="19"/>
  <c r="AJ322" i="19"/>
  <c r="AJ411" i="19"/>
  <c r="BH411" i="19"/>
  <c r="K35" i="9"/>
  <c r="BG35" i="9"/>
  <c r="K127" i="18"/>
  <c r="K231" i="18"/>
  <c r="K322" i="18"/>
  <c r="K411" i="18"/>
  <c r="AI127" i="18"/>
  <c r="AI231" i="18"/>
  <c r="AI322" i="18"/>
  <c r="AI411" i="18"/>
  <c r="BG411" i="18"/>
  <c r="K127" i="19"/>
  <c r="K231" i="19"/>
  <c r="K322" i="19"/>
  <c r="K411" i="19"/>
  <c r="AI127" i="19"/>
  <c r="AI231" i="19"/>
  <c r="AI322" i="19"/>
  <c r="AI411" i="19"/>
  <c r="BG411" i="19"/>
  <c r="J35" i="9"/>
  <c r="BF35" i="9"/>
  <c r="J127" i="18"/>
  <c r="J231" i="18"/>
  <c r="J322" i="18"/>
  <c r="J411" i="18"/>
  <c r="AH127" i="18"/>
  <c r="AH231" i="18"/>
  <c r="AH322" i="18"/>
  <c r="AH411" i="18"/>
  <c r="BF411" i="18"/>
  <c r="J127" i="19"/>
  <c r="J231" i="19"/>
  <c r="J322" i="19"/>
  <c r="J411" i="19"/>
  <c r="AH127" i="19"/>
  <c r="AH231" i="19"/>
  <c r="AH322" i="19"/>
  <c r="AH411" i="19"/>
  <c r="BF411" i="19"/>
  <c r="I35" i="9"/>
  <c r="BE35" i="9"/>
  <c r="I127" i="18"/>
  <c r="I231" i="18"/>
  <c r="I322" i="18"/>
  <c r="I411" i="18"/>
  <c r="AG127" i="18"/>
  <c r="AG231" i="18"/>
  <c r="AG322" i="18"/>
  <c r="AG411" i="18"/>
  <c r="BE411" i="18"/>
  <c r="I127" i="19"/>
  <c r="I231" i="19"/>
  <c r="I322" i="19"/>
  <c r="I411" i="19"/>
  <c r="AG127" i="19"/>
  <c r="AG231" i="19"/>
  <c r="AG322" i="19"/>
  <c r="AG411" i="19"/>
  <c r="BE411" i="19"/>
  <c r="H35" i="9"/>
  <c r="BD35" i="9"/>
  <c r="H127" i="18"/>
  <c r="H231" i="18"/>
  <c r="H322" i="18"/>
  <c r="H411" i="18"/>
  <c r="AF127" i="18"/>
  <c r="AF231" i="18"/>
  <c r="AF322" i="18"/>
  <c r="AF411" i="18"/>
  <c r="BD411" i="18"/>
  <c r="H127" i="19"/>
  <c r="H231" i="19"/>
  <c r="H322" i="19"/>
  <c r="H411" i="19"/>
  <c r="AF127" i="19"/>
  <c r="AF231" i="19"/>
  <c r="AF322" i="19"/>
  <c r="AF411" i="19"/>
  <c r="BD411" i="19"/>
  <c r="G35" i="9"/>
  <c r="BC35" i="9"/>
  <c r="G127" i="18"/>
  <c r="G231" i="18"/>
  <c r="G322" i="18"/>
  <c r="G411" i="18"/>
  <c r="AE127" i="18"/>
  <c r="AE231" i="18"/>
  <c r="AE322" i="18"/>
  <c r="AE411" i="18"/>
  <c r="BC411" i="18"/>
  <c r="G127" i="19"/>
  <c r="G231" i="19"/>
  <c r="G322" i="19"/>
  <c r="G411" i="19"/>
  <c r="AE127" i="19"/>
  <c r="AE231" i="19"/>
  <c r="AE322" i="19"/>
  <c r="AE411" i="19"/>
  <c r="BC411" i="19"/>
  <c r="F35" i="9"/>
  <c r="BB35" i="9"/>
  <c r="F127" i="18"/>
  <c r="F231" i="18"/>
  <c r="F322" i="18"/>
  <c r="F411" i="18"/>
  <c r="AD127" i="18"/>
  <c r="AD231" i="18"/>
  <c r="AD322" i="18"/>
  <c r="AD411" i="18"/>
  <c r="BB411" i="18"/>
  <c r="F127" i="19"/>
  <c r="F231" i="19"/>
  <c r="F322" i="19"/>
  <c r="F411" i="19"/>
  <c r="AD127" i="19"/>
  <c r="AD231" i="19"/>
  <c r="AD322" i="19"/>
  <c r="AD411" i="19"/>
  <c r="BB411" i="19"/>
  <c r="E35" i="9"/>
  <c r="BA35" i="9"/>
  <c r="AZ35" i="9"/>
  <c r="Y127" i="18"/>
  <c r="Y231" i="18"/>
  <c r="Y322" i="18"/>
  <c r="Y411" i="18"/>
  <c r="AW411" i="18"/>
  <c r="Y127" i="19"/>
  <c r="Y231" i="19"/>
  <c r="Y322" i="19"/>
  <c r="Y411" i="19"/>
  <c r="AW411" i="19"/>
  <c r="AV35" i="9"/>
  <c r="X127" i="18"/>
  <c r="X231" i="18"/>
  <c r="X322" i="18"/>
  <c r="X411" i="18"/>
  <c r="AV411" i="18"/>
  <c r="X127" i="19"/>
  <c r="X231" i="19"/>
  <c r="X322" i="19"/>
  <c r="X411" i="19"/>
  <c r="AV411" i="19"/>
  <c r="AU35" i="9"/>
  <c r="W127" i="18"/>
  <c r="W231" i="18"/>
  <c r="W322" i="18"/>
  <c r="W411" i="18"/>
  <c r="AU411" i="18"/>
  <c r="W127" i="19"/>
  <c r="W231" i="19"/>
  <c r="W322" i="19"/>
  <c r="W411" i="19"/>
  <c r="AU411" i="19"/>
  <c r="AT35" i="9"/>
  <c r="V127" i="18"/>
  <c r="V231" i="18"/>
  <c r="V322" i="18"/>
  <c r="V411" i="18"/>
  <c r="AT411" i="18"/>
  <c r="V127" i="19"/>
  <c r="V231" i="19"/>
  <c r="V322" i="19"/>
  <c r="V411" i="19"/>
  <c r="AT411" i="19"/>
  <c r="AS35" i="9"/>
  <c r="U127" i="18"/>
  <c r="U231" i="18"/>
  <c r="U322" i="18"/>
  <c r="U411" i="18"/>
  <c r="AS411" i="18"/>
  <c r="U127" i="19"/>
  <c r="U231" i="19"/>
  <c r="U322" i="19"/>
  <c r="U411" i="19"/>
  <c r="AS411" i="19"/>
  <c r="AR35" i="9"/>
  <c r="T127" i="18"/>
  <c r="T231" i="18"/>
  <c r="T322" i="18"/>
  <c r="T411" i="18"/>
  <c r="AR411" i="18"/>
  <c r="T127" i="19"/>
  <c r="T231" i="19"/>
  <c r="T322" i="19"/>
  <c r="T411" i="19"/>
  <c r="AR411" i="19"/>
  <c r="AQ35" i="9"/>
  <c r="S127" i="18"/>
  <c r="S231" i="18"/>
  <c r="S322" i="18"/>
  <c r="S411" i="18"/>
  <c r="AQ411" i="18"/>
  <c r="S127" i="19"/>
  <c r="S231" i="19"/>
  <c r="S322" i="19"/>
  <c r="S411" i="19"/>
  <c r="AQ411" i="19"/>
  <c r="AP35" i="9"/>
  <c r="R127" i="18"/>
  <c r="R231" i="18"/>
  <c r="R322" i="18"/>
  <c r="R411" i="18"/>
  <c r="AP411" i="18"/>
  <c r="R127" i="19"/>
  <c r="R231" i="19"/>
  <c r="R322" i="19"/>
  <c r="R411" i="19"/>
  <c r="AP411" i="19"/>
  <c r="AO35" i="9"/>
  <c r="AN35" i="9"/>
  <c r="D230" i="18"/>
  <c r="M126" i="18"/>
  <c r="M230" i="18"/>
  <c r="M321" i="18"/>
  <c r="D320" i="18"/>
  <c r="M410" i="18"/>
  <c r="AK126" i="18"/>
  <c r="AK230" i="18"/>
  <c r="AK321" i="18"/>
  <c r="AK410" i="18"/>
  <c r="BI410" i="18"/>
  <c r="D230" i="19"/>
  <c r="M126" i="19"/>
  <c r="M230" i="19"/>
  <c r="M321" i="19"/>
  <c r="D320" i="19"/>
  <c r="M410" i="19"/>
  <c r="AK126" i="19"/>
  <c r="AK230" i="19"/>
  <c r="AK321" i="19"/>
  <c r="AK410" i="19"/>
  <c r="BI410" i="19"/>
  <c r="L34" i="9"/>
  <c r="BH34" i="9"/>
  <c r="L126" i="18"/>
  <c r="L230" i="18"/>
  <c r="L321" i="18"/>
  <c r="L410" i="18"/>
  <c r="AJ126" i="18"/>
  <c r="AJ230" i="18"/>
  <c r="AJ321" i="18"/>
  <c r="AJ410" i="18"/>
  <c r="BH410" i="18"/>
  <c r="L126" i="19"/>
  <c r="L230" i="19"/>
  <c r="L321" i="19"/>
  <c r="L410" i="19"/>
  <c r="AJ126" i="19"/>
  <c r="AJ230" i="19"/>
  <c r="AJ321" i="19"/>
  <c r="AJ410" i="19"/>
  <c r="BH410" i="19"/>
  <c r="K34" i="9"/>
  <c r="BG34" i="9"/>
  <c r="K126" i="18"/>
  <c r="K230" i="18"/>
  <c r="K321" i="18"/>
  <c r="K410" i="18"/>
  <c r="AI126" i="18"/>
  <c r="AI230" i="18"/>
  <c r="AI321" i="18"/>
  <c r="AI410" i="18"/>
  <c r="BG410" i="18"/>
  <c r="K126" i="19"/>
  <c r="K230" i="19"/>
  <c r="K321" i="19"/>
  <c r="K410" i="19"/>
  <c r="AI126" i="19"/>
  <c r="AI230" i="19"/>
  <c r="AI321" i="19"/>
  <c r="AI410" i="19"/>
  <c r="BG410" i="19"/>
  <c r="J34" i="9"/>
  <c r="BF34" i="9"/>
  <c r="J126" i="18"/>
  <c r="J230" i="18"/>
  <c r="J321" i="18"/>
  <c r="J410" i="18"/>
  <c r="AH126" i="18"/>
  <c r="AH230" i="18"/>
  <c r="AH321" i="18"/>
  <c r="AH410" i="18"/>
  <c r="BF410" i="18"/>
  <c r="J126" i="19"/>
  <c r="J230" i="19"/>
  <c r="J321" i="19"/>
  <c r="J410" i="19"/>
  <c r="AH126" i="19"/>
  <c r="AH230" i="19"/>
  <c r="AH321" i="19"/>
  <c r="AH410" i="19"/>
  <c r="BF410" i="19"/>
  <c r="I34" i="9"/>
  <c r="BE34" i="9"/>
  <c r="I126" i="18"/>
  <c r="I230" i="18"/>
  <c r="I321" i="18"/>
  <c r="I410" i="18"/>
  <c r="AG126" i="18"/>
  <c r="AG230" i="18"/>
  <c r="AG321" i="18"/>
  <c r="AG410" i="18"/>
  <c r="BE410" i="18"/>
  <c r="I126" i="19"/>
  <c r="I230" i="19"/>
  <c r="I321" i="19"/>
  <c r="I410" i="19"/>
  <c r="AG126" i="19"/>
  <c r="AG230" i="19"/>
  <c r="AG321" i="19"/>
  <c r="AG410" i="19"/>
  <c r="BE410" i="19"/>
  <c r="H34" i="9"/>
  <c r="BD34" i="9"/>
  <c r="H126" i="18"/>
  <c r="H230" i="18"/>
  <c r="H321" i="18"/>
  <c r="H410" i="18"/>
  <c r="AF126" i="18"/>
  <c r="AF230" i="18"/>
  <c r="AF321" i="18"/>
  <c r="AF410" i="18"/>
  <c r="BD410" i="18"/>
  <c r="H126" i="19"/>
  <c r="H230" i="19"/>
  <c r="H321" i="19"/>
  <c r="H410" i="19"/>
  <c r="AF126" i="19"/>
  <c r="AF230" i="19"/>
  <c r="AF321" i="19"/>
  <c r="AF410" i="19"/>
  <c r="BD410" i="19"/>
  <c r="G34" i="9"/>
  <c r="BC34" i="9"/>
  <c r="G126" i="18"/>
  <c r="G230" i="18"/>
  <c r="G321" i="18"/>
  <c r="G410" i="18"/>
  <c r="AE126" i="18"/>
  <c r="AE230" i="18"/>
  <c r="AE321" i="18"/>
  <c r="AE410" i="18"/>
  <c r="BC410" i="18"/>
  <c r="G126" i="19"/>
  <c r="G230" i="19"/>
  <c r="G321" i="19"/>
  <c r="G410" i="19"/>
  <c r="AE126" i="19"/>
  <c r="AE230" i="19"/>
  <c r="AE321" i="19"/>
  <c r="AE410" i="19"/>
  <c r="BC410" i="19"/>
  <c r="F34" i="9"/>
  <c r="BB34" i="9"/>
  <c r="F126" i="18"/>
  <c r="F230" i="18"/>
  <c r="F321" i="18"/>
  <c r="F410" i="18"/>
  <c r="AD126" i="18"/>
  <c r="AD230" i="18"/>
  <c r="AD321" i="18"/>
  <c r="AD410" i="18"/>
  <c r="BB410" i="18"/>
  <c r="F126" i="19"/>
  <c r="F230" i="19"/>
  <c r="F321" i="19"/>
  <c r="F410" i="19"/>
  <c r="AD126" i="19"/>
  <c r="AD230" i="19"/>
  <c r="AD321" i="19"/>
  <c r="AD410" i="19"/>
  <c r="BB410" i="19"/>
  <c r="E34" i="9"/>
  <c r="BA34" i="9"/>
  <c r="AZ34" i="9"/>
  <c r="Y126" i="18"/>
  <c r="Y230" i="18"/>
  <c r="Y321" i="18"/>
  <c r="Y410" i="18"/>
  <c r="AW410" i="18"/>
  <c r="Y126" i="19"/>
  <c r="Y230" i="19"/>
  <c r="Y321" i="19"/>
  <c r="Y410" i="19"/>
  <c r="AW410" i="19"/>
  <c r="AV34" i="9"/>
  <c r="X126" i="18"/>
  <c r="X230" i="18"/>
  <c r="X321" i="18"/>
  <c r="X410" i="18"/>
  <c r="AV410" i="18"/>
  <c r="X126" i="19"/>
  <c r="X230" i="19"/>
  <c r="X321" i="19"/>
  <c r="X410" i="19"/>
  <c r="AV410" i="19"/>
  <c r="AU34" i="9"/>
  <c r="W126" i="18"/>
  <c r="W230" i="18"/>
  <c r="W321" i="18"/>
  <c r="W410" i="18"/>
  <c r="AU410" i="18"/>
  <c r="W126" i="19"/>
  <c r="W230" i="19"/>
  <c r="W321" i="19"/>
  <c r="W410" i="19"/>
  <c r="AU410" i="19"/>
  <c r="AT34" i="9"/>
  <c r="V126" i="18"/>
  <c r="V230" i="18"/>
  <c r="V321" i="18"/>
  <c r="V410" i="18"/>
  <c r="AT410" i="18"/>
  <c r="V126" i="19"/>
  <c r="V230" i="19"/>
  <c r="V321" i="19"/>
  <c r="V410" i="19"/>
  <c r="AT410" i="19"/>
  <c r="AS34" i="9"/>
  <c r="U126" i="18"/>
  <c r="U230" i="18"/>
  <c r="U321" i="18"/>
  <c r="U410" i="18"/>
  <c r="AS410" i="18"/>
  <c r="U126" i="19"/>
  <c r="U230" i="19"/>
  <c r="U321" i="19"/>
  <c r="U410" i="19"/>
  <c r="AS410" i="19"/>
  <c r="AR34" i="9"/>
  <c r="T126" i="18"/>
  <c r="T230" i="18"/>
  <c r="T321" i="18"/>
  <c r="T410" i="18"/>
  <c r="AR410" i="18"/>
  <c r="T126" i="19"/>
  <c r="T230" i="19"/>
  <c r="T321" i="19"/>
  <c r="T410" i="19"/>
  <c r="AR410" i="19"/>
  <c r="AQ34" i="9"/>
  <c r="S126" i="18"/>
  <c r="S230" i="18"/>
  <c r="S321" i="18"/>
  <c r="S410" i="18"/>
  <c r="AQ410" i="18"/>
  <c r="S126" i="19"/>
  <c r="S230" i="19"/>
  <c r="S321" i="19"/>
  <c r="S410" i="19"/>
  <c r="AQ410" i="19"/>
  <c r="AP34" i="9"/>
  <c r="R126" i="18"/>
  <c r="R230" i="18"/>
  <c r="R321" i="18"/>
  <c r="R410" i="18"/>
  <c r="AP410" i="18"/>
  <c r="R126" i="19"/>
  <c r="R230" i="19"/>
  <c r="R321" i="19"/>
  <c r="R410" i="19"/>
  <c r="AP410" i="19"/>
  <c r="AO34" i="9"/>
  <c r="AN34" i="9"/>
  <c r="D229" i="18"/>
  <c r="M125" i="18"/>
  <c r="M229" i="18"/>
  <c r="M320" i="18"/>
  <c r="D319" i="18"/>
  <c r="M409" i="18"/>
  <c r="AK125" i="18"/>
  <c r="AK229" i="18"/>
  <c r="AK320" i="18"/>
  <c r="AK409" i="18"/>
  <c r="BI409" i="18"/>
  <c r="D229" i="19"/>
  <c r="M125" i="19"/>
  <c r="M229" i="19"/>
  <c r="M320" i="19"/>
  <c r="D319" i="19"/>
  <c r="M409" i="19"/>
  <c r="AK125" i="19"/>
  <c r="AK229" i="19"/>
  <c r="AK320" i="19"/>
  <c r="AK409" i="19"/>
  <c r="BI409" i="19"/>
  <c r="L33" i="9"/>
  <c r="BH33" i="9"/>
  <c r="L125" i="18"/>
  <c r="L229" i="18"/>
  <c r="L320" i="18"/>
  <c r="L409" i="18"/>
  <c r="AJ125" i="18"/>
  <c r="AJ229" i="18"/>
  <c r="AJ320" i="18"/>
  <c r="AJ409" i="18"/>
  <c r="BH409" i="18"/>
  <c r="L125" i="19"/>
  <c r="L229" i="19"/>
  <c r="L320" i="19"/>
  <c r="L409" i="19"/>
  <c r="AJ125" i="19"/>
  <c r="AJ229" i="19"/>
  <c r="AJ320" i="19"/>
  <c r="AJ409" i="19"/>
  <c r="BH409" i="19"/>
  <c r="K33" i="9"/>
  <c r="BG33" i="9"/>
  <c r="K125" i="18"/>
  <c r="K229" i="18"/>
  <c r="K320" i="18"/>
  <c r="K409" i="18"/>
  <c r="AI125" i="18"/>
  <c r="AI229" i="18"/>
  <c r="AI320" i="18"/>
  <c r="AI409" i="18"/>
  <c r="BG409" i="18"/>
  <c r="K125" i="19"/>
  <c r="K229" i="19"/>
  <c r="K320" i="19"/>
  <c r="K409" i="19"/>
  <c r="AI125" i="19"/>
  <c r="AI229" i="19"/>
  <c r="AI320" i="19"/>
  <c r="AI409" i="19"/>
  <c r="BG409" i="19"/>
  <c r="J33" i="9"/>
  <c r="BF33" i="9"/>
  <c r="J125" i="18"/>
  <c r="J229" i="18"/>
  <c r="J320" i="18"/>
  <c r="J409" i="18"/>
  <c r="AH125" i="18"/>
  <c r="AH229" i="18"/>
  <c r="AH320" i="18"/>
  <c r="AH409" i="18"/>
  <c r="BF409" i="18"/>
  <c r="J125" i="19"/>
  <c r="J229" i="19"/>
  <c r="J320" i="19"/>
  <c r="J409" i="19"/>
  <c r="AH125" i="19"/>
  <c r="AH229" i="19"/>
  <c r="AH320" i="19"/>
  <c r="AH409" i="19"/>
  <c r="BF409" i="19"/>
  <c r="I33" i="9"/>
  <c r="BE33" i="9"/>
  <c r="I125" i="18"/>
  <c r="I229" i="18"/>
  <c r="I320" i="18"/>
  <c r="I409" i="18"/>
  <c r="AG125" i="18"/>
  <c r="AG229" i="18"/>
  <c r="AG320" i="18"/>
  <c r="AG409" i="18"/>
  <c r="BE409" i="18"/>
  <c r="I125" i="19"/>
  <c r="I229" i="19"/>
  <c r="I320" i="19"/>
  <c r="I409" i="19"/>
  <c r="AG125" i="19"/>
  <c r="AG229" i="19"/>
  <c r="AG320" i="19"/>
  <c r="AG409" i="19"/>
  <c r="BE409" i="19"/>
  <c r="H33" i="9"/>
  <c r="BD33" i="9"/>
  <c r="H125" i="18"/>
  <c r="H229" i="18"/>
  <c r="H320" i="18"/>
  <c r="H409" i="18"/>
  <c r="AF125" i="18"/>
  <c r="AF229" i="18"/>
  <c r="AF320" i="18"/>
  <c r="AF409" i="18"/>
  <c r="BD409" i="18"/>
  <c r="H125" i="19"/>
  <c r="H229" i="19"/>
  <c r="H320" i="19"/>
  <c r="H409" i="19"/>
  <c r="AF125" i="19"/>
  <c r="AF229" i="19"/>
  <c r="AF320" i="19"/>
  <c r="AF409" i="19"/>
  <c r="BD409" i="19"/>
  <c r="G33" i="9"/>
  <c r="BC33" i="9"/>
  <c r="G125" i="18"/>
  <c r="G229" i="18"/>
  <c r="G320" i="18"/>
  <c r="G409" i="18"/>
  <c r="AE125" i="18"/>
  <c r="AE229" i="18"/>
  <c r="AE320" i="18"/>
  <c r="AE409" i="18"/>
  <c r="BC409" i="18"/>
  <c r="G125" i="19"/>
  <c r="G229" i="19"/>
  <c r="G320" i="19"/>
  <c r="G409" i="19"/>
  <c r="AE125" i="19"/>
  <c r="AE229" i="19"/>
  <c r="AE320" i="19"/>
  <c r="AE409" i="19"/>
  <c r="BC409" i="19"/>
  <c r="F33" i="9"/>
  <c r="BB33" i="9"/>
  <c r="F125" i="18"/>
  <c r="F229" i="18"/>
  <c r="F320" i="18"/>
  <c r="F409" i="18"/>
  <c r="AD125" i="18"/>
  <c r="AD229" i="18"/>
  <c r="AD320" i="18"/>
  <c r="AD409" i="18"/>
  <c r="BB409" i="18"/>
  <c r="F125" i="19"/>
  <c r="F229" i="19"/>
  <c r="F320" i="19"/>
  <c r="F409" i="19"/>
  <c r="AD125" i="19"/>
  <c r="AD229" i="19"/>
  <c r="AD320" i="19"/>
  <c r="AD409" i="19"/>
  <c r="BB409" i="19"/>
  <c r="E33" i="9"/>
  <c r="BA33" i="9"/>
  <c r="AZ33" i="9"/>
  <c r="Y125" i="18"/>
  <c r="Y229" i="18"/>
  <c r="Y320" i="18"/>
  <c r="Y409" i="18"/>
  <c r="AW409" i="18"/>
  <c r="Y125" i="19"/>
  <c r="Y229" i="19"/>
  <c r="Y320" i="19"/>
  <c r="Y409" i="19"/>
  <c r="AW409" i="19"/>
  <c r="AV33" i="9"/>
  <c r="X125" i="18"/>
  <c r="X229" i="18"/>
  <c r="X320" i="18"/>
  <c r="X409" i="18"/>
  <c r="AV409" i="18"/>
  <c r="X125" i="19"/>
  <c r="X229" i="19"/>
  <c r="X320" i="19"/>
  <c r="X409" i="19"/>
  <c r="AV409" i="19"/>
  <c r="AU33" i="9"/>
  <c r="W125" i="18"/>
  <c r="W229" i="18"/>
  <c r="W320" i="18"/>
  <c r="W409" i="18"/>
  <c r="AU409" i="18"/>
  <c r="W125" i="19"/>
  <c r="W229" i="19"/>
  <c r="W320" i="19"/>
  <c r="W409" i="19"/>
  <c r="AU409" i="19"/>
  <c r="AT33" i="9"/>
  <c r="V125" i="18"/>
  <c r="V229" i="18"/>
  <c r="V320" i="18"/>
  <c r="V409" i="18"/>
  <c r="AT409" i="18"/>
  <c r="V125" i="19"/>
  <c r="V229" i="19"/>
  <c r="V320" i="19"/>
  <c r="V409" i="19"/>
  <c r="AT409" i="19"/>
  <c r="AS33" i="9"/>
  <c r="U125" i="18"/>
  <c r="U229" i="18"/>
  <c r="U320" i="18"/>
  <c r="U409" i="18"/>
  <c r="AS409" i="18"/>
  <c r="U125" i="19"/>
  <c r="U229" i="19"/>
  <c r="U320" i="19"/>
  <c r="U409" i="19"/>
  <c r="AS409" i="19"/>
  <c r="AR33" i="9"/>
  <c r="T125" i="18"/>
  <c r="T229" i="18"/>
  <c r="T320" i="18"/>
  <c r="T409" i="18"/>
  <c r="AR409" i="18"/>
  <c r="T125" i="19"/>
  <c r="T229" i="19"/>
  <c r="T320" i="19"/>
  <c r="T409" i="19"/>
  <c r="AR409" i="19"/>
  <c r="AQ33" i="9"/>
  <c r="S125" i="18"/>
  <c r="S229" i="18"/>
  <c r="S320" i="18"/>
  <c r="S409" i="18"/>
  <c r="AQ409" i="18"/>
  <c r="S125" i="19"/>
  <c r="S229" i="19"/>
  <c r="S320" i="19"/>
  <c r="S409" i="19"/>
  <c r="AQ409" i="19"/>
  <c r="AP33" i="9"/>
  <c r="R125" i="18"/>
  <c r="R229" i="18"/>
  <c r="R320" i="18"/>
  <c r="R409" i="18"/>
  <c r="AP409" i="18"/>
  <c r="R125" i="19"/>
  <c r="R229" i="19"/>
  <c r="R320" i="19"/>
  <c r="R409" i="19"/>
  <c r="AP409" i="19"/>
  <c r="AO33" i="9"/>
  <c r="AN33" i="9"/>
  <c r="D228" i="18"/>
  <c r="M124" i="18"/>
  <c r="M228" i="18"/>
  <c r="M319" i="18"/>
  <c r="D318" i="18"/>
  <c r="M408" i="18"/>
  <c r="AK124" i="18"/>
  <c r="AK228" i="18"/>
  <c r="AK319" i="18"/>
  <c r="AK408" i="18"/>
  <c r="BI408" i="18"/>
  <c r="D228" i="19"/>
  <c r="M124" i="19"/>
  <c r="M228" i="19"/>
  <c r="M319" i="19"/>
  <c r="D318" i="19"/>
  <c r="M408" i="19"/>
  <c r="AK124" i="19"/>
  <c r="AK228" i="19"/>
  <c r="AK319" i="19"/>
  <c r="AK408" i="19"/>
  <c r="BI408" i="19"/>
  <c r="L32" i="9"/>
  <c r="BH32" i="9"/>
  <c r="L124" i="18"/>
  <c r="L228" i="18"/>
  <c r="L319" i="18"/>
  <c r="L408" i="18"/>
  <c r="AJ124" i="18"/>
  <c r="AJ228" i="18"/>
  <c r="AJ319" i="18"/>
  <c r="AJ408" i="18"/>
  <c r="BH408" i="18"/>
  <c r="L124" i="19"/>
  <c r="L228" i="19"/>
  <c r="L319" i="19"/>
  <c r="L408" i="19"/>
  <c r="AJ124" i="19"/>
  <c r="AJ228" i="19"/>
  <c r="AJ319" i="19"/>
  <c r="AJ408" i="19"/>
  <c r="BH408" i="19"/>
  <c r="K32" i="9"/>
  <c r="BG32" i="9"/>
  <c r="K124" i="18"/>
  <c r="K228" i="18"/>
  <c r="K319" i="18"/>
  <c r="K408" i="18"/>
  <c r="AI124" i="18"/>
  <c r="AI228" i="18"/>
  <c r="AI319" i="18"/>
  <c r="AI408" i="18"/>
  <c r="BG408" i="18"/>
  <c r="K124" i="19"/>
  <c r="K228" i="19"/>
  <c r="K319" i="19"/>
  <c r="K408" i="19"/>
  <c r="AI124" i="19"/>
  <c r="AI228" i="19"/>
  <c r="AI319" i="19"/>
  <c r="AI408" i="19"/>
  <c r="BG408" i="19"/>
  <c r="J32" i="9"/>
  <c r="BF32" i="9"/>
  <c r="J124" i="18"/>
  <c r="J228" i="18"/>
  <c r="J319" i="18"/>
  <c r="J408" i="18"/>
  <c r="AH124" i="18"/>
  <c r="AH228" i="18"/>
  <c r="AH319" i="18"/>
  <c r="AH408" i="18"/>
  <c r="BF408" i="18"/>
  <c r="J124" i="19"/>
  <c r="J228" i="19"/>
  <c r="J319" i="19"/>
  <c r="J408" i="19"/>
  <c r="AH124" i="19"/>
  <c r="AH228" i="19"/>
  <c r="AH319" i="19"/>
  <c r="AH408" i="19"/>
  <c r="BF408" i="19"/>
  <c r="I32" i="9"/>
  <c r="BE32" i="9"/>
  <c r="I124" i="18"/>
  <c r="I228" i="18"/>
  <c r="I319" i="18"/>
  <c r="I408" i="18"/>
  <c r="AG124" i="18"/>
  <c r="AG228" i="18"/>
  <c r="AG319" i="18"/>
  <c r="AG408" i="18"/>
  <c r="BE408" i="18"/>
  <c r="I124" i="19"/>
  <c r="I228" i="19"/>
  <c r="I319" i="19"/>
  <c r="I408" i="19"/>
  <c r="AG124" i="19"/>
  <c r="AG228" i="19"/>
  <c r="AG319" i="19"/>
  <c r="AG408" i="19"/>
  <c r="BE408" i="19"/>
  <c r="H32" i="9"/>
  <c r="BD32" i="9"/>
  <c r="H124" i="18"/>
  <c r="H228" i="18"/>
  <c r="H319" i="18"/>
  <c r="H408" i="18"/>
  <c r="AF124" i="18"/>
  <c r="AF228" i="18"/>
  <c r="AF319" i="18"/>
  <c r="AF408" i="18"/>
  <c r="BD408" i="18"/>
  <c r="H124" i="19"/>
  <c r="H228" i="19"/>
  <c r="H319" i="19"/>
  <c r="H408" i="19"/>
  <c r="AF124" i="19"/>
  <c r="AF228" i="19"/>
  <c r="AF319" i="19"/>
  <c r="AF408" i="19"/>
  <c r="BD408" i="19"/>
  <c r="G32" i="9"/>
  <c r="BC32" i="9"/>
  <c r="G124" i="18"/>
  <c r="G228" i="18"/>
  <c r="G319" i="18"/>
  <c r="G408" i="18"/>
  <c r="AE124" i="18"/>
  <c r="AE228" i="18"/>
  <c r="AE319" i="18"/>
  <c r="AE408" i="18"/>
  <c r="BC408" i="18"/>
  <c r="G124" i="19"/>
  <c r="G228" i="19"/>
  <c r="G319" i="19"/>
  <c r="G408" i="19"/>
  <c r="AE124" i="19"/>
  <c r="AE228" i="19"/>
  <c r="AE319" i="19"/>
  <c r="AE408" i="19"/>
  <c r="BC408" i="19"/>
  <c r="F32" i="9"/>
  <c r="BB32" i="9"/>
  <c r="F124" i="18"/>
  <c r="F228" i="18"/>
  <c r="F319" i="18"/>
  <c r="F408" i="18"/>
  <c r="AD124" i="18"/>
  <c r="AD228" i="18"/>
  <c r="AD319" i="18"/>
  <c r="AD408" i="18"/>
  <c r="BB408" i="18"/>
  <c r="F124" i="19"/>
  <c r="F228" i="19"/>
  <c r="F319" i="19"/>
  <c r="F408" i="19"/>
  <c r="AD124" i="19"/>
  <c r="AD228" i="19"/>
  <c r="AD319" i="19"/>
  <c r="AD408" i="19"/>
  <c r="BB408" i="19"/>
  <c r="E32" i="9"/>
  <c r="BA32" i="9"/>
  <c r="AZ32" i="9"/>
  <c r="Y124" i="18"/>
  <c r="Y228" i="18"/>
  <c r="Y319" i="18"/>
  <c r="Y408" i="18"/>
  <c r="AW408" i="18"/>
  <c r="Y124" i="19"/>
  <c r="Y228" i="19"/>
  <c r="Y319" i="19"/>
  <c r="Y408" i="19"/>
  <c r="AW408" i="19"/>
  <c r="AV32" i="9"/>
  <c r="X124" i="18"/>
  <c r="X228" i="18"/>
  <c r="X319" i="18"/>
  <c r="X408" i="18"/>
  <c r="AV408" i="18"/>
  <c r="X124" i="19"/>
  <c r="X228" i="19"/>
  <c r="X319" i="19"/>
  <c r="X408" i="19"/>
  <c r="AV408" i="19"/>
  <c r="AU32" i="9"/>
  <c r="W124" i="18"/>
  <c r="W228" i="18"/>
  <c r="W319" i="18"/>
  <c r="W408" i="18"/>
  <c r="AU408" i="18"/>
  <c r="W124" i="19"/>
  <c r="W228" i="19"/>
  <c r="W319" i="19"/>
  <c r="W408" i="19"/>
  <c r="AU408" i="19"/>
  <c r="AT32" i="9"/>
  <c r="V124" i="18"/>
  <c r="V228" i="18"/>
  <c r="V319" i="18"/>
  <c r="V408" i="18"/>
  <c r="AT408" i="18"/>
  <c r="V124" i="19"/>
  <c r="V228" i="19"/>
  <c r="V319" i="19"/>
  <c r="V408" i="19"/>
  <c r="AT408" i="19"/>
  <c r="AS32" i="9"/>
  <c r="U124" i="18"/>
  <c r="U228" i="18"/>
  <c r="U319" i="18"/>
  <c r="U408" i="18"/>
  <c r="AS408" i="18"/>
  <c r="U124" i="19"/>
  <c r="U228" i="19"/>
  <c r="U319" i="19"/>
  <c r="U408" i="19"/>
  <c r="AS408" i="19"/>
  <c r="AR32" i="9"/>
  <c r="T124" i="18"/>
  <c r="T228" i="18"/>
  <c r="T319" i="18"/>
  <c r="T408" i="18"/>
  <c r="AR408" i="18"/>
  <c r="T124" i="19"/>
  <c r="T228" i="19"/>
  <c r="T319" i="19"/>
  <c r="T408" i="19"/>
  <c r="AR408" i="19"/>
  <c r="AQ32" i="9"/>
  <c r="S124" i="18"/>
  <c r="S228" i="18"/>
  <c r="S319" i="18"/>
  <c r="S408" i="18"/>
  <c r="AQ408" i="18"/>
  <c r="S124" i="19"/>
  <c r="S228" i="19"/>
  <c r="S319" i="19"/>
  <c r="S408" i="19"/>
  <c r="AQ408" i="19"/>
  <c r="AP32" i="9"/>
  <c r="R124" i="18"/>
  <c r="R228" i="18"/>
  <c r="R319" i="18"/>
  <c r="R408" i="18"/>
  <c r="AP408" i="18"/>
  <c r="R124" i="19"/>
  <c r="R228" i="19"/>
  <c r="R319" i="19"/>
  <c r="R408" i="19"/>
  <c r="AP408" i="19"/>
  <c r="AO32" i="9"/>
  <c r="AN32" i="9"/>
  <c r="D227" i="18"/>
  <c r="M123" i="18"/>
  <c r="M227" i="18"/>
  <c r="M318" i="18"/>
  <c r="D317" i="18"/>
  <c r="M407" i="18"/>
  <c r="AK123" i="18"/>
  <c r="AK227" i="18"/>
  <c r="AK318" i="18"/>
  <c r="AK407" i="18"/>
  <c r="BI407" i="18"/>
  <c r="D227" i="19"/>
  <c r="M123" i="19"/>
  <c r="M227" i="19"/>
  <c r="M318" i="19"/>
  <c r="D317" i="19"/>
  <c r="M407" i="19"/>
  <c r="AK123" i="19"/>
  <c r="AK227" i="19"/>
  <c r="AK318" i="19"/>
  <c r="AK407" i="19"/>
  <c r="BI407" i="19"/>
  <c r="L31" i="9"/>
  <c r="BH31" i="9"/>
  <c r="L123" i="18"/>
  <c r="L227" i="18"/>
  <c r="L318" i="18"/>
  <c r="L407" i="18"/>
  <c r="AJ123" i="18"/>
  <c r="AJ227" i="18"/>
  <c r="AJ318" i="18"/>
  <c r="AJ407" i="18"/>
  <c r="BH407" i="18"/>
  <c r="L123" i="19"/>
  <c r="L227" i="19"/>
  <c r="L318" i="19"/>
  <c r="L407" i="19"/>
  <c r="AJ123" i="19"/>
  <c r="AJ227" i="19"/>
  <c r="AJ318" i="19"/>
  <c r="AJ407" i="19"/>
  <c r="BH407" i="19"/>
  <c r="K31" i="9"/>
  <c r="BG31" i="9"/>
  <c r="K123" i="18"/>
  <c r="K227" i="18"/>
  <c r="K318" i="18"/>
  <c r="K407" i="18"/>
  <c r="AI123" i="18"/>
  <c r="AI227" i="18"/>
  <c r="AI318" i="18"/>
  <c r="AI407" i="18"/>
  <c r="BG407" i="18"/>
  <c r="K123" i="19"/>
  <c r="K227" i="19"/>
  <c r="K318" i="19"/>
  <c r="K407" i="19"/>
  <c r="AI123" i="19"/>
  <c r="AI227" i="19"/>
  <c r="AI318" i="19"/>
  <c r="AI407" i="19"/>
  <c r="BG407" i="19"/>
  <c r="J31" i="9"/>
  <c r="BF31" i="9"/>
  <c r="J123" i="18"/>
  <c r="J227" i="18"/>
  <c r="J318" i="18"/>
  <c r="J407" i="18"/>
  <c r="AH123" i="18"/>
  <c r="AH227" i="18"/>
  <c r="AH318" i="18"/>
  <c r="AH407" i="18"/>
  <c r="BF407" i="18"/>
  <c r="J123" i="19"/>
  <c r="J227" i="19"/>
  <c r="J318" i="19"/>
  <c r="J407" i="19"/>
  <c r="AH123" i="19"/>
  <c r="AH227" i="19"/>
  <c r="AH318" i="19"/>
  <c r="AH407" i="19"/>
  <c r="BF407" i="19"/>
  <c r="I31" i="9"/>
  <c r="BE31" i="9"/>
  <c r="I123" i="18"/>
  <c r="I227" i="18"/>
  <c r="I318" i="18"/>
  <c r="I407" i="18"/>
  <c r="AG123" i="18"/>
  <c r="AG227" i="18"/>
  <c r="AG318" i="18"/>
  <c r="AG407" i="18"/>
  <c r="BE407" i="18"/>
  <c r="I123" i="19"/>
  <c r="I227" i="19"/>
  <c r="I318" i="19"/>
  <c r="I407" i="19"/>
  <c r="AG123" i="19"/>
  <c r="AG227" i="19"/>
  <c r="AG318" i="19"/>
  <c r="AG407" i="19"/>
  <c r="BE407" i="19"/>
  <c r="H31" i="9"/>
  <c r="BD31" i="9"/>
  <c r="H123" i="18"/>
  <c r="H227" i="18"/>
  <c r="H318" i="18"/>
  <c r="H407" i="18"/>
  <c r="AF123" i="18"/>
  <c r="AF227" i="18"/>
  <c r="AF318" i="18"/>
  <c r="AF407" i="18"/>
  <c r="BD407" i="18"/>
  <c r="H123" i="19"/>
  <c r="H227" i="19"/>
  <c r="H318" i="19"/>
  <c r="H407" i="19"/>
  <c r="AF123" i="19"/>
  <c r="AF227" i="19"/>
  <c r="AF318" i="19"/>
  <c r="AF407" i="19"/>
  <c r="BD407" i="19"/>
  <c r="G31" i="9"/>
  <c r="BC31" i="9"/>
  <c r="G123" i="18"/>
  <c r="G227" i="18"/>
  <c r="G318" i="18"/>
  <c r="G407" i="18"/>
  <c r="AE123" i="18"/>
  <c r="AE227" i="18"/>
  <c r="AE318" i="18"/>
  <c r="AE407" i="18"/>
  <c r="BC407" i="18"/>
  <c r="G123" i="19"/>
  <c r="G227" i="19"/>
  <c r="G318" i="19"/>
  <c r="G407" i="19"/>
  <c r="AE123" i="19"/>
  <c r="AE227" i="19"/>
  <c r="AE318" i="19"/>
  <c r="AE407" i="19"/>
  <c r="BC407" i="19"/>
  <c r="F31" i="9"/>
  <c r="BB31" i="9"/>
  <c r="F123" i="18"/>
  <c r="F227" i="18"/>
  <c r="F318" i="18"/>
  <c r="F407" i="18"/>
  <c r="AD123" i="18"/>
  <c r="AD227" i="18"/>
  <c r="AD318" i="18"/>
  <c r="AD407" i="18"/>
  <c r="BB407" i="18"/>
  <c r="F123" i="19"/>
  <c r="F227" i="19"/>
  <c r="F318" i="19"/>
  <c r="F407" i="19"/>
  <c r="AD123" i="19"/>
  <c r="AD227" i="19"/>
  <c r="AD318" i="19"/>
  <c r="AD407" i="19"/>
  <c r="BB407" i="19"/>
  <c r="E31" i="9"/>
  <c r="BA31" i="9"/>
  <c r="AZ31" i="9"/>
  <c r="Y123" i="18"/>
  <c r="Y227" i="18"/>
  <c r="Y318" i="18"/>
  <c r="Y407" i="18"/>
  <c r="AW407" i="18"/>
  <c r="Y123" i="19"/>
  <c r="Y227" i="19"/>
  <c r="Y318" i="19"/>
  <c r="Y407" i="19"/>
  <c r="AW407" i="19"/>
  <c r="AV31" i="9"/>
  <c r="X123" i="18"/>
  <c r="X227" i="18"/>
  <c r="X318" i="18"/>
  <c r="X407" i="18"/>
  <c r="AV407" i="18"/>
  <c r="X123" i="19"/>
  <c r="X227" i="19"/>
  <c r="X318" i="19"/>
  <c r="X407" i="19"/>
  <c r="AV407" i="19"/>
  <c r="AU31" i="9"/>
  <c r="W123" i="18"/>
  <c r="W227" i="18"/>
  <c r="W318" i="18"/>
  <c r="W407" i="18"/>
  <c r="AU407" i="18"/>
  <c r="W123" i="19"/>
  <c r="W227" i="19"/>
  <c r="W318" i="19"/>
  <c r="W407" i="19"/>
  <c r="AU407" i="19"/>
  <c r="AT31" i="9"/>
  <c r="V123" i="18"/>
  <c r="V227" i="18"/>
  <c r="V318" i="18"/>
  <c r="V407" i="18"/>
  <c r="AT407" i="18"/>
  <c r="V123" i="19"/>
  <c r="V227" i="19"/>
  <c r="V318" i="19"/>
  <c r="V407" i="19"/>
  <c r="AT407" i="19"/>
  <c r="AS31" i="9"/>
  <c r="U123" i="18"/>
  <c r="U227" i="18"/>
  <c r="U318" i="18"/>
  <c r="U407" i="18"/>
  <c r="AS407" i="18"/>
  <c r="U123" i="19"/>
  <c r="U227" i="19"/>
  <c r="U318" i="19"/>
  <c r="U407" i="19"/>
  <c r="AS407" i="19"/>
  <c r="AR31" i="9"/>
  <c r="T123" i="18"/>
  <c r="T227" i="18"/>
  <c r="T318" i="18"/>
  <c r="T407" i="18"/>
  <c r="AR407" i="18"/>
  <c r="T123" i="19"/>
  <c r="T227" i="19"/>
  <c r="T318" i="19"/>
  <c r="T407" i="19"/>
  <c r="AR407" i="19"/>
  <c r="AQ31" i="9"/>
  <c r="S123" i="18"/>
  <c r="S227" i="18"/>
  <c r="S318" i="18"/>
  <c r="S407" i="18"/>
  <c r="AQ407" i="18"/>
  <c r="S123" i="19"/>
  <c r="S227" i="19"/>
  <c r="S318" i="19"/>
  <c r="S407" i="19"/>
  <c r="AQ407" i="19"/>
  <c r="AP31" i="9"/>
  <c r="R123" i="18"/>
  <c r="R227" i="18"/>
  <c r="R318" i="18"/>
  <c r="R407" i="18"/>
  <c r="AP407" i="18"/>
  <c r="R123" i="19"/>
  <c r="R227" i="19"/>
  <c r="R318" i="19"/>
  <c r="R407" i="19"/>
  <c r="AP407" i="19"/>
  <c r="AO31" i="9"/>
  <c r="AN31" i="9"/>
  <c r="D226" i="18"/>
  <c r="M122" i="18"/>
  <c r="M226" i="18"/>
  <c r="M317" i="18"/>
  <c r="D316" i="18"/>
  <c r="M406" i="18"/>
  <c r="AK122" i="18"/>
  <c r="AK226" i="18"/>
  <c r="AK317" i="18"/>
  <c r="AK406" i="18"/>
  <c r="BI406" i="18"/>
  <c r="D226" i="19"/>
  <c r="M122" i="19"/>
  <c r="M226" i="19"/>
  <c r="M317" i="19"/>
  <c r="D316" i="19"/>
  <c r="M406" i="19"/>
  <c r="AK122" i="19"/>
  <c r="AK226" i="19"/>
  <c r="AK317" i="19"/>
  <c r="AK406" i="19"/>
  <c r="BI406" i="19"/>
  <c r="L30" i="9"/>
  <c r="BH30" i="9"/>
  <c r="L122" i="18"/>
  <c r="L226" i="18"/>
  <c r="L317" i="18"/>
  <c r="L406" i="18"/>
  <c r="AJ122" i="18"/>
  <c r="AJ226" i="18"/>
  <c r="AJ317" i="18"/>
  <c r="AJ406" i="18"/>
  <c r="BH406" i="18"/>
  <c r="L122" i="19"/>
  <c r="L226" i="19"/>
  <c r="L317" i="19"/>
  <c r="L406" i="19"/>
  <c r="AJ122" i="19"/>
  <c r="AJ226" i="19"/>
  <c r="AJ317" i="19"/>
  <c r="AJ406" i="19"/>
  <c r="BH406" i="19"/>
  <c r="K30" i="9"/>
  <c r="BG30" i="9"/>
  <c r="K122" i="18"/>
  <c r="K226" i="18"/>
  <c r="K317" i="18"/>
  <c r="K406" i="18"/>
  <c r="AI122" i="18"/>
  <c r="AI226" i="18"/>
  <c r="AI317" i="18"/>
  <c r="AI406" i="18"/>
  <c r="BG406" i="18"/>
  <c r="K122" i="19"/>
  <c r="K226" i="19"/>
  <c r="K317" i="19"/>
  <c r="K406" i="19"/>
  <c r="AI122" i="19"/>
  <c r="AI226" i="19"/>
  <c r="AI317" i="19"/>
  <c r="AI406" i="19"/>
  <c r="BG406" i="19"/>
  <c r="J30" i="9"/>
  <c r="BF30" i="9"/>
  <c r="J122" i="18"/>
  <c r="J226" i="18"/>
  <c r="J317" i="18"/>
  <c r="J406" i="18"/>
  <c r="AH122" i="18"/>
  <c r="AH226" i="18"/>
  <c r="AH317" i="18"/>
  <c r="AH406" i="18"/>
  <c r="BF406" i="18"/>
  <c r="J122" i="19"/>
  <c r="J226" i="19"/>
  <c r="J317" i="19"/>
  <c r="J406" i="19"/>
  <c r="AH122" i="19"/>
  <c r="AH226" i="19"/>
  <c r="AH317" i="19"/>
  <c r="AH406" i="19"/>
  <c r="BF406" i="19"/>
  <c r="I30" i="9"/>
  <c r="BE30" i="9"/>
  <c r="I122" i="18"/>
  <c r="I226" i="18"/>
  <c r="I317" i="18"/>
  <c r="I406" i="18"/>
  <c r="AG122" i="18"/>
  <c r="AG226" i="18"/>
  <c r="AG317" i="18"/>
  <c r="AG406" i="18"/>
  <c r="BE406" i="18"/>
  <c r="I122" i="19"/>
  <c r="I226" i="19"/>
  <c r="I317" i="19"/>
  <c r="I406" i="19"/>
  <c r="AG122" i="19"/>
  <c r="AG226" i="19"/>
  <c r="AG317" i="19"/>
  <c r="AG406" i="19"/>
  <c r="BE406" i="19"/>
  <c r="H30" i="9"/>
  <c r="BD30" i="9"/>
  <c r="H122" i="18"/>
  <c r="H226" i="18"/>
  <c r="H317" i="18"/>
  <c r="H406" i="18"/>
  <c r="AF122" i="18"/>
  <c r="AF226" i="18"/>
  <c r="AF317" i="18"/>
  <c r="AF406" i="18"/>
  <c r="BD406" i="18"/>
  <c r="H122" i="19"/>
  <c r="H226" i="19"/>
  <c r="H317" i="19"/>
  <c r="H406" i="19"/>
  <c r="AF122" i="19"/>
  <c r="AF226" i="19"/>
  <c r="AF317" i="19"/>
  <c r="AF406" i="19"/>
  <c r="BD406" i="19"/>
  <c r="G30" i="9"/>
  <c r="BC30" i="9"/>
  <c r="G122" i="18"/>
  <c r="G226" i="18"/>
  <c r="G317" i="18"/>
  <c r="G406" i="18"/>
  <c r="AE122" i="18"/>
  <c r="AE226" i="18"/>
  <c r="AE317" i="18"/>
  <c r="AE406" i="18"/>
  <c r="BC406" i="18"/>
  <c r="G122" i="19"/>
  <c r="G226" i="19"/>
  <c r="G317" i="19"/>
  <c r="G406" i="19"/>
  <c r="AE122" i="19"/>
  <c r="AE226" i="19"/>
  <c r="AE317" i="19"/>
  <c r="AE406" i="19"/>
  <c r="BC406" i="19"/>
  <c r="F30" i="9"/>
  <c r="BB30" i="9"/>
  <c r="F122" i="18"/>
  <c r="F226" i="18"/>
  <c r="F317" i="18"/>
  <c r="F406" i="18"/>
  <c r="AD122" i="18"/>
  <c r="AD226" i="18"/>
  <c r="AD317" i="18"/>
  <c r="AD406" i="18"/>
  <c r="BB406" i="18"/>
  <c r="F122" i="19"/>
  <c r="F226" i="19"/>
  <c r="F317" i="19"/>
  <c r="F406" i="19"/>
  <c r="AD122" i="19"/>
  <c r="AD226" i="19"/>
  <c r="AD317" i="19"/>
  <c r="AD406" i="19"/>
  <c r="BB406" i="19"/>
  <c r="E30" i="9"/>
  <c r="BA30" i="9"/>
  <c r="AZ30" i="9"/>
  <c r="Y122" i="18"/>
  <c r="Y226" i="18"/>
  <c r="Y317" i="18"/>
  <c r="Y406" i="18"/>
  <c r="AW406" i="18"/>
  <c r="Y122" i="19"/>
  <c r="Y226" i="19"/>
  <c r="Y317" i="19"/>
  <c r="Y406" i="19"/>
  <c r="AW406" i="19"/>
  <c r="AV30" i="9"/>
  <c r="X122" i="18"/>
  <c r="X226" i="18"/>
  <c r="X317" i="18"/>
  <c r="X406" i="18"/>
  <c r="AV406" i="18"/>
  <c r="X122" i="19"/>
  <c r="X226" i="19"/>
  <c r="X317" i="19"/>
  <c r="X406" i="19"/>
  <c r="AV406" i="19"/>
  <c r="AU30" i="9"/>
  <c r="W122" i="18"/>
  <c r="W226" i="18"/>
  <c r="W317" i="18"/>
  <c r="W406" i="18"/>
  <c r="AU406" i="18"/>
  <c r="W122" i="19"/>
  <c r="W226" i="19"/>
  <c r="W317" i="19"/>
  <c r="W406" i="19"/>
  <c r="AU406" i="19"/>
  <c r="AT30" i="9"/>
  <c r="V122" i="18"/>
  <c r="V226" i="18"/>
  <c r="V317" i="18"/>
  <c r="V406" i="18"/>
  <c r="AT406" i="18"/>
  <c r="V122" i="19"/>
  <c r="V226" i="19"/>
  <c r="V317" i="19"/>
  <c r="V406" i="19"/>
  <c r="AT406" i="19"/>
  <c r="AS30" i="9"/>
  <c r="U122" i="18"/>
  <c r="U226" i="18"/>
  <c r="U317" i="18"/>
  <c r="U406" i="18"/>
  <c r="AS406" i="18"/>
  <c r="U122" i="19"/>
  <c r="U226" i="19"/>
  <c r="U317" i="19"/>
  <c r="U406" i="19"/>
  <c r="AS406" i="19"/>
  <c r="AR30" i="9"/>
  <c r="T122" i="18"/>
  <c r="T226" i="18"/>
  <c r="T317" i="18"/>
  <c r="T406" i="18"/>
  <c r="AR406" i="18"/>
  <c r="T122" i="19"/>
  <c r="T226" i="19"/>
  <c r="T317" i="19"/>
  <c r="T406" i="19"/>
  <c r="AR406" i="19"/>
  <c r="AQ30" i="9"/>
  <c r="S122" i="18"/>
  <c r="S226" i="18"/>
  <c r="S317" i="18"/>
  <c r="S406" i="18"/>
  <c r="AQ406" i="18"/>
  <c r="S122" i="19"/>
  <c r="S226" i="19"/>
  <c r="S317" i="19"/>
  <c r="S406" i="19"/>
  <c r="AQ406" i="19"/>
  <c r="AP30" i="9"/>
  <c r="R122" i="18"/>
  <c r="R226" i="18"/>
  <c r="R317" i="18"/>
  <c r="R406" i="18"/>
  <c r="AP406" i="18"/>
  <c r="R122" i="19"/>
  <c r="R226" i="19"/>
  <c r="R317" i="19"/>
  <c r="R406" i="19"/>
  <c r="AP406" i="19"/>
  <c r="AO30" i="9"/>
  <c r="AN30" i="9"/>
  <c r="D225" i="18"/>
  <c r="M121" i="18"/>
  <c r="M225" i="18"/>
  <c r="M316" i="18"/>
  <c r="D315" i="18"/>
  <c r="M405" i="18"/>
  <c r="AK121" i="18"/>
  <c r="AK225" i="18"/>
  <c r="AK316" i="18"/>
  <c r="AK405" i="18"/>
  <c r="BI405" i="18"/>
  <c r="D225" i="19"/>
  <c r="M121" i="19"/>
  <c r="M225" i="19"/>
  <c r="M316" i="19"/>
  <c r="D315" i="19"/>
  <c r="M405" i="19"/>
  <c r="AK121" i="19"/>
  <c r="AK225" i="19"/>
  <c r="AK316" i="19"/>
  <c r="AK405" i="19"/>
  <c r="BI405" i="19"/>
  <c r="L29" i="9"/>
  <c r="BH29" i="9"/>
  <c r="L121" i="18"/>
  <c r="L225" i="18"/>
  <c r="L316" i="18"/>
  <c r="L405" i="18"/>
  <c r="AJ121" i="18"/>
  <c r="AJ225" i="18"/>
  <c r="AJ316" i="18"/>
  <c r="AJ405" i="18"/>
  <c r="BH405" i="18"/>
  <c r="L121" i="19"/>
  <c r="L225" i="19"/>
  <c r="L316" i="19"/>
  <c r="L405" i="19"/>
  <c r="AJ121" i="19"/>
  <c r="AJ225" i="19"/>
  <c r="AJ316" i="19"/>
  <c r="AJ405" i="19"/>
  <c r="BH405" i="19"/>
  <c r="K29" i="9"/>
  <c r="BG29" i="9"/>
  <c r="K121" i="18"/>
  <c r="K225" i="18"/>
  <c r="K316" i="18"/>
  <c r="K405" i="18"/>
  <c r="AI121" i="18"/>
  <c r="AI225" i="18"/>
  <c r="AI316" i="18"/>
  <c r="AI405" i="18"/>
  <c r="BG405" i="18"/>
  <c r="K121" i="19"/>
  <c r="K225" i="19"/>
  <c r="K316" i="19"/>
  <c r="K405" i="19"/>
  <c r="AI121" i="19"/>
  <c r="AI225" i="19"/>
  <c r="AI316" i="19"/>
  <c r="AI405" i="19"/>
  <c r="BG405" i="19"/>
  <c r="J29" i="9"/>
  <c r="BF29" i="9"/>
  <c r="J121" i="18"/>
  <c r="J225" i="18"/>
  <c r="J316" i="18"/>
  <c r="J405" i="18"/>
  <c r="AH121" i="18"/>
  <c r="AH225" i="18"/>
  <c r="AH316" i="18"/>
  <c r="AH405" i="18"/>
  <c r="BF405" i="18"/>
  <c r="J121" i="19"/>
  <c r="J225" i="19"/>
  <c r="J316" i="19"/>
  <c r="J405" i="19"/>
  <c r="AH121" i="19"/>
  <c r="AH225" i="19"/>
  <c r="AH316" i="19"/>
  <c r="AH405" i="19"/>
  <c r="BF405" i="19"/>
  <c r="I29" i="9"/>
  <c r="BE29" i="9"/>
  <c r="I121" i="18"/>
  <c r="I225" i="18"/>
  <c r="I316" i="18"/>
  <c r="I405" i="18"/>
  <c r="AG121" i="18"/>
  <c r="AG225" i="18"/>
  <c r="AG316" i="18"/>
  <c r="AG405" i="18"/>
  <c r="BE405" i="18"/>
  <c r="I121" i="19"/>
  <c r="I225" i="19"/>
  <c r="I316" i="19"/>
  <c r="I405" i="19"/>
  <c r="AG121" i="19"/>
  <c r="AG225" i="19"/>
  <c r="AG316" i="19"/>
  <c r="AG405" i="19"/>
  <c r="BE405" i="19"/>
  <c r="H29" i="9"/>
  <c r="BD29" i="9"/>
  <c r="H121" i="18"/>
  <c r="H225" i="18"/>
  <c r="H316" i="18"/>
  <c r="H405" i="18"/>
  <c r="AF121" i="18"/>
  <c r="AF225" i="18"/>
  <c r="AF316" i="18"/>
  <c r="AF405" i="18"/>
  <c r="BD405" i="18"/>
  <c r="H121" i="19"/>
  <c r="H225" i="19"/>
  <c r="H316" i="19"/>
  <c r="H405" i="19"/>
  <c r="AF121" i="19"/>
  <c r="AF225" i="19"/>
  <c r="AF316" i="19"/>
  <c r="AF405" i="19"/>
  <c r="BD405" i="19"/>
  <c r="G29" i="9"/>
  <c r="BC29" i="9"/>
  <c r="G121" i="18"/>
  <c r="G225" i="18"/>
  <c r="G316" i="18"/>
  <c r="G405" i="18"/>
  <c r="AE121" i="18"/>
  <c r="AE225" i="18"/>
  <c r="AE316" i="18"/>
  <c r="AE405" i="18"/>
  <c r="BC405" i="18"/>
  <c r="G121" i="19"/>
  <c r="G225" i="19"/>
  <c r="G316" i="19"/>
  <c r="G405" i="19"/>
  <c r="AE121" i="19"/>
  <c r="AE225" i="19"/>
  <c r="AE316" i="19"/>
  <c r="AE405" i="19"/>
  <c r="BC405" i="19"/>
  <c r="F29" i="9"/>
  <c r="BB29" i="9"/>
  <c r="F121" i="18"/>
  <c r="F225" i="18"/>
  <c r="F316" i="18"/>
  <c r="F405" i="18"/>
  <c r="AD121" i="18"/>
  <c r="AD225" i="18"/>
  <c r="AD316" i="18"/>
  <c r="AD405" i="18"/>
  <c r="BB405" i="18"/>
  <c r="F121" i="19"/>
  <c r="F225" i="19"/>
  <c r="F316" i="19"/>
  <c r="F405" i="19"/>
  <c r="AD121" i="19"/>
  <c r="AD225" i="19"/>
  <c r="AD316" i="19"/>
  <c r="AD405" i="19"/>
  <c r="BB405" i="19"/>
  <c r="E29" i="9"/>
  <c r="BA29" i="9"/>
  <c r="AZ29" i="9"/>
  <c r="Y121" i="18"/>
  <c r="Y225" i="18"/>
  <c r="Y316" i="18"/>
  <c r="Y405" i="18"/>
  <c r="AW405" i="18"/>
  <c r="Y121" i="19"/>
  <c r="Y225" i="19"/>
  <c r="Y316" i="19"/>
  <c r="Y405" i="19"/>
  <c r="AW405" i="19"/>
  <c r="AV29" i="9"/>
  <c r="X121" i="18"/>
  <c r="X225" i="18"/>
  <c r="X316" i="18"/>
  <c r="X405" i="18"/>
  <c r="AV405" i="18"/>
  <c r="X121" i="19"/>
  <c r="X225" i="19"/>
  <c r="X316" i="19"/>
  <c r="X405" i="19"/>
  <c r="AV405" i="19"/>
  <c r="AU29" i="9"/>
  <c r="W121" i="18"/>
  <c r="W225" i="18"/>
  <c r="W316" i="18"/>
  <c r="W405" i="18"/>
  <c r="AU405" i="18"/>
  <c r="W121" i="19"/>
  <c r="W225" i="19"/>
  <c r="W316" i="19"/>
  <c r="W405" i="19"/>
  <c r="AU405" i="19"/>
  <c r="AT29" i="9"/>
  <c r="V121" i="18"/>
  <c r="V225" i="18"/>
  <c r="V316" i="18"/>
  <c r="V405" i="18"/>
  <c r="AT405" i="18"/>
  <c r="V121" i="19"/>
  <c r="V225" i="19"/>
  <c r="V316" i="19"/>
  <c r="V405" i="19"/>
  <c r="AT405" i="19"/>
  <c r="AS29" i="9"/>
  <c r="U121" i="18"/>
  <c r="U225" i="18"/>
  <c r="U316" i="18"/>
  <c r="U405" i="18"/>
  <c r="AS405" i="18"/>
  <c r="U121" i="19"/>
  <c r="U225" i="19"/>
  <c r="U316" i="19"/>
  <c r="U405" i="19"/>
  <c r="AS405" i="19"/>
  <c r="AR29" i="9"/>
  <c r="T121" i="18"/>
  <c r="T225" i="18"/>
  <c r="T316" i="18"/>
  <c r="T405" i="18"/>
  <c r="AR405" i="18"/>
  <c r="T121" i="19"/>
  <c r="T225" i="19"/>
  <c r="T316" i="19"/>
  <c r="T405" i="19"/>
  <c r="AR405" i="19"/>
  <c r="AQ29" i="9"/>
  <c r="S121" i="18"/>
  <c r="S225" i="18"/>
  <c r="S316" i="18"/>
  <c r="S405" i="18"/>
  <c r="AQ405" i="18"/>
  <c r="S121" i="19"/>
  <c r="S225" i="19"/>
  <c r="S316" i="19"/>
  <c r="S405" i="19"/>
  <c r="AQ405" i="19"/>
  <c r="AP29" i="9"/>
  <c r="R121" i="18"/>
  <c r="R225" i="18"/>
  <c r="R316" i="18"/>
  <c r="R405" i="18"/>
  <c r="AP405" i="18"/>
  <c r="R121" i="19"/>
  <c r="R225" i="19"/>
  <c r="R316" i="19"/>
  <c r="R405" i="19"/>
  <c r="AP405" i="19"/>
  <c r="AO29" i="9"/>
  <c r="AN29" i="9"/>
  <c r="D224" i="18"/>
  <c r="M120" i="18"/>
  <c r="M224" i="18"/>
  <c r="M315" i="18"/>
  <c r="D314" i="18"/>
  <c r="M404" i="18"/>
  <c r="AK120" i="18"/>
  <c r="AK224" i="18"/>
  <c r="AK315" i="18"/>
  <c r="AK404" i="18"/>
  <c r="BI404" i="18"/>
  <c r="D224" i="19"/>
  <c r="M120" i="19"/>
  <c r="M224" i="19"/>
  <c r="M315" i="19"/>
  <c r="D314" i="19"/>
  <c r="M404" i="19"/>
  <c r="AK120" i="19"/>
  <c r="AK224" i="19"/>
  <c r="AK315" i="19"/>
  <c r="AK404" i="19"/>
  <c r="BI404" i="19"/>
  <c r="L28" i="9"/>
  <c r="BH28" i="9"/>
  <c r="L120" i="18"/>
  <c r="L224" i="18"/>
  <c r="L315" i="18"/>
  <c r="L404" i="18"/>
  <c r="AJ120" i="18"/>
  <c r="AJ224" i="18"/>
  <c r="AJ315" i="18"/>
  <c r="AJ404" i="18"/>
  <c r="BH404" i="18"/>
  <c r="L120" i="19"/>
  <c r="L224" i="19"/>
  <c r="L315" i="19"/>
  <c r="L404" i="19"/>
  <c r="AJ120" i="19"/>
  <c r="AJ224" i="19"/>
  <c r="AJ315" i="19"/>
  <c r="AJ404" i="19"/>
  <c r="BH404" i="19"/>
  <c r="K28" i="9"/>
  <c r="BG28" i="9"/>
  <c r="K120" i="18"/>
  <c r="K224" i="18"/>
  <c r="K315" i="18"/>
  <c r="K404" i="18"/>
  <c r="AI120" i="18"/>
  <c r="AI224" i="18"/>
  <c r="AI315" i="18"/>
  <c r="AI404" i="18"/>
  <c r="BG404" i="18"/>
  <c r="K120" i="19"/>
  <c r="K224" i="19"/>
  <c r="K315" i="19"/>
  <c r="K404" i="19"/>
  <c r="AI120" i="19"/>
  <c r="AI224" i="19"/>
  <c r="AI315" i="19"/>
  <c r="AI404" i="19"/>
  <c r="BG404" i="19"/>
  <c r="J28" i="9"/>
  <c r="BF28" i="9"/>
  <c r="J120" i="18"/>
  <c r="J224" i="18"/>
  <c r="J315" i="18"/>
  <c r="J404" i="18"/>
  <c r="AH120" i="18"/>
  <c r="AH224" i="18"/>
  <c r="AH315" i="18"/>
  <c r="AH404" i="18"/>
  <c r="BF404" i="18"/>
  <c r="J120" i="19"/>
  <c r="J224" i="19"/>
  <c r="J315" i="19"/>
  <c r="J404" i="19"/>
  <c r="AH120" i="19"/>
  <c r="AH224" i="19"/>
  <c r="AH315" i="19"/>
  <c r="AH404" i="19"/>
  <c r="BF404" i="19"/>
  <c r="I28" i="9"/>
  <c r="BE28" i="9"/>
  <c r="I120" i="18"/>
  <c r="I224" i="18"/>
  <c r="I315" i="18"/>
  <c r="I404" i="18"/>
  <c r="AG120" i="18"/>
  <c r="AG224" i="18"/>
  <c r="AG315" i="18"/>
  <c r="AG404" i="18"/>
  <c r="BE404" i="18"/>
  <c r="I120" i="19"/>
  <c r="I224" i="19"/>
  <c r="I315" i="19"/>
  <c r="I404" i="19"/>
  <c r="AG120" i="19"/>
  <c r="AG224" i="19"/>
  <c r="AG315" i="19"/>
  <c r="AG404" i="19"/>
  <c r="BE404" i="19"/>
  <c r="H28" i="9"/>
  <c r="BD28" i="9"/>
  <c r="H120" i="18"/>
  <c r="H224" i="18"/>
  <c r="H315" i="18"/>
  <c r="H404" i="18"/>
  <c r="AF120" i="18"/>
  <c r="AF224" i="18"/>
  <c r="AF315" i="18"/>
  <c r="AF404" i="18"/>
  <c r="BD404" i="18"/>
  <c r="H120" i="19"/>
  <c r="H224" i="19"/>
  <c r="H315" i="19"/>
  <c r="H404" i="19"/>
  <c r="AF120" i="19"/>
  <c r="AF224" i="19"/>
  <c r="AF315" i="19"/>
  <c r="AF404" i="19"/>
  <c r="BD404" i="19"/>
  <c r="G28" i="9"/>
  <c r="BC28" i="9"/>
  <c r="G120" i="18"/>
  <c r="G224" i="18"/>
  <c r="G315" i="18"/>
  <c r="G404" i="18"/>
  <c r="AE120" i="18"/>
  <c r="AE224" i="18"/>
  <c r="AE315" i="18"/>
  <c r="AE404" i="18"/>
  <c r="BC404" i="18"/>
  <c r="G120" i="19"/>
  <c r="G224" i="19"/>
  <c r="G315" i="19"/>
  <c r="G404" i="19"/>
  <c r="AE120" i="19"/>
  <c r="AE224" i="19"/>
  <c r="AE315" i="19"/>
  <c r="AE404" i="19"/>
  <c r="BC404" i="19"/>
  <c r="F28" i="9"/>
  <c r="BB28" i="9"/>
  <c r="F120" i="18"/>
  <c r="F224" i="18"/>
  <c r="F315" i="18"/>
  <c r="F404" i="18"/>
  <c r="AD120" i="18"/>
  <c r="AD224" i="18"/>
  <c r="AD315" i="18"/>
  <c r="AD404" i="18"/>
  <c r="BB404" i="18"/>
  <c r="F120" i="19"/>
  <c r="F224" i="19"/>
  <c r="F315" i="19"/>
  <c r="F404" i="19"/>
  <c r="AD120" i="19"/>
  <c r="AD224" i="19"/>
  <c r="AD315" i="19"/>
  <c r="AD404" i="19"/>
  <c r="BB404" i="19"/>
  <c r="E28" i="9"/>
  <c r="BA28" i="9"/>
  <c r="AZ28" i="9"/>
  <c r="Y120" i="18"/>
  <c r="Y224" i="18"/>
  <c r="Y315" i="18"/>
  <c r="Y404" i="18"/>
  <c r="AW404" i="18"/>
  <c r="Y120" i="19"/>
  <c r="Y224" i="19"/>
  <c r="Y315" i="19"/>
  <c r="Y404" i="19"/>
  <c r="AW404" i="19"/>
  <c r="AV28" i="9"/>
  <c r="X120" i="18"/>
  <c r="X224" i="18"/>
  <c r="X315" i="18"/>
  <c r="X404" i="18"/>
  <c r="AV404" i="18"/>
  <c r="X120" i="19"/>
  <c r="X224" i="19"/>
  <c r="X315" i="19"/>
  <c r="X404" i="19"/>
  <c r="AV404" i="19"/>
  <c r="AU28" i="9"/>
  <c r="W120" i="18"/>
  <c r="W224" i="18"/>
  <c r="W315" i="18"/>
  <c r="W404" i="18"/>
  <c r="AU404" i="18"/>
  <c r="W120" i="19"/>
  <c r="W224" i="19"/>
  <c r="W315" i="19"/>
  <c r="W404" i="19"/>
  <c r="AU404" i="19"/>
  <c r="AT28" i="9"/>
  <c r="V120" i="18"/>
  <c r="V224" i="18"/>
  <c r="V315" i="18"/>
  <c r="V404" i="18"/>
  <c r="AT404" i="18"/>
  <c r="V120" i="19"/>
  <c r="V224" i="19"/>
  <c r="V315" i="19"/>
  <c r="V404" i="19"/>
  <c r="AT404" i="19"/>
  <c r="AS28" i="9"/>
  <c r="U120" i="18"/>
  <c r="U224" i="18"/>
  <c r="U315" i="18"/>
  <c r="U404" i="18"/>
  <c r="AS404" i="18"/>
  <c r="U120" i="19"/>
  <c r="U224" i="19"/>
  <c r="U315" i="19"/>
  <c r="U404" i="19"/>
  <c r="AS404" i="19"/>
  <c r="AR28" i="9"/>
  <c r="T120" i="18"/>
  <c r="T224" i="18"/>
  <c r="T315" i="18"/>
  <c r="T404" i="18"/>
  <c r="AR404" i="18"/>
  <c r="T120" i="19"/>
  <c r="T224" i="19"/>
  <c r="T315" i="19"/>
  <c r="T404" i="19"/>
  <c r="AR404" i="19"/>
  <c r="AQ28" i="9"/>
  <c r="S120" i="18"/>
  <c r="S224" i="18"/>
  <c r="S315" i="18"/>
  <c r="S404" i="18"/>
  <c r="AQ404" i="18"/>
  <c r="S120" i="19"/>
  <c r="S224" i="19"/>
  <c r="S315" i="19"/>
  <c r="S404" i="19"/>
  <c r="AQ404" i="19"/>
  <c r="AP28" i="9"/>
  <c r="R120" i="18"/>
  <c r="R224" i="18"/>
  <c r="R315" i="18"/>
  <c r="R404" i="18"/>
  <c r="AP404" i="18"/>
  <c r="R120" i="19"/>
  <c r="R224" i="19"/>
  <c r="R315" i="19"/>
  <c r="R404" i="19"/>
  <c r="AP404" i="19"/>
  <c r="AO28" i="9"/>
  <c r="AN28" i="9"/>
  <c r="D223" i="18"/>
  <c r="M119" i="18"/>
  <c r="M223" i="18"/>
  <c r="M314" i="18"/>
  <c r="D313" i="18"/>
  <c r="M403" i="18"/>
  <c r="AK119" i="18"/>
  <c r="AK223" i="18"/>
  <c r="AK314" i="18"/>
  <c r="AK403" i="18"/>
  <c r="BI403" i="18"/>
  <c r="D223" i="19"/>
  <c r="M119" i="19"/>
  <c r="M223" i="19"/>
  <c r="M314" i="19"/>
  <c r="D313" i="19"/>
  <c r="M403" i="19"/>
  <c r="AK119" i="19"/>
  <c r="AK223" i="19"/>
  <c r="AK314" i="19"/>
  <c r="AK403" i="19"/>
  <c r="BI403" i="19"/>
  <c r="L27" i="9"/>
  <c r="BH27" i="9"/>
  <c r="L119" i="18"/>
  <c r="L223" i="18"/>
  <c r="L314" i="18"/>
  <c r="L403" i="18"/>
  <c r="AJ119" i="18"/>
  <c r="AJ223" i="18"/>
  <c r="AJ314" i="18"/>
  <c r="AJ403" i="18"/>
  <c r="BH403" i="18"/>
  <c r="L119" i="19"/>
  <c r="L223" i="19"/>
  <c r="L314" i="19"/>
  <c r="L403" i="19"/>
  <c r="AJ119" i="19"/>
  <c r="AJ223" i="19"/>
  <c r="AJ314" i="19"/>
  <c r="AJ403" i="19"/>
  <c r="BH403" i="19"/>
  <c r="K27" i="9"/>
  <c r="BG27" i="9"/>
  <c r="K119" i="18"/>
  <c r="K223" i="18"/>
  <c r="K314" i="18"/>
  <c r="K403" i="18"/>
  <c r="AI119" i="18"/>
  <c r="AI223" i="18"/>
  <c r="AI314" i="18"/>
  <c r="AI403" i="18"/>
  <c r="BG403" i="18"/>
  <c r="K119" i="19"/>
  <c r="K223" i="19"/>
  <c r="K314" i="19"/>
  <c r="K403" i="19"/>
  <c r="AI119" i="19"/>
  <c r="AI223" i="19"/>
  <c r="AI314" i="19"/>
  <c r="AI403" i="19"/>
  <c r="BG403" i="19"/>
  <c r="J27" i="9"/>
  <c r="BF27" i="9"/>
  <c r="J119" i="18"/>
  <c r="J223" i="18"/>
  <c r="J314" i="18"/>
  <c r="J403" i="18"/>
  <c r="AH119" i="18"/>
  <c r="AH223" i="18"/>
  <c r="AH314" i="18"/>
  <c r="AH403" i="18"/>
  <c r="BF403" i="18"/>
  <c r="J119" i="19"/>
  <c r="J223" i="19"/>
  <c r="J314" i="19"/>
  <c r="J403" i="19"/>
  <c r="AH119" i="19"/>
  <c r="AH223" i="19"/>
  <c r="AH314" i="19"/>
  <c r="AH403" i="19"/>
  <c r="BF403" i="19"/>
  <c r="I27" i="9"/>
  <c r="BE27" i="9"/>
  <c r="I119" i="18"/>
  <c r="I223" i="18"/>
  <c r="I314" i="18"/>
  <c r="I403" i="18"/>
  <c r="AG119" i="18"/>
  <c r="AG223" i="18"/>
  <c r="AG314" i="18"/>
  <c r="AG403" i="18"/>
  <c r="BE403" i="18"/>
  <c r="I119" i="19"/>
  <c r="I223" i="19"/>
  <c r="I314" i="19"/>
  <c r="I403" i="19"/>
  <c r="AG119" i="19"/>
  <c r="AG223" i="19"/>
  <c r="AG314" i="19"/>
  <c r="AG403" i="19"/>
  <c r="BE403" i="19"/>
  <c r="H27" i="9"/>
  <c r="BD27" i="9"/>
  <c r="H119" i="18"/>
  <c r="H223" i="18"/>
  <c r="H314" i="18"/>
  <c r="H403" i="18"/>
  <c r="AF119" i="18"/>
  <c r="AF223" i="18"/>
  <c r="AF314" i="18"/>
  <c r="AF403" i="18"/>
  <c r="BD403" i="18"/>
  <c r="H119" i="19"/>
  <c r="H223" i="19"/>
  <c r="H314" i="19"/>
  <c r="H403" i="19"/>
  <c r="AF119" i="19"/>
  <c r="AF223" i="19"/>
  <c r="AF314" i="19"/>
  <c r="AF403" i="19"/>
  <c r="BD403" i="19"/>
  <c r="G27" i="9"/>
  <c r="BC27" i="9"/>
  <c r="G119" i="18"/>
  <c r="G223" i="18"/>
  <c r="G314" i="18"/>
  <c r="G403" i="18"/>
  <c r="AE119" i="18"/>
  <c r="AE223" i="18"/>
  <c r="AE314" i="18"/>
  <c r="AE403" i="18"/>
  <c r="BC403" i="18"/>
  <c r="G119" i="19"/>
  <c r="G223" i="19"/>
  <c r="G314" i="19"/>
  <c r="G403" i="19"/>
  <c r="AE119" i="19"/>
  <c r="AE223" i="19"/>
  <c r="AE314" i="19"/>
  <c r="AE403" i="19"/>
  <c r="BC403" i="19"/>
  <c r="F27" i="9"/>
  <c r="BB27" i="9"/>
  <c r="F119" i="18"/>
  <c r="F223" i="18"/>
  <c r="F314" i="18"/>
  <c r="F403" i="18"/>
  <c r="AD119" i="18"/>
  <c r="AD223" i="18"/>
  <c r="AD314" i="18"/>
  <c r="AD403" i="18"/>
  <c r="BB403" i="18"/>
  <c r="F119" i="19"/>
  <c r="F223" i="19"/>
  <c r="F314" i="19"/>
  <c r="F403" i="19"/>
  <c r="AD119" i="19"/>
  <c r="AD223" i="19"/>
  <c r="AD314" i="19"/>
  <c r="AD403" i="19"/>
  <c r="BB403" i="19"/>
  <c r="E27" i="9"/>
  <c r="BA27" i="9"/>
  <c r="AZ27" i="9"/>
  <c r="Y119" i="18"/>
  <c r="Y223" i="18"/>
  <c r="Y314" i="18"/>
  <c r="Y403" i="18"/>
  <c r="AW403" i="18"/>
  <c r="Y119" i="19"/>
  <c r="Y223" i="19"/>
  <c r="Y314" i="19"/>
  <c r="Y403" i="19"/>
  <c r="AW403" i="19"/>
  <c r="AV27" i="9"/>
  <c r="X119" i="18"/>
  <c r="X223" i="18"/>
  <c r="X314" i="18"/>
  <c r="X403" i="18"/>
  <c r="AV403" i="18"/>
  <c r="X119" i="19"/>
  <c r="X223" i="19"/>
  <c r="X314" i="19"/>
  <c r="X403" i="19"/>
  <c r="AV403" i="19"/>
  <c r="AU27" i="9"/>
  <c r="W119" i="18"/>
  <c r="W223" i="18"/>
  <c r="W314" i="18"/>
  <c r="W403" i="18"/>
  <c r="AU403" i="18"/>
  <c r="W119" i="19"/>
  <c r="W223" i="19"/>
  <c r="W314" i="19"/>
  <c r="W403" i="19"/>
  <c r="AU403" i="19"/>
  <c r="AT27" i="9"/>
  <c r="V119" i="18"/>
  <c r="V223" i="18"/>
  <c r="V314" i="18"/>
  <c r="V403" i="18"/>
  <c r="AT403" i="18"/>
  <c r="V119" i="19"/>
  <c r="V223" i="19"/>
  <c r="V314" i="19"/>
  <c r="V403" i="19"/>
  <c r="AT403" i="19"/>
  <c r="AS27" i="9"/>
  <c r="U119" i="18"/>
  <c r="U223" i="18"/>
  <c r="U314" i="18"/>
  <c r="U403" i="18"/>
  <c r="AS403" i="18"/>
  <c r="U119" i="19"/>
  <c r="U223" i="19"/>
  <c r="U314" i="19"/>
  <c r="U403" i="19"/>
  <c r="AS403" i="19"/>
  <c r="AR27" i="9"/>
  <c r="T119" i="18"/>
  <c r="T223" i="18"/>
  <c r="T314" i="18"/>
  <c r="T403" i="18"/>
  <c r="AR403" i="18"/>
  <c r="T119" i="19"/>
  <c r="T223" i="19"/>
  <c r="T314" i="19"/>
  <c r="T403" i="19"/>
  <c r="AR403" i="19"/>
  <c r="AQ27" i="9"/>
  <c r="S119" i="18"/>
  <c r="S223" i="18"/>
  <c r="S314" i="18"/>
  <c r="S403" i="18"/>
  <c r="AQ403" i="18"/>
  <c r="S119" i="19"/>
  <c r="S223" i="19"/>
  <c r="S314" i="19"/>
  <c r="S403" i="19"/>
  <c r="AQ403" i="19"/>
  <c r="AP27" i="9"/>
  <c r="R119" i="18"/>
  <c r="R223" i="18"/>
  <c r="R314" i="18"/>
  <c r="R403" i="18"/>
  <c r="AP403" i="18"/>
  <c r="R119" i="19"/>
  <c r="R223" i="19"/>
  <c r="R314" i="19"/>
  <c r="R403" i="19"/>
  <c r="AP403" i="19"/>
  <c r="AO27" i="9"/>
  <c r="AN27" i="9"/>
  <c r="D222" i="18"/>
  <c r="M118" i="18"/>
  <c r="M222" i="18"/>
  <c r="M313" i="18"/>
  <c r="D312" i="18"/>
  <c r="M402" i="18"/>
  <c r="AK118" i="18"/>
  <c r="AK222" i="18"/>
  <c r="AK313" i="18"/>
  <c r="AK402" i="18"/>
  <c r="BI402" i="18"/>
  <c r="D222" i="19"/>
  <c r="M118" i="19"/>
  <c r="M222" i="19"/>
  <c r="M313" i="19"/>
  <c r="D312" i="19"/>
  <c r="M402" i="19"/>
  <c r="AK118" i="19"/>
  <c r="AK222" i="19"/>
  <c r="AK313" i="19"/>
  <c r="AK402" i="19"/>
  <c r="BI402" i="19"/>
  <c r="L26" i="9"/>
  <c r="BH26" i="9"/>
  <c r="L118" i="18"/>
  <c r="L222" i="18"/>
  <c r="L313" i="18"/>
  <c r="L402" i="18"/>
  <c r="AJ118" i="18"/>
  <c r="AJ222" i="18"/>
  <c r="AJ313" i="18"/>
  <c r="AJ402" i="18"/>
  <c r="BH402" i="18"/>
  <c r="L118" i="19"/>
  <c r="L222" i="19"/>
  <c r="L313" i="19"/>
  <c r="L402" i="19"/>
  <c r="AJ118" i="19"/>
  <c r="AJ222" i="19"/>
  <c r="AJ313" i="19"/>
  <c r="AJ402" i="19"/>
  <c r="BH402" i="19"/>
  <c r="K26" i="9"/>
  <c r="BG26" i="9"/>
  <c r="K118" i="18"/>
  <c r="K222" i="18"/>
  <c r="K313" i="18"/>
  <c r="K402" i="18"/>
  <c r="AI118" i="18"/>
  <c r="AI222" i="18"/>
  <c r="AI313" i="18"/>
  <c r="AI402" i="18"/>
  <c r="BG402" i="18"/>
  <c r="K118" i="19"/>
  <c r="K222" i="19"/>
  <c r="K313" i="19"/>
  <c r="K402" i="19"/>
  <c r="AI118" i="19"/>
  <c r="AI222" i="19"/>
  <c r="AI313" i="19"/>
  <c r="AI402" i="19"/>
  <c r="BG402" i="19"/>
  <c r="J26" i="9"/>
  <c r="BF26" i="9"/>
  <c r="J118" i="18"/>
  <c r="J222" i="18"/>
  <c r="J313" i="18"/>
  <c r="J402" i="18"/>
  <c r="AH118" i="18"/>
  <c r="AH222" i="18"/>
  <c r="AH313" i="18"/>
  <c r="AH402" i="18"/>
  <c r="BF402" i="18"/>
  <c r="J118" i="19"/>
  <c r="J222" i="19"/>
  <c r="J313" i="19"/>
  <c r="J402" i="19"/>
  <c r="AH118" i="19"/>
  <c r="AH222" i="19"/>
  <c r="AH313" i="19"/>
  <c r="AH402" i="19"/>
  <c r="BF402" i="19"/>
  <c r="I26" i="9"/>
  <c r="BE26" i="9"/>
  <c r="I118" i="18"/>
  <c r="I222" i="18"/>
  <c r="I313" i="18"/>
  <c r="I402" i="18"/>
  <c r="AG118" i="18"/>
  <c r="AG222" i="18"/>
  <c r="AG313" i="18"/>
  <c r="AG402" i="18"/>
  <c r="BE402" i="18"/>
  <c r="I118" i="19"/>
  <c r="I222" i="19"/>
  <c r="I313" i="19"/>
  <c r="I402" i="19"/>
  <c r="AG118" i="19"/>
  <c r="AG222" i="19"/>
  <c r="AG313" i="19"/>
  <c r="AG402" i="19"/>
  <c r="BE402" i="19"/>
  <c r="H26" i="9"/>
  <c r="BD26" i="9"/>
  <c r="H118" i="18"/>
  <c r="H222" i="18"/>
  <c r="H313" i="18"/>
  <c r="H402" i="18"/>
  <c r="AF118" i="18"/>
  <c r="AF222" i="18"/>
  <c r="AF313" i="18"/>
  <c r="AF402" i="18"/>
  <c r="BD402" i="18"/>
  <c r="H118" i="19"/>
  <c r="H222" i="19"/>
  <c r="H313" i="19"/>
  <c r="H402" i="19"/>
  <c r="AF118" i="19"/>
  <c r="AF222" i="19"/>
  <c r="AF313" i="19"/>
  <c r="AF402" i="19"/>
  <c r="BD402" i="19"/>
  <c r="G26" i="9"/>
  <c r="BC26" i="9"/>
  <c r="G118" i="18"/>
  <c r="G222" i="18"/>
  <c r="G313" i="18"/>
  <c r="G402" i="18"/>
  <c r="AE118" i="18"/>
  <c r="AE222" i="18"/>
  <c r="AE313" i="18"/>
  <c r="AE402" i="18"/>
  <c r="BC402" i="18"/>
  <c r="G118" i="19"/>
  <c r="G222" i="19"/>
  <c r="G313" i="19"/>
  <c r="G402" i="19"/>
  <c r="AE118" i="19"/>
  <c r="AE222" i="19"/>
  <c r="AE313" i="19"/>
  <c r="AE402" i="19"/>
  <c r="BC402" i="19"/>
  <c r="F26" i="9"/>
  <c r="BB26" i="9"/>
  <c r="F118" i="18"/>
  <c r="F222" i="18"/>
  <c r="F313" i="18"/>
  <c r="F402" i="18"/>
  <c r="AD118" i="18"/>
  <c r="AD222" i="18"/>
  <c r="AD313" i="18"/>
  <c r="AD402" i="18"/>
  <c r="BB402" i="18"/>
  <c r="F118" i="19"/>
  <c r="F222" i="19"/>
  <c r="F313" i="19"/>
  <c r="F402" i="19"/>
  <c r="AD118" i="19"/>
  <c r="AD222" i="19"/>
  <c r="AD313" i="19"/>
  <c r="AD402" i="19"/>
  <c r="BB402" i="19"/>
  <c r="E26" i="9"/>
  <c r="BA26" i="9"/>
  <c r="AZ26" i="9"/>
  <c r="Y118" i="18"/>
  <c r="Y222" i="18"/>
  <c r="Y313" i="18"/>
  <c r="Y402" i="18"/>
  <c r="AW402" i="18"/>
  <c r="Y118" i="19"/>
  <c r="Y222" i="19"/>
  <c r="Y313" i="19"/>
  <c r="Y402" i="19"/>
  <c r="AW402" i="19"/>
  <c r="AV26" i="9"/>
  <c r="X118" i="18"/>
  <c r="X222" i="18"/>
  <c r="X313" i="18"/>
  <c r="X402" i="18"/>
  <c r="AV402" i="18"/>
  <c r="X118" i="19"/>
  <c r="X222" i="19"/>
  <c r="X313" i="19"/>
  <c r="X402" i="19"/>
  <c r="AV402" i="19"/>
  <c r="AU26" i="9"/>
  <c r="W118" i="18"/>
  <c r="W222" i="18"/>
  <c r="W313" i="18"/>
  <c r="W402" i="18"/>
  <c r="AU402" i="18"/>
  <c r="W118" i="19"/>
  <c r="W222" i="19"/>
  <c r="W313" i="19"/>
  <c r="W402" i="19"/>
  <c r="AU402" i="19"/>
  <c r="AT26" i="9"/>
  <c r="V118" i="18"/>
  <c r="V222" i="18"/>
  <c r="V313" i="18"/>
  <c r="V402" i="18"/>
  <c r="AT402" i="18"/>
  <c r="V118" i="19"/>
  <c r="V222" i="19"/>
  <c r="V313" i="19"/>
  <c r="V402" i="19"/>
  <c r="AT402" i="19"/>
  <c r="AS26" i="9"/>
  <c r="U118" i="18"/>
  <c r="U222" i="18"/>
  <c r="U313" i="18"/>
  <c r="U402" i="18"/>
  <c r="AS402" i="18"/>
  <c r="U118" i="19"/>
  <c r="U222" i="19"/>
  <c r="U313" i="19"/>
  <c r="U402" i="19"/>
  <c r="AS402" i="19"/>
  <c r="AR26" i="9"/>
  <c r="T118" i="18"/>
  <c r="T222" i="18"/>
  <c r="T313" i="18"/>
  <c r="T402" i="18"/>
  <c r="AR402" i="18"/>
  <c r="T118" i="19"/>
  <c r="T222" i="19"/>
  <c r="T313" i="19"/>
  <c r="T402" i="19"/>
  <c r="AR402" i="19"/>
  <c r="AQ26" i="9"/>
  <c r="S118" i="18"/>
  <c r="S222" i="18"/>
  <c r="S313" i="18"/>
  <c r="S402" i="18"/>
  <c r="AQ402" i="18"/>
  <c r="S118" i="19"/>
  <c r="S222" i="19"/>
  <c r="S313" i="19"/>
  <c r="S402" i="19"/>
  <c r="AQ402" i="19"/>
  <c r="AP26" i="9"/>
  <c r="R118" i="18"/>
  <c r="R222" i="18"/>
  <c r="R313" i="18"/>
  <c r="R402" i="18"/>
  <c r="AP402" i="18"/>
  <c r="R118" i="19"/>
  <c r="R222" i="19"/>
  <c r="R313" i="19"/>
  <c r="R402" i="19"/>
  <c r="AP402" i="19"/>
  <c r="AO26" i="9"/>
  <c r="AN26" i="9"/>
  <c r="D107" i="18"/>
  <c r="D108" i="18"/>
  <c r="D109" i="18"/>
  <c r="D110" i="18"/>
  <c r="D111" i="18"/>
  <c r="D112" i="18"/>
  <c r="D113" i="18"/>
  <c r="D114" i="18"/>
  <c r="D115" i="18"/>
  <c r="D116" i="18"/>
  <c r="D117" i="18"/>
  <c r="D221" i="18"/>
  <c r="M117" i="18"/>
  <c r="M221" i="18"/>
  <c r="M312" i="18"/>
  <c r="D311" i="18"/>
  <c r="M401" i="18"/>
  <c r="AK117" i="18"/>
  <c r="AK221" i="18"/>
  <c r="AK312" i="18"/>
  <c r="AK401" i="18"/>
  <c r="BI401" i="18"/>
  <c r="D107" i="19"/>
  <c r="D108" i="19"/>
  <c r="D109" i="19"/>
  <c r="D110" i="19"/>
  <c r="D111" i="19"/>
  <c r="D112" i="19"/>
  <c r="D113" i="19"/>
  <c r="D114" i="19"/>
  <c r="D115" i="19"/>
  <c r="D116" i="19"/>
  <c r="D117" i="19"/>
  <c r="D221" i="19"/>
  <c r="M117" i="19"/>
  <c r="M221" i="19"/>
  <c r="M312" i="19"/>
  <c r="D311" i="19"/>
  <c r="M401" i="19"/>
  <c r="AK117" i="19"/>
  <c r="AK221" i="19"/>
  <c r="AK312" i="19"/>
  <c r="AK401" i="19"/>
  <c r="BI401" i="19"/>
  <c r="L25" i="9"/>
  <c r="BH25" i="9"/>
  <c r="L117" i="18"/>
  <c r="L221" i="18"/>
  <c r="L312" i="18"/>
  <c r="L401" i="18"/>
  <c r="AJ117" i="18"/>
  <c r="AJ221" i="18"/>
  <c r="AJ312" i="18"/>
  <c r="AJ401" i="18"/>
  <c r="BH401" i="18"/>
  <c r="L117" i="19"/>
  <c r="L221" i="19"/>
  <c r="L312" i="19"/>
  <c r="L401" i="19"/>
  <c r="AJ117" i="19"/>
  <c r="AJ221" i="19"/>
  <c r="AJ312" i="19"/>
  <c r="AJ401" i="19"/>
  <c r="BH401" i="19"/>
  <c r="K25" i="9"/>
  <c r="BG25" i="9"/>
  <c r="K117" i="18"/>
  <c r="K221" i="18"/>
  <c r="K312" i="18"/>
  <c r="K401" i="18"/>
  <c r="AI117" i="18"/>
  <c r="AI221" i="18"/>
  <c r="AI312" i="18"/>
  <c r="AI401" i="18"/>
  <c r="BG401" i="18"/>
  <c r="K117" i="19"/>
  <c r="K221" i="19"/>
  <c r="K312" i="19"/>
  <c r="K401" i="19"/>
  <c r="AI117" i="19"/>
  <c r="AI221" i="19"/>
  <c r="AI312" i="19"/>
  <c r="AI401" i="19"/>
  <c r="BG401" i="19"/>
  <c r="J25" i="9"/>
  <c r="BF25" i="9"/>
  <c r="J117" i="18"/>
  <c r="J221" i="18"/>
  <c r="J312" i="18"/>
  <c r="J401" i="18"/>
  <c r="AH117" i="18"/>
  <c r="AH221" i="18"/>
  <c r="AH312" i="18"/>
  <c r="AH401" i="18"/>
  <c r="BF401" i="18"/>
  <c r="J117" i="19"/>
  <c r="J221" i="19"/>
  <c r="J312" i="19"/>
  <c r="J401" i="19"/>
  <c r="AH117" i="19"/>
  <c r="AH221" i="19"/>
  <c r="AH312" i="19"/>
  <c r="AH401" i="19"/>
  <c r="BF401" i="19"/>
  <c r="I25" i="9"/>
  <c r="BE25" i="9"/>
  <c r="I117" i="18"/>
  <c r="I221" i="18"/>
  <c r="I312" i="18"/>
  <c r="I401" i="18"/>
  <c r="AG117" i="18"/>
  <c r="AG221" i="18"/>
  <c r="AG312" i="18"/>
  <c r="AG401" i="18"/>
  <c r="BE401" i="18"/>
  <c r="I117" i="19"/>
  <c r="I221" i="19"/>
  <c r="I312" i="19"/>
  <c r="I401" i="19"/>
  <c r="AG117" i="19"/>
  <c r="AG221" i="19"/>
  <c r="AG312" i="19"/>
  <c r="AG401" i="19"/>
  <c r="BE401" i="19"/>
  <c r="H25" i="9"/>
  <c r="BD25" i="9"/>
  <c r="H117" i="18"/>
  <c r="H221" i="18"/>
  <c r="H312" i="18"/>
  <c r="H401" i="18"/>
  <c r="AF117" i="18"/>
  <c r="AF221" i="18"/>
  <c r="AF312" i="18"/>
  <c r="AF401" i="18"/>
  <c r="BD401" i="18"/>
  <c r="H117" i="19"/>
  <c r="H221" i="19"/>
  <c r="H312" i="19"/>
  <c r="H401" i="19"/>
  <c r="AF117" i="19"/>
  <c r="AF221" i="19"/>
  <c r="AF312" i="19"/>
  <c r="AF401" i="19"/>
  <c r="BD401" i="19"/>
  <c r="G25" i="9"/>
  <c r="BC25" i="9"/>
  <c r="G117" i="18"/>
  <c r="G221" i="18"/>
  <c r="G312" i="18"/>
  <c r="G401" i="18"/>
  <c r="AE117" i="18"/>
  <c r="AE221" i="18"/>
  <c r="AE312" i="18"/>
  <c r="AE401" i="18"/>
  <c r="BC401" i="18"/>
  <c r="G117" i="19"/>
  <c r="G221" i="19"/>
  <c r="G312" i="19"/>
  <c r="G401" i="19"/>
  <c r="AE117" i="19"/>
  <c r="AE221" i="19"/>
  <c r="AE312" i="19"/>
  <c r="AE401" i="19"/>
  <c r="BC401" i="19"/>
  <c r="F25" i="9"/>
  <c r="BB25" i="9"/>
  <c r="F117" i="18"/>
  <c r="F221" i="18"/>
  <c r="F312" i="18"/>
  <c r="F401" i="18"/>
  <c r="AD117" i="18"/>
  <c r="AD221" i="18"/>
  <c r="AD312" i="18"/>
  <c r="AD401" i="18"/>
  <c r="BB401" i="18"/>
  <c r="F117" i="19"/>
  <c r="F221" i="19"/>
  <c r="F312" i="19"/>
  <c r="F401" i="19"/>
  <c r="AD117" i="19"/>
  <c r="AD221" i="19"/>
  <c r="AD312" i="19"/>
  <c r="AD401" i="19"/>
  <c r="BB401" i="19"/>
  <c r="E25" i="9"/>
  <c r="BA25" i="9"/>
  <c r="AZ25" i="9"/>
  <c r="Y117" i="18"/>
  <c r="Y221" i="18"/>
  <c r="Y312" i="18"/>
  <c r="Y401" i="18"/>
  <c r="AW401" i="18"/>
  <c r="Y117" i="19"/>
  <c r="Y221" i="19"/>
  <c r="Y312" i="19"/>
  <c r="Y401" i="19"/>
  <c r="AW401" i="19"/>
  <c r="AV25" i="9"/>
  <c r="X117" i="18"/>
  <c r="X221" i="18"/>
  <c r="X312" i="18"/>
  <c r="X401" i="18"/>
  <c r="AV401" i="18"/>
  <c r="X117" i="19"/>
  <c r="X221" i="19"/>
  <c r="X312" i="19"/>
  <c r="X401" i="19"/>
  <c r="AV401" i="19"/>
  <c r="AU25" i="9"/>
  <c r="W117" i="18"/>
  <c r="W221" i="18"/>
  <c r="W312" i="18"/>
  <c r="W401" i="18"/>
  <c r="AU401" i="18"/>
  <c r="W117" i="19"/>
  <c r="W221" i="19"/>
  <c r="W312" i="19"/>
  <c r="W401" i="19"/>
  <c r="AU401" i="19"/>
  <c r="AT25" i="9"/>
  <c r="V117" i="18"/>
  <c r="V221" i="18"/>
  <c r="V312" i="18"/>
  <c r="V401" i="18"/>
  <c r="AT401" i="18"/>
  <c r="V117" i="19"/>
  <c r="V221" i="19"/>
  <c r="V312" i="19"/>
  <c r="V401" i="19"/>
  <c r="AT401" i="19"/>
  <c r="AS25" i="9"/>
  <c r="U117" i="18"/>
  <c r="U221" i="18"/>
  <c r="U312" i="18"/>
  <c r="U401" i="18"/>
  <c r="AS401" i="18"/>
  <c r="U117" i="19"/>
  <c r="U221" i="19"/>
  <c r="U312" i="19"/>
  <c r="U401" i="19"/>
  <c r="AS401" i="19"/>
  <c r="AR25" i="9"/>
  <c r="T117" i="18"/>
  <c r="T221" i="18"/>
  <c r="T312" i="18"/>
  <c r="T401" i="18"/>
  <c r="AR401" i="18"/>
  <c r="T117" i="19"/>
  <c r="T221" i="19"/>
  <c r="T312" i="19"/>
  <c r="T401" i="19"/>
  <c r="AR401" i="19"/>
  <c r="AQ25" i="9"/>
  <c r="S117" i="18"/>
  <c r="S221" i="18"/>
  <c r="S312" i="18"/>
  <c r="S401" i="18"/>
  <c r="AQ401" i="18"/>
  <c r="S117" i="19"/>
  <c r="S221" i="19"/>
  <c r="S312" i="19"/>
  <c r="S401" i="19"/>
  <c r="AQ401" i="19"/>
  <c r="AP25" i="9"/>
  <c r="R117" i="18"/>
  <c r="R221" i="18"/>
  <c r="R312" i="18"/>
  <c r="R401" i="18"/>
  <c r="AP401" i="18"/>
  <c r="R117" i="19"/>
  <c r="R221" i="19"/>
  <c r="R312" i="19"/>
  <c r="R401" i="19"/>
  <c r="AP401" i="19"/>
  <c r="AO25" i="9"/>
  <c r="AN25" i="9"/>
  <c r="D220" i="18"/>
  <c r="M116" i="18"/>
  <c r="M220" i="18"/>
  <c r="M311" i="18"/>
  <c r="D310" i="18"/>
  <c r="M400" i="18"/>
  <c r="AK116" i="18"/>
  <c r="AK220" i="18"/>
  <c r="AK311" i="18"/>
  <c r="AK400" i="18"/>
  <c r="BI400" i="18"/>
  <c r="D220" i="19"/>
  <c r="M116" i="19"/>
  <c r="M220" i="19"/>
  <c r="M311" i="19"/>
  <c r="D310" i="19"/>
  <c r="M400" i="19"/>
  <c r="AK116" i="19"/>
  <c r="AK220" i="19"/>
  <c r="AK311" i="19"/>
  <c r="AK400" i="19"/>
  <c r="BI400" i="19"/>
  <c r="L24" i="9"/>
  <c r="BH24" i="9"/>
  <c r="L116" i="18"/>
  <c r="L220" i="18"/>
  <c r="L311" i="18"/>
  <c r="L400" i="18"/>
  <c r="AJ116" i="18"/>
  <c r="AJ220" i="18"/>
  <c r="AJ311" i="18"/>
  <c r="AJ400" i="18"/>
  <c r="BH400" i="18"/>
  <c r="L116" i="19"/>
  <c r="L220" i="19"/>
  <c r="L311" i="19"/>
  <c r="L400" i="19"/>
  <c r="AJ116" i="19"/>
  <c r="AJ220" i="19"/>
  <c r="AJ311" i="19"/>
  <c r="AJ400" i="19"/>
  <c r="BH400" i="19"/>
  <c r="K24" i="9"/>
  <c r="BG24" i="9"/>
  <c r="K116" i="18"/>
  <c r="K220" i="18"/>
  <c r="K311" i="18"/>
  <c r="K400" i="18"/>
  <c r="AI116" i="18"/>
  <c r="AI220" i="18"/>
  <c r="AI311" i="18"/>
  <c r="AI400" i="18"/>
  <c r="BG400" i="18"/>
  <c r="K116" i="19"/>
  <c r="K220" i="19"/>
  <c r="K311" i="19"/>
  <c r="K400" i="19"/>
  <c r="AI116" i="19"/>
  <c r="AI220" i="19"/>
  <c r="AI311" i="19"/>
  <c r="AI400" i="19"/>
  <c r="BG400" i="19"/>
  <c r="J24" i="9"/>
  <c r="BF24" i="9"/>
  <c r="J116" i="18"/>
  <c r="J220" i="18"/>
  <c r="J311" i="18"/>
  <c r="J400" i="18"/>
  <c r="AH116" i="18"/>
  <c r="AH220" i="18"/>
  <c r="AH311" i="18"/>
  <c r="AH400" i="18"/>
  <c r="BF400" i="18"/>
  <c r="J116" i="19"/>
  <c r="J220" i="19"/>
  <c r="J311" i="19"/>
  <c r="J400" i="19"/>
  <c r="AH116" i="19"/>
  <c r="AH220" i="19"/>
  <c r="AH311" i="19"/>
  <c r="AH400" i="19"/>
  <c r="BF400" i="19"/>
  <c r="I24" i="9"/>
  <c r="BE24" i="9"/>
  <c r="I116" i="18"/>
  <c r="I220" i="18"/>
  <c r="I311" i="18"/>
  <c r="I400" i="18"/>
  <c r="AG116" i="18"/>
  <c r="AG220" i="18"/>
  <c r="AG311" i="18"/>
  <c r="AG400" i="18"/>
  <c r="BE400" i="18"/>
  <c r="I116" i="19"/>
  <c r="I220" i="19"/>
  <c r="I311" i="19"/>
  <c r="I400" i="19"/>
  <c r="AG116" i="19"/>
  <c r="AG220" i="19"/>
  <c r="AG311" i="19"/>
  <c r="AG400" i="19"/>
  <c r="BE400" i="19"/>
  <c r="H24" i="9"/>
  <c r="BD24" i="9"/>
  <c r="H116" i="18"/>
  <c r="H220" i="18"/>
  <c r="H311" i="18"/>
  <c r="H400" i="18"/>
  <c r="AF116" i="18"/>
  <c r="AF220" i="18"/>
  <c r="AF311" i="18"/>
  <c r="AF400" i="18"/>
  <c r="BD400" i="18"/>
  <c r="H116" i="19"/>
  <c r="H220" i="19"/>
  <c r="H311" i="19"/>
  <c r="H400" i="19"/>
  <c r="AF116" i="19"/>
  <c r="AF220" i="19"/>
  <c r="AF311" i="19"/>
  <c r="AF400" i="19"/>
  <c r="BD400" i="19"/>
  <c r="G24" i="9"/>
  <c r="BC24" i="9"/>
  <c r="G116" i="18"/>
  <c r="G220" i="18"/>
  <c r="G311" i="18"/>
  <c r="G400" i="18"/>
  <c r="AE116" i="18"/>
  <c r="AE220" i="18"/>
  <c r="AE311" i="18"/>
  <c r="AE400" i="18"/>
  <c r="BC400" i="18"/>
  <c r="G116" i="19"/>
  <c r="G220" i="19"/>
  <c r="G311" i="19"/>
  <c r="G400" i="19"/>
  <c r="AE116" i="19"/>
  <c r="AE220" i="19"/>
  <c r="AE311" i="19"/>
  <c r="AE400" i="19"/>
  <c r="BC400" i="19"/>
  <c r="F24" i="9"/>
  <c r="BB24" i="9"/>
  <c r="F116" i="18"/>
  <c r="F220" i="18"/>
  <c r="F311" i="18"/>
  <c r="F400" i="18"/>
  <c r="AD116" i="18"/>
  <c r="AD220" i="18"/>
  <c r="AD311" i="18"/>
  <c r="AD400" i="18"/>
  <c r="BB400" i="18"/>
  <c r="F116" i="19"/>
  <c r="F220" i="19"/>
  <c r="F311" i="19"/>
  <c r="F400" i="19"/>
  <c r="AD116" i="19"/>
  <c r="AD220" i="19"/>
  <c r="AD311" i="19"/>
  <c r="AD400" i="19"/>
  <c r="BB400" i="19"/>
  <c r="E24" i="9"/>
  <c r="BA24" i="9"/>
  <c r="AZ24" i="9"/>
  <c r="Y116" i="18"/>
  <c r="Y220" i="18"/>
  <c r="Y311" i="18"/>
  <c r="Y400" i="18"/>
  <c r="AW400" i="18"/>
  <c r="Y116" i="19"/>
  <c r="Y220" i="19"/>
  <c r="Y311" i="19"/>
  <c r="Y400" i="19"/>
  <c r="AW400" i="19"/>
  <c r="AV24" i="9"/>
  <c r="X116" i="18"/>
  <c r="X220" i="18"/>
  <c r="X311" i="18"/>
  <c r="X400" i="18"/>
  <c r="AV400" i="18"/>
  <c r="X116" i="19"/>
  <c r="X220" i="19"/>
  <c r="X311" i="19"/>
  <c r="X400" i="19"/>
  <c r="AV400" i="19"/>
  <c r="AU24" i="9"/>
  <c r="W116" i="18"/>
  <c r="W220" i="18"/>
  <c r="W311" i="18"/>
  <c r="W400" i="18"/>
  <c r="AU400" i="18"/>
  <c r="W116" i="19"/>
  <c r="W220" i="19"/>
  <c r="W311" i="19"/>
  <c r="W400" i="19"/>
  <c r="AU400" i="19"/>
  <c r="AT24" i="9"/>
  <c r="V116" i="18"/>
  <c r="V220" i="18"/>
  <c r="V311" i="18"/>
  <c r="V400" i="18"/>
  <c r="AT400" i="18"/>
  <c r="V116" i="19"/>
  <c r="V220" i="19"/>
  <c r="V311" i="19"/>
  <c r="V400" i="19"/>
  <c r="AT400" i="19"/>
  <c r="AS24" i="9"/>
  <c r="U116" i="18"/>
  <c r="U220" i="18"/>
  <c r="U311" i="18"/>
  <c r="U400" i="18"/>
  <c r="AS400" i="18"/>
  <c r="U116" i="19"/>
  <c r="U220" i="19"/>
  <c r="U311" i="19"/>
  <c r="U400" i="19"/>
  <c r="AS400" i="19"/>
  <c r="AR24" i="9"/>
  <c r="T116" i="18"/>
  <c r="T220" i="18"/>
  <c r="T311" i="18"/>
  <c r="T400" i="18"/>
  <c r="AR400" i="18"/>
  <c r="T116" i="19"/>
  <c r="T220" i="19"/>
  <c r="T311" i="19"/>
  <c r="T400" i="19"/>
  <c r="AR400" i="19"/>
  <c r="AQ24" i="9"/>
  <c r="S116" i="18"/>
  <c r="S220" i="18"/>
  <c r="S311" i="18"/>
  <c r="S400" i="18"/>
  <c r="AQ400" i="18"/>
  <c r="S116" i="19"/>
  <c r="S220" i="19"/>
  <c r="S311" i="19"/>
  <c r="S400" i="19"/>
  <c r="AQ400" i="19"/>
  <c r="AP24" i="9"/>
  <c r="R116" i="18"/>
  <c r="R220" i="18"/>
  <c r="R311" i="18"/>
  <c r="R400" i="18"/>
  <c r="AP400" i="18"/>
  <c r="R116" i="19"/>
  <c r="R220" i="19"/>
  <c r="R311" i="19"/>
  <c r="R400" i="19"/>
  <c r="AP400" i="19"/>
  <c r="AO24" i="9"/>
  <c r="AN24" i="9"/>
  <c r="D219" i="18"/>
  <c r="M115" i="18"/>
  <c r="M219" i="18"/>
  <c r="M310" i="18"/>
  <c r="D309" i="18"/>
  <c r="M399" i="18"/>
  <c r="AK115" i="18"/>
  <c r="AK219" i="18"/>
  <c r="AK310" i="18"/>
  <c r="AK399" i="18"/>
  <c r="BI399" i="18"/>
  <c r="D219" i="19"/>
  <c r="M115" i="19"/>
  <c r="M219" i="19"/>
  <c r="M310" i="19"/>
  <c r="D309" i="19"/>
  <c r="M399" i="19"/>
  <c r="AK115" i="19"/>
  <c r="AK219" i="19"/>
  <c r="AK310" i="19"/>
  <c r="AK399" i="19"/>
  <c r="BI399" i="19"/>
  <c r="L23" i="9"/>
  <c r="BH23" i="9"/>
  <c r="L115" i="18"/>
  <c r="L219" i="18"/>
  <c r="L310" i="18"/>
  <c r="L399" i="18"/>
  <c r="AJ115" i="18"/>
  <c r="AJ219" i="18"/>
  <c r="AJ310" i="18"/>
  <c r="AJ399" i="18"/>
  <c r="BH399" i="18"/>
  <c r="L115" i="19"/>
  <c r="L219" i="19"/>
  <c r="L310" i="19"/>
  <c r="L399" i="19"/>
  <c r="AJ115" i="19"/>
  <c r="AJ219" i="19"/>
  <c r="AJ310" i="19"/>
  <c r="AJ399" i="19"/>
  <c r="BH399" i="19"/>
  <c r="K23" i="9"/>
  <c r="BG23" i="9"/>
  <c r="K115" i="18"/>
  <c r="K219" i="18"/>
  <c r="K310" i="18"/>
  <c r="K399" i="18"/>
  <c r="AI115" i="18"/>
  <c r="AI219" i="18"/>
  <c r="AI310" i="18"/>
  <c r="AI399" i="18"/>
  <c r="BG399" i="18"/>
  <c r="K115" i="19"/>
  <c r="K219" i="19"/>
  <c r="K310" i="19"/>
  <c r="K399" i="19"/>
  <c r="AI115" i="19"/>
  <c r="AI219" i="19"/>
  <c r="AI310" i="19"/>
  <c r="AI399" i="19"/>
  <c r="BG399" i="19"/>
  <c r="J23" i="9"/>
  <c r="BF23" i="9"/>
  <c r="J115" i="18"/>
  <c r="J219" i="18"/>
  <c r="J310" i="18"/>
  <c r="J399" i="18"/>
  <c r="AH115" i="18"/>
  <c r="AH219" i="18"/>
  <c r="AH310" i="18"/>
  <c r="AH399" i="18"/>
  <c r="BF399" i="18"/>
  <c r="J115" i="19"/>
  <c r="J219" i="19"/>
  <c r="J310" i="19"/>
  <c r="J399" i="19"/>
  <c r="AH115" i="19"/>
  <c r="AH219" i="19"/>
  <c r="AH310" i="19"/>
  <c r="AH399" i="19"/>
  <c r="BF399" i="19"/>
  <c r="I23" i="9"/>
  <c r="BE23" i="9"/>
  <c r="I115" i="18"/>
  <c r="I219" i="18"/>
  <c r="I310" i="18"/>
  <c r="I399" i="18"/>
  <c r="AG115" i="18"/>
  <c r="AG219" i="18"/>
  <c r="AG310" i="18"/>
  <c r="AG399" i="18"/>
  <c r="BE399" i="18"/>
  <c r="I115" i="19"/>
  <c r="I219" i="19"/>
  <c r="I310" i="19"/>
  <c r="I399" i="19"/>
  <c r="AG115" i="19"/>
  <c r="AG219" i="19"/>
  <c r="AG310" i="19"/>
  <c r="AG399" i="19"/>
  <c r="BE399" i="19"/>
  <c r="H23" i="9"/>
  <c r="BD23" i="9"/>
  <c r="H115" i="18"/>
  <c r="H219" i="18"/>
  <c r="H310" i="18"/>
  <c r="H399" i="18"/>
  <c r="AF115" i="18"/>
  <c r="AF219" i="18"/>
  <c r="AF310" i="18"/>
  <c r="AF399" i="18"/>
  <c r="BD399" i="18"/>
  <c r="H115" i="19"/>
  <c r="H219" i="19"/>
  <c r="H310" i="19"/>
  <c r="H399" i="19"/>
  <c r="AF115" i="19"/>
  <c r="AF219" i="19"/>
  <c r="AF310" i="19"/>
  <c r="AF399" i="19"/>
  <c r="BD399" i="19"/>
  <c r="G23" i="9"/>
  <c r="BC23" i="9"/>
  <c r="G115" i="18"/>
  <c r="G219" i="18"/>
  <c r="G310" i="18"/>
  <c r="G399" i="18"/>
  <c r="AE115" i="18"/>
  <c r="AE219" i="18"/>
  <c r="AE310" i="18"/>
  <c r="AE399" i="18"/>
  <c r="BC399" i="18"/>
  <c r="G115" i="19"/>
  <c r="G219" i="19"/>
  <c r="G310" i="19"/>
  <c r="G399" i="19"/>
  <c r="AE115" i="19"/>
  <c r="AE219" i="19"/>
  <c r="AE310" i="19"/>
  <c r="AE399" i="19"/>
  <c r="BC399" i="19"/>
  <c r="F23" i="9"/>
  <c r="BB23" i="9"/>
  <c r="F115" i="18"/>
  <c r="F219" i="18"/>
  <c r="F310" i="18"/>
  <c r="F399" i="18"/>
  <c r="AD115" i="18"/>
  <c r="AD219" i="18"/>
  <c r="AD310" i="18"/>
  <c r="AD399" i="18"/>
  <c r="BB399" i="18"/>
  <c r="F115" i="19"/>
  <c r="F219" i="19"/>
  <c r="F310" i="19"/>
  <c r="F399" i="19"/>
  <c r="AD115" i="19"/>
  <c r="AD219" i="19"/>
  <c r="AD310" i="19"/>
  <c r="AD399" i="19"/>
  <c r="BB399" i="19"/>
  <c r="E23" i="9"/>
  <c r="BA23" i="9"/>
  <c r="AZ23" i="9"/>
  <c r="Y115" i="18"/>
  <c r="Y219" i="18"/>
  <c r="Y310" i="18"/>
  <c r="Y399" i="18"/>
  <c r="AW399" i="18"/>
  <c r="Y115" i="19"/>
  <c r="Y219" i="19"/>
  <c r="Y310" i="19"/>
  <c r="Y399" i="19"/>
  <c r="AW399" i="19"/>
  <c r="AV23" i="9"/>
  <c r="X115" i="18"/>
  <c r="X219" i="18"/>
  <c r="X310" i="18"/>
  <c r="X399" i="18"/>
  <c r="AV399" i="18"/>
  <c r="X115" i="19"/>
  <c r="X219" i="19"/>
  <c r="X310" i="19"/>
  <c r="X399" i="19"/>
  <c r="AV399" i="19"/>
  <c r="AU23" i="9"/>
  <c r="W115" i="18"/>
  <c r="W219" i="18"/>
  <c r="W310" i="18"/>
  <c r="W399" i="18"/>
  <c r="AU399" i="18"/>
  <c r="W115" i="19"/>
  <c r="W219" i="19"/>
  <c r="W310" i="19"/>
  <c r="W399" i="19"/>
  <c r="AU399" i="19"/>
  <c r="AT23" i="9"/>
  <c r="V115" i="18"/>
  <c r="V219" i="18"/>
  <c r="V310" i="18"/>
  <c r="V399" i="18"/>
  <c r="AT399" i="18"/>
  <c r="V115" i="19"/>
  <c r="V219" i="19"/>
  <c r="V310" i="19"/>
  <c r="V399" i="19"/>
  <c r="AT399" i="19"/>
  <c r="AS23" i="9"/>
  <c r="U115" i="18"/>
  <c r="U219" i="18"/>
  <c r="U310" i="18"/>
  <c r="U399" i="18"/>
  <c r="AS399" i="18"/>
  <c r="U115" i="19"/>
  <c r="U219" i="19"/>
  <c r="U310" i="19"/>
  <c r="U399" i="19"/>
  <c r="AS399" i="19"/>
  <c r="AR23" i="9"/>
  <c r="T115" i="18"/>
  <c r="T219" i="18"/>
  <c r="T310" i="18"/>
  <c r="T399" i="18"/>
  <c r="AR399" i="18"/>
  <c r="T115" i="19"/>
  <c r="T219" i="19"/>
  <c r="T310" i="19"/>
  <c r="T399" i="19"/>
  <c r="AR399" i="19"/>
  <c r="AQ23" i="9"/>
  <c r="S115" i="18"/>
  <c r="S219" i="18"/>
  <c r="S310" i="18"/>
  <c r="S399" i="18"/>
  <c r="AQ399" i="18"/>
  <c r="S115" i="19"/>
  <c r="S219" i="19"/>
  <c r="S310" i="19"/>
  <c r="S399" i="19"/>
  <c r="AQ399" i="19"/>
  <c r="AP23" i="9"/>
  <c r="R115" i="18"/>
  <c r="R219" i="18"/>
  <c r="R310" i="18"/>
  <c r="R399" i="18"/>
  <c r="AP399" i="18"/>
  <c r="R115" i="19"/>
  <c r="R219" i="19"/>
  <c r="R310" i="19"/>
  <c r="R399" i="19"/>
  <c r="AP399" i="19"/>
  <c r="AO23" i="9"/>
  <c r="AN23" i="9"/>
  <c r="D218" i="18"/>
  <c r="M114" i="18"/>
  <c r="M218" i="18"/>
  <c r="M309" i="18"/>
  <c r="D308" i="18"/>
  <c r="M398" i="18"/>
  <c r="AK114" i="18"/>
  <c r="AK218" i="18"/>
  <c r="AK309" i="18"/>
  <c r="AK398" i="18"/>
  <c r="BI398" i="18"/>
  <c r="D218" i="19"/>
  <c r="M114" i="19"/>
  <c r="M218" i="19"/>
  <c r="M309" i="19"/>
  <c r="D308" i="19"/>
  <c r="M398" i="19"/>
  <c r="AK114" i="19"/>
  <c r="AK218" i="19"/>
  <c r="AK309" i="19"/>
  <c r="AK398" i="19"/>
  <c r="BI398" i="19"/>
  <c r="L22" i="9"/>
  <c r="BH22" i="9"/>
  <c r="L114" i="18"/>
  <c r="L218" i="18"/>
  <c r="L309" i="18"/>
  <c r="L398" i="18"/>
  <c r="AJ114" i="18"/>
  <c r="AJ218" i="18"/>
  <c r="AJ309" i="18"/>
  <c r="AJ398" i="18"/>
  <c r="BH398" i="18"/>
  <c r="L114" i="19"/>
  <c r="L218" i="19"/>
  <c r="L309" i="19"/>
  <c r="L398" i="19"/>
  <c r="AJ114" i="19"/>
  <c r="AJ218" i="19"/>
  <c r="AJ309" i="19"/>
  <c r="AJ398" i="19"/>
  <c r="BH398" i="19"/>
  <c r="K22" i="9"/>
  <c r="BG22" i="9"/>
  <c r="K114" i="18"/>
  <c r="K218" i="18"/>
  <c r="K309" i="18"/>
  <c r="K398" i="18"/>
  <c r="AI114" i="18"/>
  <c r="AI218" i="18"/>
  <c r="AI309" i="18"/>
  <c r="AI398" i="18"/>
  <c r="BG398" i="18"/>
  <c r="K114" i="19"/>
  <c r="K218" i="19"/>
  <c r="K309" i="19"/>
  <c r="K398" i="19"/>
  <c r="AI114" i="19"/>
  <c r="AI218" i="19"/>
  <c r="AI309" i="19"/>
  <c r="AI398" i="19"/>
  <c r="BG398" i="19"/>
  <c r="J22" i="9"/>
  <c r="BF22" i="9"/>
  <c r="J114" i="18"/>
  <c r="J218" i="18"/>
  <c r="J309" i="18"/>
  <c r="J398" i="18"/>
  <c r="AH114" i="18"/>
  <c r="AH218" i="18"/>
  <c r="AH309" i="18"/>
  <c r="AH398" i="18"/>
  <c r="BF398" i="18"/>
  <c r="J114" i="19"/>
  <c r="J218" i="19"/>
  <c r="J309" i="19"/>
  <c r="J398" i="19"/>
  <c r="AH114" i="19"/>
  <c r="AH218" i="19"/>
  <c r="AH309" i="19"/>
  <c r="AH398" i="19"/>
  <c r="BF398" i="19"/>
  <c r="I22" i="9"/>
  <c r="BE22" i="9"/>
  <c r="I114" i="18"/>
  <c r="I218" i="18"/>
  <c r="I309" i="18"/>
  <c r="I398" i="18"/>
  <c r="AG114" i="18"/>
  <c r="AG218" i="18"/>
  <c r="AG309" i="18"/>
  <c r="AG398" i="18"/>
  <c r="BE398" i="18"/>
  <c r="I114" i="19"/>
  <c r="I218" i="19"/>
  <c r="I309" i="19"/>
  <c r="I398" i="19"/>
  <c r="AG114" i="19"/>
  <c r="AG218" i="19"/>
  <c r="AG309" i="19"/>
  <c r="AG398" i="19"/>
  <c r="BE398" i="19"/>
  <c r="H22" i="9"/>
  <c r="BD22" i="9"/>
  <c r="H114" i="18"/>
  <c r="H218" i="18"/>
  <c r="H309" i="18"/>
  <c r="H398" i="18"/>
  <c r="AF114" i="18"/>
  <c r="AF218" i="18"/>
  <c r="AF309" i="18"/>
  <c r="AF398" i="18"/>
  <c r="BD398" i="18"/>
  <c r="H114" i="19"/>
  <c r="H218" i="19"/>
  <c r="H309" i="19"/>
  <c r="H398" i="19"/>
  <c r="AF114" i="19"/>
  <c r="AF218" i="19"/>
  <c r="AF309" i="19"/>
  <c r="AF398" i="19"/>
  <c r="BD398" i="19"/>
  <c r="G22" i="9"/>
  <c r="BC22" i="9"/>
  <c r="G114" i="18"/>
  <c r="G218" i="18"/>
  <c r="G309" i="18"/>
  <c r="G398" i="18"/>
  <c r="AE114" i="18"/>
  <c r="AE218" i="18"/>
  <c r="AE309" i="18"/>
  <c r="AE398" i="18"/>
  <c r="BC398" i="18"/>
  <c r="G114" i="19"/>
  <c r="G218" i="19"/>
  <c r="G309" i="19"/>
  <c r="G398" i="19"/>
  <c r="AE114" i="19"/>
  <c r="AE218" i="19"/>
  <c r="AE309" i="19"/>
  <c r="AE398" i="19"/>
  <c r="BC398" i="19"/>
  <c r="F22" i="9"/>
  <c r="BB22" i="9"/>
  <c r="F114" i="18"/>
  <c r="F218" i="18"/>
  <c r="F309" i="18"/>
  <c r="F398" i="18"/>
  <c r="AD114" i="18"/>
  <c r="AD218" i="18"/>
  <c r="AD309" i="18"/>
  <c r="AD398" i="18"/>
  <c r="BB398" i="18"/>
  <c r="F114" i="19"/>
  <c r="F218" i="19"/>
  <c r="F309" i="19"/>
  <c r="F398" i="19"/>
  <c r="AD114" i="19"/>
  <c r="AD218" i="19"/>
  <c r="AD309" i="19"/>
  <c r="AD398" i="19"/>
  <c r="BB398" i="19"/>
  <c r="E22" i="9"/>
  <c r="BA22" i="9"/>
  <c r="AZ22" i="9"/>
  <c r="Y114" i="18"/>
  <c r="Y218" i="18"/>
  <c r="Y309" i="18"/>
  <c r="Y398" i="18"/>
  <c r="AW398" i="18"/>
  <c r="Y114" i="19"/>
  <c r="Y218" i="19"/>
  <c r="Y309" i="19"/>
  <c r="Y398" i="19"/>
  <c r="AW398" i="19"/>
  <c r="AV22" i="9"/>
  <c r="X114" i="18"/>
  <c r="X218" i="18"/>
  <c r="X309" i="18"/>
  <c r="X398" i="18"/>
  <c r="AV398" i="18"/>
  <c r="X114" i="19"/>
  <c r="X218" i="19"/>
  <c r="X309" i="19"/>
  <c r="X398" i="19"/>
  <c r="AV398" i="19"/>
  <c r="AU22" i="9"/>
  <c r="W114" i="18"/>
  <c r="W218" i="18"/>
  <c r="W309" i="18"/>
  <c r="W398" i="18"/>
  <c r="AU398" i="18"/>
  <c r="W114" i="19"/>
  <c r="W218" i="19"/>
  <c r="W309" i="19"/>
  <c r="W398" i="19"/>
  <c r="AU398" i="19"/>
  <c r="AT22" i="9"/>
  <c r="V114" i="18"/>
  <c r="V218" i="18"/>
  <c r="V309" i="18"/>
  <c r="V398" i="18"/>
  <c r="AT398" i="18"/>
  <c r="V114" i="19"/>
  <c r="V218" i="19"/>
  <c r="V309" i="19"/>
  <c r="V398" i="19"/>
  <c r="AT398" i="19"/>
  <c r="AS22" i="9"/>
  <c r="U114" i="18"/>
  <c r="U218" i="18"/>
  <c r="U309" i="18"/>
  <c r="U398" i="18"/>
  <c r="AS398" i="18"/>
  <c r="U114" i="19"/>
  <c r="U218" i="19"/>
  <c r="U309" i="19"/>
  <c r="U398" i="19"/>
  <c r="AS398" i="19"/>
  <c r="AR22" i="9"/>
  <c r="T114" i="18"/>
  <c r="T218" i="18"/>
  <c r="T309" i="18"/>
  <c r="T398" i="18"/>
  <c r="AR398" i="18"/>
  <c r="T114" i="19"/>
  <c r="T218" i="19"/>
  <c r="T309" i="19"/>
  <c r="T398" i="19"/>
  <c r="AR398" i="19"/>
  <c r="AQ22" i="9"/>
  <c r="S114" i="18"/>
  <c r="S218" i="18"/>
  <c r="S309" i="18"/>
  <c r="S398" i="18"/>
  <c r="AQ398" i="18"/>
  <c r="S114" i="19"/>
  <c r="S218" i="19"/>
  <c r="S309" i="19"/>
  <c r="S398" i="19"/>
  <c r="AQ398" i="19"/>
  <c r="AP22" i="9"/>
  <c r="R114" i="18"/>
  <c r="R218" i="18"/>
  <c r="R309" i="18"/>
  <c r="R398" i="18"/>
  <c r="AP398" i="18"/>
  <c r="R114" i="19"/>
  <c r="R218" i="19"/>
  <c r="R309" i="19"/>
  <c r="R398" i="19"/>
  <c r="AP398" i="19"/>
  <c r="AO22" i="9"/>
  <c r="AN22" i="9"/>
  <c r="D217" i="18"/>
  <c r="M113" i="18"/>
  <c r="M217" i="18"/>
  <c r="M308" i="18"/>
  <c r="D307" i="18"/>
  <c r="M397" i="18"/>
  <c r="AK113" i="18"/>
  <c r="AK217" i="18"/>
  <c r="AK308" i="18"/>
  <c r="AK397" i="18"/>
  <c r="BI397" i="18"/>
  <c r="D217" i="19"/>
  <c r="M113" i="19"/>
  <c r="M217" i="19"/>
  <c r="M308" i="19"/>
  <c r="D307" i="19"/>
  <c r="M397" i="19"/>
  <c r="AK113" i="19"/>
  <c r="AK217" i="19"/>
  <c r="AK308" i="19"/>
  <c r="AK397" i="19"/>
  <c r="BI397" i="19"/>
  <c r="L21" i="9"/>
  <c r="BH21" i="9"/>
  <c r="L113" i="18"/>
  <c r="L217" i="18"/>
  <c r="L308" i="18"/>
  <c r="L397" i="18"/>
  <c r="AJ113" i="18"/>
  <c r="AJ217" i="18"/>
  <c r="AJ308" i="18"/>
  <c r="AJ397" i="18"/>
  <c r="BH397" i="18"/>
  <c r="L113" i="19"/>
  <c r="L217" i="19"/>
  <c r="L308" i="19"/>
  <c r="L397" i="19"/>
  <c r="AJ113" i="19"/>
  <c r="AJ217" i="19"/>
  <c r="AJ308" i="19"/>
  <c r="AJ397" i="19"/>
  <c r="BH397" i="19"/>
  <c r="K21" i="9"/>
  <c r="BG21" i="9"/>
  <c r="K113" i="18"/>
  <c r="K217" i="18"/>
  <c r="K308" i="18"/>
  <c r="K397" i="18"/>
  <c r="AI113" i="18"/>
  <c r="AI217" i="18"/>
  <c r="AI308" i="18"/>
  <c r="AI397" i="18"/>
  <c r="BG397" i="18"/>
  <c r="K113" i="19"/>
  <c r="K217" i="19"/>
  <c r="K308" i="19"/>
  <c r="K397" i="19"/>
  <c r="AI113" i="19"/>
  <c r="AI217" i="19"/>
  <c r="AI308" i="19"/>
  <c r="AI397" i="19"/>
  <c r="BG397" i="19"/>
  <c r="J21" i="9"/>
  <c r="BF21" i="9"/>
  <c r="J113" i="18"/>
  <c r="J217" i="18"/>
  <c r="J308" i="18"/>
  <c r="J397" i="18"/>
  <c r="AH113" i="18"/>
  <c r="AH217" i="18"/>
  <c r="AH308" i="18"/>
  <c r="AH397" i="18"/>
  <c r="BF397" i="18"/>
  <c r="J113" i="19"/>
  <c r="J217" i="19"/>
  <c r="J308" i="19"/>
  <c r="J397" i="19"/>
  <c r="AH113" i="19"/>
  <c r="AH217" i="19"/>
  <c r="AH308" i="19"/>
  <c r="AH397" i="19"/>
  <c r="BF397" i="19"/>
  <c r="I21" i="9"/>
  <c r="BE21" i="9"/>
  <c r="I113" i="18"/>
  <c r="I217" i="18"/>
  <c r="I308" i="18"/>
  <c r="I397" i="18"/>
  <c r="AG113" i="18"/>
  <c r="AG217" i="18"/>
  <c r="AG308" i="18"/>
  <c r="AG397" i="18"/>
  <c r="BE397" i="18"/>
  <c r="I113" i="19"/>
  <c r="I217" i="19"/>
  <c r="I308" i="19"/>
  <c r="I397" i="19"/>
  <c r="AG113" i="19"/>
  <c r="AG217" i="19"/>
  <c r="AG308" i="19"/>
  <c r="AG397" i="19"/>
  <c r="BE397" i="19"/>
  <c r="H21" i="9"/>
  <c r="BD21" i="9"/>
  <c r="H113" i="18"/>
  <c r="H217" i="18"/>
  <c r="H308" i="18"/>
  <c r="H397" i="18"/>
  <c r="AF113" i="18"/>
  <c r="AF217" i="18"/>
  <c r="AF308" i="18"/>
  <c r="AF397" i="18"/>
  <c r="BD397" i="18"/>
  <c r="H113" i="19"/>
  <c r="H217" i="19"/>
  <c r="H308" i="19"/>
  <c r="H397" i="19"/>
  <c r="AF113" i="19"/>
  <c r="AF217" i="19"/>
  <c r="AF308" i="19"/>
  <c r="AF397" i="19"/>
  <c r="BD397" i="19"/>
  <c r="G21" i="9"/>
  <c r="BC21" i="9"/>
  <c r="G113" i="18"/>
  <c r="G217" i="18"/>
  <c r="G308" i="18"/>
  <c r="G397" i="18"/>
  <c r="AE113" i="18"/>
  <c r="AE217" i="18"/>
  <c r="AE308" i="18"/>
  <c r="AE397" i="18"/>
  <c r="BC397" i="18"/>
  <c r="G113" i="19"/>
  <c r="G217" i="19"/>
  <c r="G308" i="19"/>
  <c r="G397" i="19"/>
  <c r="AE113" i="19"/>
  <c r="AE217" i="19"/>
  <c r="AE308" i="19"/>
  <c r="AE397" i="19"/>
  <c r="BC397" i="19"/>
  <c r="F21" i="9"/>
  <c r="BB21" i="9"/>
  <c r="F113" i="18"/>
  <c r="F217" i="18"/>
  <c r="F308" i="18"/>
  <c r="F397" i="18"/>
  <c r="AD113" i="18"/>
  <c r="AD217" i="18"/>
  <c r="AD308" i="18"/>
  <c r="AD397" i="18"/>
  <c r="BB397" i="18"/>
  <c r="F113" i="19"/>
  <c r="F217" i="19"/>
  <c r="F308" i="19"/>
  <c r="F397" i="19"/>
  <c r="AD113" i="19"/>
  <c r="AD217" i="19"/>
  <c r="AD308" i="19"/>
  <c r="AD397" i="19"/>
  <c r="BB397" i="19"/>
  <c r="E21" i="9"/>
  <c r="BA21" i="9"/>
  <c r="AZ21" i="9"/>
  <c r="Y113" i="18"/>
  <c r="Y217" i="18"/>
  <c r="Y308" i="18"/>
  <c r="Y397" i="18"/>
  <c r="AW397" i="18"/>
  <c r="Y113" i="19"/>
  <c r="Y217" i="19"/>
  <c r="Y308" i="19"/>
  <c r="Y397" i="19"/>
  <c r="AW397" i="19"/>
  <c r="AV21" i="9"/>
  <c r="X113" i="18"/>
  <c r="X217" i="18"/>
  <c r="X308" i="18"/>
  <c r="X397" i="18"/>
  <c r="AV397" i="18"/>
  <c r="X113" i="19"/>
  <c r="X217" i="19"/>
  <c r="X308" i="19"/>
  <c r="X397" i="19"/>
  <c r="AV397" i="19"/>
  <c r="AU21" i="9"/>
  <c r="W113" i="18"/>
  <c r="W217" i="18"/>
  <c r="W308" i="18"/>
  <c r="W397" i="18"/>
  <c r="AU397" i="18"/>
  <c r="W113" i="19"/>
  <c r="W217" i="19"/>
  <c r="W308" i="19"/>
  <c r="W397" i="19"/>
  <c r="AU397" i="19"/>
  <c r="AT21" i="9"/>
  <c r="V113" i="18"/>
  <c r="V217" i="18"/>
  <c r="V308" i="18"/>
  <c r="V397" i="18"/>
  <c r="AT397" i="18"/>
  <c r="V113" i="19"/>
  <c r="V217" i="19"/>
  <c r="V308" i="19"/>
  <c r="V397" i="19"/>
  <c r="AT397" i="19"/>
  <c r="AS21" i="9"/>
  <c r="U113" i="18"/>
  <c r="U217" i="18"/>
  <c r="U308" i="18"/>
  <c r="U397" i="18"/>
  <c r="AS397" i="18"/>
  <c r="U113" i="19"/>
  <c r="U217" i="19"/>
  <c r="U308" i="19"/>
  <c r="U397" i="19"/>
  <c r="AS397" i="19"/>
  <c r="AR21" i="9"/>
  <c r="T113" i="18"/>
  <c r="T217" i="18"/>
  <c r="T308" i="18"/>
  <c r="T397" i="18"/>
  <c r="AR397" i="18"/>
  <c r="T113" i="19"/>
  <c r="T217" i="19"/>
  <c r="T308" i="19"/>
  <c r="T397" i="19"/>
  <c r="AR397" i="19"/>
  <c r="AQ21" i="9"/>
  <c r="S113" i="18"/>
  <c r="S217" i="18"/>
  <c r="S308" i="18"/>
  <c r="S397" i="18"/>
  <c r="AQ397" i="18"/>
  <c r="S113" i="19"/>
  <c r="S217" i="19"/>
  <c r="S308" i="19"/>
  <c r="S397" i="19"/>
  <c r="AQ397" i="19"/>
  <c r="AP21" i="9"/>
  <c r="R113" i="18"/>
  <c r="R217" i="18"/>
  <c r="R308" i="18"/>
  <c r="R397" i="18"/>
  <c r="AP397" i="18"/>
  <c r="R113" i="19"/>
  <c r="R217" i="19"/>
  <c r="R308" i="19"/>
  <c r="R397" i="19"/>
  <c r="AP397" i="19"/>
  <c r="AO21" i="9"/>
  <c r="AN21" i="9"/>
  <c r="D216" i="18"/>
  <c r="M112" i="18"/>
  <c r="M216" i="18"/>
  <c r="M307" i="18"/>
  <c r="D306" i="18"/>
  <c r="M396" i="18"/>
  <c r="AK112" i="18"/>
  <c r="AK216" i="18"/>
  <c r="AK307" i="18"/>
  <c r="AK396" i="18"/>
  <c r="BI396" i="18"/>
  <c r="D216" i="19"/>
  <c r="M112" i="19"/>
  <c r="M216" i="19"/>
  <c r="M307" i="19"/>
  <c r="D306" i="19"/>
  <c r="M396" i="19"/>
  <c r="AK112" i="19"/>
  <c r="AK216" i="19"/>
  <c r="AK307" i="19"/>
  <c r="AK396" i="19"/>
  <c r="BI396" i="19"/>
  <c r="L20" i="9"/>
  <c r="BH20" i="9"/>
  <c r="L112" i="18"/>
  <c r="L216" i="18"/>
  <c r="L307" i="18"/>
  <c r="L396" i="18"/>
  <c r="AJ112" i="18"/>
  <c r="AJ216" i="18"/>
  <c r="AJ307" i="18"/>
  <c r="AJ396" i="18"/>
  <c r="BH396" i="18"/>
  <c r="L112" i="19"/>
  <c r="L216" i="19"/>
  <c r="L307" i="19"/>
  <c r="L396" i="19"/>
  <c r="AJ112" i="19"/>
  <c r="AJ216" i="19"/>
  <c r="AJ307" i="19"/>
  <c r="AJ396" i="19"/>
  <c r="BH396" i="19"/>
  <c r="K20" i="9"/>
  <c r="BG20" i="9"/>
  <c r="K112" i="18"/>
  <c r="K216" i="18"/>
  <c r="K307" i="18"/>
  <c r="K396" i="18"/>
  <c r="AI112" i="18"/>
  <c r="AI216" i="18"/>
  <c r="AI307" i="18"/>
  <c r="AI396" i="18"/>
  <c r="BG396" i="18"/>
  <c r="K112" i="19"/>
  <c r="K216" i="19"/>
  <c r="K307" i="19"/>
  <c r="K396" i="19"/>
  <c r="AI112" i="19"/>
  <c r="AI216" i="19"/>
  <c r="AI307" i="19"/>
  <c r="AI396" i="19"/>
  <c r="BG396" i="19"/>
  <c r="J20" i="9"/>
  <c r="BF20" i="9"/>
  <c r="J112" i="18"/>
  <c r="J216" i="18"/>
  <c r="J307" i="18"/>
  <c r="J396" i="18"/>
  <c r="AH112" i="18"/>
  <c r="AH216" i="18"/>
  <c r="AH307" i="18"/>
  <c r="AH396" i="18"/>
  <c r="BF396" i="18"/>
  <c r="J112" i="19"/>
  <c r="J216" i="19"/>
  <c r="J307" i="19"/>
  <c r="J396" i="19"/>
  <c r="AH112" i="19"/>
  <c r="AH216" i="19"/>
  <c r="AH307" i="19"/>
  <c r="AH396" i="19"/>
  <c r="BF396" i="19"/>
  <c r="I20" i="9"/>
  <c r="BE20" i="9"/>
  <c r="I112" i="18"/>
  <c r="I216" i="18"/>
  <c r="I307" i="18"/>
  <c r="I396" i="18"/>
  <c r="AG112" i="18"/>
  <c r="AG216" i="18"/>
  <c r="AG307" i="18"/>
  <c r="AG396" i="18"/>
  <c r="BE396" i="18"/>
  <c r="I112" i="19"/>
  <c r="I216" i="19"/>
  <c r="I307" i="19"/>
  <c r="I396" i="19"/>
  <c r="AG112" i="19"/>
  <c r="AG216" i="19"/>
  <c r="AG307" i="19"/>
  <c r="AG396" i="19"/>
  <c r="BE396" i="19"/>
  <c r="H20" i="9"/>
  <c r="BD20" i="9"/>
  <c r="H112" i="18"/>
  <c r="H216" i="18"/>
  <c r="H307" i="18"/>
  <c r="H396" i="18"/>
  <c r="AF112" i="18"/>
  <c r="AF216" i="18"/>
  <c r="AF307" i="18"/>
  <c r="AF396" i="18"/>
  <c r="BD396" i="18"/>
  <c r="H112" i="19"/>
  <c r="H216" i="19"/>
  <c r="H307" i="19"/>
  <c r="H396" i="19"/>
  <c r="AF112" i="19"/>
  <c r="AF216" i="19"/>
  <c r="AF307" i="19"/>
  <c r="AF396" i="19"/>
  <c r="BD396" i="19"/>
  <c r="G20" i="9"/>
  <c r="BC20" i="9"/>
  <c r="G112" i="18"/>
  <c r="G216" i="18"/>
  <c r="G307" i="18"/>
  <c r="G396" i="18"/>
  <c r="AE112" i="18"/>
  <c r="AE216" i="18"/>
  <c r="AE307" i="18"/>
  <c r="AE396" i="18"/>
  <c r="BC396" i="18"/>
  <c r="G112" i="19"/>
  <c r="G216" i="19"/>
  <c r="G307" i="19"/>
  <c r="G396" i="19"/>
  <c r="AE112" i="19"/>
  <c r="AE216" i="19"/>
  <c r="AE307" i="19"/>
  <c r="AE396" i="19"/>
  <c r="BC396" i="19"/>
  <c r="F20" i="9"/>
  <c r="BB20" i="9"/>
  <c r="F112" i="18"/>
  <c r="F216" i="18"/>
  <c r="F307" i="18"/>
  <c r="F396" i="18"/>
  <c r="AD112" i="18"/>
  <c r="AD216" i="18"/>
  <c r="AD307" i="18"/>
  <c r="AD396" i="18"/>
  <c r="BB396" i="18"/>
  <c r="F112" i="19"/>
  <c r="F216" i="19"/>
  <c r="F307" i="19"/>
  <c r="F396" i="19"/>
  <c r="AD112" i="19"/>
  <c r="AD216" i="19"/>
  <c r="AD307" i="19"/>
  <c r="AD396" i="19"/>
  <c r="BB396" i="19"/>
  <c r="E20" i="9"/>
  <c r="BA20" i="9"/>
  <c r="AZ20" i="9"/>
  <c r="Y112" i="18"/>
  <c r="Y216" i="18"/>
  <c r="Y307" i="18"/>
  <c r="Y396" i="18"/>
  <c r="AW396" i="18"/>
  <c r="Y112" i="19"/>
  <c r="Y216" i="19"/>
  <c r="Y307" i="19"/>
  <c r="Y396" i="19"/>
  <c r="AW396" i="19"/>
  <c r="AV20" i="9"/>
  <c r="X112" i="18"/>
  <c r="X216" i="18"/>
  <c r="X307" i="18"/>
  <c r="X396" i="18"/>
  <c r="AV396" i="18"/>
  <c r="X112" i="19"/>
  <c r="X216" i="19"/>
  <c r="X307" i="19"/>
  <c r="X396" i="19"/>
  <c r="AV396" i="19"/>
  <c r="AU20" i="9"/>
  <c r="W112" i="18"/>
  <c r="W216" i="18"/>
  <c r="W307" i="18"/>
  <c r="W396" i="18"/>
  <c r="AU396" i="18"/>
  <c r="W112" i="19"/>
  <c r="W216" i="19"/>
  <c r="W307" i="19"/>
  <c r="W396" i="19"/>
  <c r="AU396" i="19"/>
  <c r="AT20" i="9"/>
  <c r="V112" i="18"/>
  <c r="V216" i="18"/>
  <c r="V307" i="18"/>
  <c r="V396" i="18"/>
  <c r="AT396" i="18"/>
  <c r="V112" i="19"/>
  <c r="V216" i="19"/>
  <c r="V307" i="19"/>
  <c r="V396" i="19"/>
  <c r="AT396" i="19"/>
  <c r="AS20" i="9"/>
  <c r="U112" i="18"/>
  <c r="U216" i="18"/>
  <c r="U307" i="18"/>
  <c r="U396" i="18"/>
  <c r="AS396" i="18"/>
  <c r="U112" i="19"/>
  <c r="U216" i="19"/>
  <c r="U307" i="19"/>
  <c r="U396" i="19"/>
  <c r="AS396" i="19"/>
  <c r="AR20" i="9"/>
  <c r="T112" i="18"/>
  <c r="T216" i="18"/>
  <c r="T307" i="18"/>
  <c r="T396" i="18"/>
  <c r="AR396" i="18"/>
  <c r="T112" i="19"/>
  <c r="T216" i="19"/>
  <c r="T307" i="19"/>
  <c r="T396" i="19"/>
  <c r="AR396" i="19"/>
  <c r="AQ20" i="9"/>
  <c r="S112" i="18"/>
  <c r="S216" i="18"/>
  <c r="S307" i="18"/>
  <c r="S396" i="18"/>
  <c r="AQ396" i="18"/>
  <c r="S112" i="19"/>
  <c r="S216" i="19"/>
  <c r="S307" i="19"/>
  <c r="S396" i="19"/>
  <c r="AQ396" i="19"/>
  <c r="AP20" i="9"/>
  <c r="R112" i="18"/>
  <c r="R216" i="18"/>
  <c r="R307" i="18"/>
  <c r="R396" i="18"/>
  <c r="AP396" i="18"/>
  <c r="R112" i="19"/>
  <c r="R216" i="19"/>
  <c r="R307" i="19"/>
  <c r="R396" i="19"/>
  <c r="AP396" i="19"/>
  <c r="AO20" i="9"/>
  <c r="AN20" i="9"/>
  <c r="D215" i="18"/>
  <c r="M111" i="18"/>
  <c r="M215" i="18"/>
  <c r="M306" i="18"/>
  <c r="D305" i="18"/>
  <c r="M395" i="18"/>
  <c r="AK111" i="18"/>
  <c r="AK215" i="18"/>
  <c r="AK306" i="18"/>
  <c r="AK395" i="18"/>
  <c r="BI395" i="18"/>
  <c r="D215" i="19"/>
  <c r="M111" i="19"/>
  <c r="M215" i="19"/>
  <c r="M306" i="19"/>
  <c r="D305" i="19"/>
  <c r="M395" i="19"/>
  <c r="AK111" i="19"/>
  <c r="AK215" i="19"/>
  <c r="AK306" i="19"/>
  <c r="AK395" i="19"/>
  <c r="BI395" i="19"/>
  <c r="L19" i="9"/>
  <c r="BH19" i="9"/>
  <c r="L111" i="18"/>
  <c r="L215" i="18"/>
  <c r="L306" i="18"/>
  <c r="L395" i="18"/>
  <c r="AJ111" i="18"/>
  <c r="AJ215" i="18"/>
  <c r="AJ306" i="18"/>
  <c r="AJ395" i="18"/>
  <c r="BH395" i="18"/>
  <c r="L111" i="19"/>
  <c r="L215" i="19"/>
  <c r="L306" i="19"/>
  <c r="L395" i="19"/>
  <c r="AJ111" i="19"/>
  <c r="AJ215" i="19"/>
  <c r="AJ306" i="19"/>
  <c r="AJ395" i="19"/>
  <c r="BH395" i="19"/>
  <c r="K19" i="9"/>
  <c r="BG19" i="9"/>
  <c r="K111" i="18"/>
  <c r="K215" i="18"/>
  <c r="K306" i="18"/>
  <c r="K395" i="18"/>
  <c r="AI111" i="18"/>
  <c r="AI215" i="18"/>
  <c r="AI306" i="18"/>
  <c r="AI395" i="18"/>
  <c r="BG395" i="18"/>
  <c r="K111" i="19"/>
  <c r="K215" i="19"/>
  <c r="K306" i="19"/>
  <c r="K395" i="19"/>
  <c r="AI111" i="19"/>
  <c r="AI215" i="19"/>
  <c r="AI306" i="19"/>
  <c r="AI395" i="19"/>
  <c r="BG395" i="19"/>
  <c r="J19" i="9"/>
  <c r="BF19" i="9"/>
  <c r="J111" i="18"/>
  <c r="J215" i="18"/>
  <c r="J306" i="18"/>
  <c r="J395" i="18"/>
  <c r="AH111" i="18"/>
  <c r="AH215" i="18"/>
  <c r="AH306" i="18"/>
  <c r="AH395" i="18"/>
  <c r="BF395" i="18"/>
  <c r="J111" i="19"/>
  <c r="J215" i="19"/>
  <c r="J306" i="19"/>
  <c r="J395" i="19"/>
  <c r="AH111" i="19"/>
  <c r="AH215" i="19"/>
  <c r="AH306" i="19"/>
  <c r="AH395" i="19"/>
  <c r="BF395" i="19"/>
  <c r="I19" i="9"/>
  <c r="BE19" i="9"/>
  <c r="I111" i="18"/>
  <c r="I215" i="18"/>
  <c r="I306" i="18"/>
  <c r="I395" i="18"/>
  <c r="AG111" i="18"/>
  <c r="AG215" i="18"/>
  <c r="AG306" i="18"/>
  <c r="AG395" i="18"/>
  <c r="BE395" i="18"/>
  <c r="I111" i="19"/>
  <c r="I215" i="19"/>
  <c r="I306" i="19"/>
  <c r="I395" i="19"/>
  <c r="AG111" i="19"/>
  <c r="AG215" i="19"/>
  <c r="AG306" i="19"/>
  <c r="AG395" i="19"/>
  <c r="BE395" i="19"/>
  <c r="H19" i="9"/>
  <c r="BD19" i="9"/>
  <c r="H111" i="18"/>
  <c r="H215" i="18"/>
  <c r="H306" i="18"/>
  <c r="H395" i="18"/>
  <c r="AF111" i="18"/>
  <c r="AF215" i="18"/>
  <c r="AF306" i="18"/>
  <c r="AF395" i="18"/>
  <c r="BD395" i="18"/>
  <c r="H111" i="19"/>
  <c r="H215" i="19"/>
  <c r="H306" i="19"/>
  <c r="H395" i="19"/>
  <c r="AF111" i="19"/>
  <c r="AF215" i="19"/>
  <c r="AF306" i="19"/>
  <c r="AF395" i="19"/>
  <c r="BD395" i="19"/>
  <c r="G19" i="9"/>
  <c r="BC19" i="9"/>
  <c r="G111" i="18"/>
  <c r="G215" i="18"/>
  <c r="G306" i="18"/>
  <c r="G395" i="18"/>
  <c r="AE111" i="18"/>
  <c r="AE215" i="18"/>
  <c r="AE306" i="18"/>
  <c r="AE395" i="18"/>
  <c r="BC395" i="18"/>
  <c r="G111" i="19"/>
  <c r="G215" i="19"/>
  <c r="G306" i="19"/>
  <c r="G395" i="19"/>
  <c r="AE111" i="19"/>
  <c r="AE215" i="19"/>
  <c r="AE306" i="19"/>
  <c r="AE395" i="19"/>
  <c r="BC395" i="19"/>
  <c r="F19" i="9"/>
  <c r="BB19" i="9"/>
  <c r="F111" i="18"/>
  <c r="F215" i="18"/>
  <c r="F306" i="18"/>
  <c r="F395" i="18"/>
  <c r="AD111" i="18"/>
  <c r="AD215" i="18"/>
  <c r="AD306" i="18"/>
  <c r="AD395" i="18"/>
  <c r="BB395" i="18"/>
  <c r="F111" i="19"/>
  <c r="F215" i="19"/>
  <c r="F306" i="19"/>
  <c r="F395" i="19"/>
  <c r="AD111" i="19"/>
  <c r="AD215" i="19"/>
  <c r="AD306" i="19"/>
  <c r="AD395" i="19"/>
  <c r="BB395" i="19"/>
  <c r="E19" i="9"/>
  <c r="BA19" i="9"/>
  <c r="AZ19" i="9"/>
  <c r="Y111" i="18"/>
  <c r="Y215" i="18"/>
  <c r="Y306" i="18"/>
  <c r="Y395" i="18"/>
  <c r="AW395" i="18"/>
  <c r="Y111" i="19"/>
  <c r="Y215" i="19"/>
  <c r="Y306" i="19"/>
  <c r="Y395" i="19"/>
  <c r="AW395" i="19"/>
  <c r="AV19" i="9"/>
  <c r="X111" i="18"/>
  <c r="X215" i="18"/>
  <c r="X306" i="18"/>
  <c r="X395" i="18"/>
  <c r="AV395" i="18"/>
  <c r="X111" i="19"/>
  <c r="X215" i="19"/>
  <c r="X306" i="19"/>
  <c r="X395" i="19"/>
  <c r="AV395" i="19"/>
  <c r="AU19" i="9"/>
  <c r="W111" i="18"/>
  <c r="W215" i="18"/>
  <c r="W306" i="18"/>
  <c r="W395" i="18"/>
  <c r="AU395" i="18"/>
  <c r="W111" i="19"/>
  <c r="W215" i="19"/>
  <c r="W306" i="19"/>
  <c r="W395" i="19"/>
  <c r="AU395" i="19"/>
  <c r="AT19" i="9"/>
  <c r="V111" i="18"/>
  <c r="V215" i="18"/>
  <c r="V306" i="18"/>
  <c r="V395" i="18"/>
  <c r="AT395" i="18"/>
  <c r="V111" i="19"/>
  <c r="V215" i="19"/>
  <c r="V306" i="19"/>
  <c r="V395" i="19"/>
  <c r="AT395" i="19"/>
  <c r="AS19" i="9"/>
  <c r="U111" i="18"/>
  <c r="U215" i="18"/>
  <c r="U306" i="18"/>
  <c r="U395" i="18"/>
  <c r="AS395" i="18"/>
  <c r="U111" i="19"/>
  <c r="U215" i="19"/>
  <c r="U306" i="19"/>
  <c r="U395" i="19"/>
  <c r="AS395" i="19"/>
  <c r="AR19" i="9"/>
  <c r="T111" i="18"/>
  <c r="T215" i="18"/>
  <c r="T306" i="18"/>
  <c r="T395" i="18"/>
  <c r="AR395" i="18"/>
  <c r="T111" i="19"/>
  <c r="T215" i="19"/>
  <c r="T306" i="19"/>
  <c r="T395" i="19"/>
  <c r="AR395" i="19"/>
  <c r="AQ19" i="9"/>
  <c r="S111" i="18"/>
  <c r="S215" i="18"/>
  <c r="S306" i="18"/>
  <c r="S395" i="18"/>
  <c r="AQ395" i="18"/>
  <c r="S111" i="19"/>
  <c r="S215" i="19"/>
  <c r="S306" i="19"/>
  <c r="S395" i="19"/>
  <c r="AQ395" i="19"/>
  <c r="AP19" i="9"/>
  <c r="R111" i="18"/>
  <c r="R215" i="18"/>
  <c r="R306" i="18"/>
  <c r="R395" i="18"/>
  <c r="AP395" i="18"/>
  <c r="R111" i="19"/>
  <c r="R215" i="19"/>
  <c r="R306" i="19"/>
  <c r="R395" i="19"/>
  <c r="AP395" i="19"/>
  <c r="AO19" i="9"/>
  <c r="AN19" i="9"/>
  <c r="D214" i="18"/>
  <c r="M110" i="18"/>
  <c r="M214" i="18"/>
  <c r="M305" i="18"/>
  <c r="D304" i="18"/>
  <c r="M394" i="18"/>
  <c r="AK110" i="18"/>
  <c r="AK214" i="18"/>
  <c r="AK305" i="18"/>
  <c r="AK394" i="18"/>
  <c r="BI394" i="18"/>
  <c r="D214" i="19"/>
  <c r="M110" i="19"/>
  <c r="M214" i="19"/>
  <c r="M305" i="19"/>
  <c r="D304" i="19"/>
  <c r="M394" i="19"/>
  <c r="AK110" i="19"/>
  <c r="AK214" i="19"/>
  <c r="AK305" i="19"/>
  <c r="AK394" i="19"/>
  <c r="BI394" i="19"/>
  <c r="L18" i="9"/>
  <c r="BH18" i="9"/>
  <c r="L110" i="18"/>
  <c r="L214" i="18"/>
  <c r="L305" i="18"/>
  <c r="L394" i="18"/>
  <c r="AJ110" i="18"/>
  <c r="AJ214" i="18"/>
  <c r="AJ305" i="18"/>
  <c r="AJ394" i="18"/>
  <c r="BH394" i="18"/>
  <c r="L110" i="19"/>
  <c r="L214" i="19"/>
  <c r="L305" i="19"/>
  <c r="L394" i="19"/>
  <c r="AJ110" i="19"/>
  <c r="AJ214" i="19"/>
  <c r="AJ305" i="19"/>
  <c r="AJ394" i="19"/>
  <c r="BH394" i="19"/>
  <c r="K18" i="9"/>
  <c r="BG18" i="9"/>
  <c r="K110" i="18"/>
  <c r="K214" i="18"/>
  <c r="K305" i="18"/>
  <c r="K394" i="18"/>
  <c r="AI110" i="18"/>
  <c r="AI214" i="18"/>
  <c r="AI305" i="18"/>
  <c r="AI394" i="18"/>
  <c r="BG394" i="18"/>
  <c r="K110" i="19"/>
  <c r="K214" i="19"/>
  <c r="K305" i="19"/>
  <c r="K394" i="19"/>
  <c r="AI110" i="19"/>
  <c r="AI214" i="19"/>
  <c r="AI305" i="19"/>
  <c r="AI394" i="19"/>
  <c r="BG394" i="19"/>
  <c r="J18" i="9"/>
  <c r="BF18" i="9"/>
  <c r="J110" i="18"/>
  <c r="J214" i="18"/>
  <c r="J305" i="18"/>
  <c r="J394" i="18"/>
  <c r="AH110" i="18"/>
  <c r="AH214" i="18"/>
  <c r="AH305" i="18"/>
  <c r="AH394" i="18"/>
  <c r="BF394" i="18"/>
  <c r="J110" i="19"/>
  <c r="J214" i="19"/>
  <c r="J305" i="19"/>
  <c r="J394" i="19"/>
  <c r="AH110" i="19"/>
  <c r="AH214" i="19"/>
  <c r="AH305" i="19"/>
  <c r="AH394" i="19"/>
  <c r="BF394" i="19"/>
  <c r="I18" i="9"/>
  <c r="BE18" i="9"/>
  <c r="I110" i="18"/>
  <c r="I214" i="18"/>
  <c r="I305" i="18"/>
  <c r="I394" i="18"/>
  <c r="AG110" i="18"/>
  <c r="AG214" i="18"/>
  <c r="AG305" i="18"/>
  <c r="AG394" i="18"/>
  <c r="BE394" i="18"/>
  <c r="I110" i="19"/>
  <c r="I214" i="19"/>
  <c r="I305" i="19"/>
  <c r="I394" i="19"/>
  <c r="AG110" i="19"/>
  <c r="AG214" i="19"/>
  <c r="AG305" i="19"/>
  <c r="AG394" i="19"/>
  <c r="BE394" i="19"/>
  <c r="H18" i="9"/>
  <c r="BD18" i="9"/>
  <c r="H110" i="18"/>
  <c r="H214" i="18"/>
  <c r="H305" i="18"/>
  <c r="H394" i="18"/>
  <c r="AF110" i="18"/>
  <c r="AF214" i="18"/>
  <c r="AF305" i="18"/>
  <c r="AF394" i="18"/>
  <c r="BD394" i="18"/>
  <c r="H110" i="19"/>
  <c r="H214" i="19"/>
  <c r="H305" i="19"/>
  <c r="H394" i="19"/>
  <c r="AF110" i="19"/>
  <c r="AF214" i="19"/>
  <c r="AF305" i="19"/>
  <c r="AF394" i="19"/>
  <c r="BD394" i="19"/>
  <c r="G18" i="9"/>
  <c r="BC18" i="9"/>
  <c r="G110" i="18"/>
  <c r="G214" i="18"/>
  <c r="G305" i="18"/>
  <c r="G394" i="18"/>
  <c r="AE110" i="18"/>
  <c r="AE214" i="18"/>
  <c r="AE305" i="18"/>
  <c r="AE394" i="18"/>
  <c r="BC394" i="18"/>
  <c r="G110" i="19"/>
  <c r="G214" i="19"/>
  <c r="G305" i="19"/>
  <c r="G394" i="19"/>
  <c r="AE110" i="19"/>
  <c r="AE214" i="19"/>
  <c r="AE305" i="19"/>
  <c r="AE394" i="19"/>
  <c r="BC394" i="19"/>
  <c r="F18" i="9"/>
  <c r="BB18" i="9"/>
  <c r="F110" i="18"/>
  <c r="F214" i="18"/>
  <c r="F305" i="18"/>
  <c r="F394" i="18"/>
  <c r="AD110" i="18"/>
  <c r="AD214" i="18"/>
  <c r="AD305" i="18"/>
  <c r="AD394" i="18"/>
  <c r="BB394" i="18"/>
  <c r="F110" i="19"/>
  <c r="F214" i="19"/>
  <c r="F305" i="19"/>
  <c r="F394" i="19"/>
  <c r="AD110" i="19"/>
  <c r="AD214" i="19"/>
  <c r="AD305" i="19"/>
  <c r="AD394" i="19"/>
  <c r="BB394" i="19"/>
  <c r="E18" i="9"/>
  <c r="BA18" i="9"/>
  <c r="AZ18" i="9"/>
  <c r="Y110" i="18"/>
  <c r="Y214" i="18"/>
  <c r="Y305" i="18"/>
  <c r="Y394" i="18"/>
  <c r="AW394" i="18"/>
  <c r="Y110" i="19"/>
  <c r="Y214" i="19"/>
  <c r="Y305" i="19"/>
  <c r="Y394" i="19"/>
  <c r="AW394" i="19"/>
  <c r="AV18" i="9"/>
  <c r="X110" i="18"/>
  <c r="X214" i="18"/>
  <c r="X305" i="18"/>
  <c r="X394" i="18"/>
  <c r="AV394" i="18"/>
  <c r="X110" i="19"/>
  <c r="X214" i="19"/>
  <c r="X305" i="19"/>
  <c r="X394" i="19"/>
  <c r="AV394" i="19"/>
  <c r="AU18" i="9"/>
  <c r="W110" i="18"/>
  <c r="W214" i="18"/>
  <c r="W305" i="18"/>
  <c r="W394" i="18"/>
  <c r="AU394" i="18"/>
  <c r="W110" i="19"/>
  <c r="W214" i="19"/>
  <c r="W305" i="19"/>
  <c r="W394" i="19"/>
  <c r="AU394" i="19"/>
  <c r="AT18" i="9"/>
  <c r="V110" i="18"/>
  <c r="V214" i="18"/>
  <c r="V305" i="18"/>
  <c r="V394" i="18"/>
  <c r="AT394" i="18"/>
  <c r="V110" i="19"/>
  <c r="V214" i="19"/>
  <c r="V305" i="19"/>
  <c r="V394" i="19"/>
  <c r="AT394" i="19"/>
  <c r="AS18" i="9"/>
  <c r="U110" i="18"/>
  <c r="U214" i="18"/>
  <c r="U305" i="18"/>
  <c r="U394" i="18"/>
  <c r="AS394" i="18"/>
  <c r="U110" i="19"/>
  <c r="U214" i="19"/>
  <c r="U305" i="19"/>
  <c r="U394" i="19"/>
  <c r="AS394" i="19"/>
  <c r="AR18" i="9"/>
  <c r="T110" i="18"/>
  <c r="T214" i="18"/>
  <c r="T305" i="18"/>
  <c r="T394" i="18"/>
  <c r="AR394" i="18"/>
  <c r="T110" i="19"/>
  <c r="T214" i="19"/>
  <c r="T305" i="19"/>
  <c r="T394" i="19"/>
  <c r="AR394" i="19"/>
  <c r="AQ18" i="9"/>
  <c r="S110" i="18"/>
  <c r="S214" i="18"/>
  <c r="S305" i="18"/>
  <c r="S394" i="18"/>
  <c r="AQ394" i="18"/>
  <c r="S110" i="19"/>
  <c r="S214" i="19"/>
  <c r="S305" i="19"/>
  <c r="S394" i="19"/>
  <c r="AQ394" i="19"/>
  <c r="AP18" i="9"/>
  <c r="R110" i="18"/>
  <c r="R214" i="18"/>
  <c r="R305" i="18"/>
  <c r="R394" i="18"/>
  <c r="AP394" i="18"/>
  <c r="R110" i="19"/>
  <c r="R214" i="19"/>
  <c r="R305" i="19"/>
  <c r="R394" i="19"/>
  <c r="AP394" i="19"/>
  <c r="AO18" i="9"/>
  <c r="AN18" i="9"/>
  <c r="D213" i="18"/>
  <c r="M109" i="18"/>
  <c r="M213" i="18"/>
  <c r="M304" i="18"/>
  <c r="D303" i="18"/>
  <c r="M393" i="18"/>
  <c r="AK109" i="18"/>
  <c r="AK213" i="18"/>
  <c r="AK304" i="18"/>
  <c r="AK393" i="18"/>
  <c r="BI393" i="18"/>
  <c r="D213" i="19"/>
  <c r="M109" i="19"/>
  <c r="M213" i="19"/>
  <c r="M304" i="19"/>
  <c r="D303" i="19"/>
  <c r="M393" i="19"/>
  <c r="AK109" i="19"/>
  <c r="AK213" i="19"/>
  <c r="AK304" i="19"/>
  <c r="AK393" i="19"/>
  <c r="BI393" i="19"/>
  <c r="L17" i="9"/>
  <c r="BH17" i="9"/>
  <c r="L109" i="18"/>
  <c r="L213" i="18"/>
  <c r="L304" i="18"/>
  <c r="L393" i="18"/>
  <c r="AJ109" i="18"/>
  <c r="AJ213" i="18"/>
  <c r="AJ304" i="18"/>
  <c r="AJ393" i="18"/>
  <c r="BH393" i="18"/>
  <c r="L109" i="19"/>
  <c r="L213" i="19"/>
  <c r="L304" i="19"/>
  <c r="L393" i="19"/>
  <c r="AJ109" i="19"/>
  <c r="AJ213" i="19"/>
  <c r="AJ304" i="19"/>
  <c r="AJ393" i="19"/>
  <c r="BH393" i="19"/>
  <c r="K17" i="9"/>
  <c r="BG17" i="9"/>
  <c r="K109" i="18"/>
  <c r="K213" i="18"/>
  <c r="K304" i="18"/>
  <c r="K393" i="18"/>
  <c r="AI109" i="18"/>
  <c r="AI213" i="18"/>
  <c r="AI304" i="18"/>
  <c r="AI393" i="18"/>
  <c r="BG393" i="18"/>
  <c r="K109" i="19"/>
  <c r="K213" i="19"/>
  <c r="K304" i="19"/>
  <c r="K393" i="19"/>
  <c r="AI109" i="19"/>
  <c r="AI213" i="19"/>
  <c r="AI304" i="19"/>
  <c r="AI393" i="19"/>
  <c r="BG393" i="19"/>
  <c r="J17" i="9"/>
  <c r="BF17" i="9"/>
  <c r="J109" i="18"/>
  <c r="J213" i="18"/>
  <c r="J304" i="18"/>
  <c r="J393" i="18"/>
  <c r="AH109" i="18"/>
  <c r="AH213" i="18"/>
  <c r="AH304" i="18"/>
  <c r="AH393" i="18"/>
  <c r="BF393" i="18"/>
  <c r="J109" i="19"/>
  <c r="J213" i="19"/>
  <c r="J304" i="19"/>
  <c r="J393" i="19"/>
  <c r="AH109" i="19"/>
  <c r="AH213" i="19"/>
  <c r="AH304" i="19"/>
  <c r="AH393" i="19"/>
  <c r="BF393" i="19"/>
  <c r="I17" i="9"/>
  <c r="BE17" i="9"/>
  <c r="I109" i="18"/>
  <c r="I213" i="18"/>
  <c r="I304" i="18"/>
  <c r="I393" i="18"/>
  <c r="AG109" i="18"/>
  <c r="AG213" i="18"/>
  <c r="AG304" i="18"/>
  <c r="AG393" i="18"/>
  <c r="BE393" i="18"/>
  <c r="I109" i="19"/>
  <c r="I213" i="19"/>
  <c r="I304" i="19"/>
  <c r="I393" i="19"/>
  <c r="AG109" i="19"/>
  <c r="AG213" i="19"/>
  <c r="AG304" i="19"/>
  <c r="AG393" i="19"/>
  <c r="BE393" i="19"/>
  <c r="H17" i="9"/>
  <c r="BD17" i="9"/>
  <c r="H109" i="18"/>
  <c r="H213" i="18"/>
  <c r="H304" i="18"/>
  <c r="H393" i="18"/>
  <c r="AF109" i="18"/>
  <c r="AF213" i="18"/>
  <c r="AF304" i="18"/>
  <c r="AF393" i="18"/>
  <c r="BD393" i="18"/>
  <c r="H109" i="19"/>
  <c r="H213" i="19"/>
  <c r="H304" i="19"/>
  <c r="H393" i="19"/>
  <c r="AF109" i="19"/>
  <c r="AF213" i="19"/>
  <c r="AF304" i="19"/>
  <c r="AF393" i="19"/>
  <c r="BD393" i="19"/>
  <c r="G17" i="9"/>
  <c r="BC17" i="9"/>
  <c r="G109" i="18"/>
  <c r="G213" i="18"/>
  <c r="G304" i="18"/>
  <c r="G393" i="18"/>
  <c r="AE109" i="18"/>
  <c r="AE213" i="18"/>
  <c r="AE304" i="18"/>
  <c r="AE393" i="18"/>
  <c r="BC393" i="18"/>
  <c r="G109" i="19"/>
  <c r="G213" i="19"/>
  <c r="G304" i="19"/>
  <c r="G393" i="19"/>
  <c r="AE109" i="19"/>
  <c r="AE213" i="19"/>
  <c r="AE304" i="19"/>
  <c r="AE393" i="19"/>
  <c r="BC393" i="19"/>
  <c r="F17" i="9"/>
  <c r="BB17" i="9"/>
  <c r="F109" i="18"/>
  <c r="F213" i="18"/>
  <c r="F304" i="18"/>
  <c r="F393" i="18"/>
  <c r="AD109" i="18"/>
  <c r="AD213" i="18"/>
  <c r="AD304" i="18"/>
  <c r="AD393" i="18"/>
  <c r="BB393" i="18"/>
  <c r="F109" i="19"/>
  <c r="F213" i="19"/>
  <c r="F304" i="19"/>
  <c r="F393" i="19"/>
  <c r="AD109" i="19"/>
  <c r="AD213" i="19"/>
  <c r="AD304" i="19"/>
  <c r="AD393" i="19"/>
  <c r="BB393" i="19"/>
  <c r="E17" i="9"/>
  <c r="BA17" i="9"/>
  <c r="AZ17" i="9"/>
  <c r="Y109" i="18"/>
  <c r="Y213" i="18"/>
  <c r="Y304" i="18"/>
  <c r="Y393" i="18"/>
  <c r="AW393" i="18"/>
  <c r="Y109" i="19"/>
  <c r="Y213" i="19"/>
  <c r="Y304" i="19"/>
  <c r="Y393" i="19"/>
  <c r="AW393" i="19"/>
  <c r="AV17" i="9"/>
  <c r="X109" i="18"/>
  <c r="X213" i="18"/>
  <c r="X304" i="18"/>
  <c r="X393" i="18"/>
  <c r="AV393" i="18"/>
  <c r="X109" i="19"/>
  <c r="X213" i="19"/>
  <c r="X304" i="19"/>
  <c r="X393" i="19"/>
  <c r="AV393" i="19"/>
  <c r="AU17" i="9"/>
  <c r="W109" i="18"/>
  <c r="W213" i="18"/>
  <c r="W304" i="18"/>
  <c r="W393" i="18"/>
  <c r="AU393" i="18"/>
  <c r="W109" i="19"/>
  <c r="W213" i="19"/>
  <c r="W304" i="19"/>
  <c r="W393" i="19"/>
  <c r="AU393" i="19"/>
  <c r="AT17" i="9"/>
  <c r="V109" i="18"/>
  <c r="V213" i="18"/>
  <c r="V304" i="18"/>
  <c r="V393" i="18"/>
  <c r="AT393" i="18"/>
  <c r="V109" i="19"/>
  <c r="V213" i="19"/>
  <c r="V304" i="19"/>
  <c r="V393" i="19"/>
  <c r="AT393" i="19"/>
  <c r="AS17" i="9"/>
  <c r="U109" i="18"/>
  <c r="U213" i="18"/>
  <c r="U304" i="18"/>
  <c r="U393" i="18"/>
  <c r="AS393" i="18"/>
  <c r="U109" i="19"/>
  <c r="U213" i="19"/>
  <c r="U304" i="19"/>
  <c r="U393" i="19"/>
  <c r="AS393" i="19"/>
  <c r="AR17" i="9"/>
  <c r="T109" i="18"/>
  <c r="T213" i="18"/>
  <c r="T304" i="18"/>
  <c r="T393" i="18"/>
  <c r="AR393" i="18"/>
  <c r="T109" i="19"/>
  <c r="T213" i="19"/>
  <c r="T304" i="19"/>
  <c r="T393" i="19"/>
  <c r="AR393" i="19"/>
  <c r="AQ17" i="9"/>
  <c r="S109" i="18"/>
  <c r="S213" i="18"/>
  <c r="S304" i="18"/>
  <c r="S393" i="18"/>
  <c r="AQ393" i="18"/>
  <c r="S109" i="19"/>
  <c r="S213" i="19"/>
  <c r="S304" i="19"/>
  <c r="S393" i="19"/>
  <c r="AQ393" i="19"/>
  <c r="AP17" i="9"/>
  <c r="R109" i="18"/>
  <c r="R213" i="18"/>
  <c r="R304" i="18"/>
  <c r="R393" i="18"/>
  <c r="AP393" i="18"/>
  <c r="R109" i="19"/>
  <c r="R213" i="19"/>
  <c r="R304" i="19"/>
  <c r="R393" i="19"/>
  <c r="AP393" i="19"/>
  <c r="AO17" i="9"/>
  <c r="AN17" i="9"/>
  <c r="D212" i="18"/>
  <c r="M108" i="18"/>
  <c r="M212" i="18"/>
  <c r="M303" i="18"/>
  <c r="D302" i="18"/>
  <c r="M392" i="18"/>
  <c r="AK108" i="18"/>
  <c r="AK212" i="18"/>
  <c r="AK303" i="18"/>
  <c r="AK392" i="18"/>
  <c r="BI392" i="18"/>
  <c r="D212" i="19"/>
  <c r="M108" i="19"/>
  <c r="M212" i="19"/>
  <c r="M303" i="19"/>
  <c r="D302" i="19"/>
  <c r="M392" i="19"/>
  <c r="AK108" i="19"/>
  <c r="AK212" i="19"/>
  <c r="AK303" i="19"/>
  <c r="AK392" i="19"/>
  <c r="BI392" i="19"/>
  <c r="L16" i="9"/>
  <c r="BH16" i="9"/>
  <c r="L108" i="18"/>
  <c r="L212" i="18"/>
  <c r="L303" i="18"/>
  <c r="L392" i="18"/>
  <c r="AJ108" i="18"/>
  <c r="AJ212" i="18"/>
  <c r="AJ303" i="18"/>
  <c r="AJ392" i="18"/>
  <c r="BH392" i="18"/>
  <c r="L108" i="19"/>
  <c r="L212" i="19"/>
  <c r="L303" i="19"/>
  <c r="L392" i="19"/>
  <c r="AJ108" i="19"/>
  <c r="AJ212" i="19"/>
  <c r="AJ303" i="19"/>
  <c r="AJ392" i="19"/>
  <c r="BH392" i="19"/>
  <c r="K16" i="9"/>
  <c r="BG16" i="9"/>
  <c r="K108" i="18"/>
  <c r="K212" i="18"/>
  <c r="K303" i="18"/>
  <c r="K392" i="18"/>
  <c r="AI108" i="18"/>
  <c r="AI212" i="18"/>
  <c r="AI303" i="18"/>
  <c r="AI392" i="18"/>
  <c r="BG392" i="18"/>
  <c r="K108" i="19"/>
  <c r="K212" i="19"/>
  <c r="K303" i="19"/>
  <c r="K392" i="19"/>
  <c r="AI108" i="19"/>
  <c r="AI212" i="19"/>
  <c r="AI303" i="19"/>
  <c r="AI392" i="19"/>
  <c r="BG392" i="19"/>
  <c r="J16" i="9"/>
  <c r="BF16" i="9"/>
  <c r="J108" i="18"/>
  <c r="J212" i="18"/>
  <c r="J303" i="18"/>
  <c r="J392" i="18"/>
  <c r="AH108" i="18"/>
  <c r="AH212" i="18"/>
  <c r="AH303" i="18"/>
  <c r="AH392" i="18"/>
  <c r="BF392" i="18"/>
  <c r="J108" i="19"/>
  <c r="J212" i="19"/>
  <c r="J303" i="19"/>
  <c r="J392" i="19"/>
  <c r="AH108" i="19"/>
  <c r="AH212" i="19"/>
  <c r="AH303" i="19"/>
  <c r="AH392" i="19"/>
  <c r="BF392" i="19"/>
  <c r="I16" i="9"/>
  <c r="BE16" i="9"/>
  <c r="I108" i="18"/>
  <c r="I212" i="18"/>
  <c r="I303" i="18"/>
  <c r="I392" i="18"/>
  <c r="AG108" i="18"/>
  <c r="AG212" i="18"/>
  <c r="AG303" i="18"/>
  <c r="AG392" i="18"/>
  <c r="BE392" i="18"/>
  <c r="I108" i="19"/>
  <c r="I212" i="19"/>
  <c r="I303" i="19"/>
  <c r="I392" i="19"/>
  <c r="AG108" i="19"/>
  <c r="AG212" i="19"/>
  <c r="AG303" i="19"/>
  <c r="AG392" i="19"/>
  <c r="BE392" i="19"/>
  <c r="H16" i="9"/>
  <c r="BD16" i="9"/>
  <c r="H108" i="18"/>
  <c r="H212" i="18"/>
  <c r="H303" i="18"/>
  <c r="H392" i="18"/>
  <c r="AF108" i="18"/>
  <c r="AF212" i="18"/>
  <c r="AF303" i="18"/>
  <c r="AF392" i="18"/>
  <c r="BD392" i="18"/>
  <c r="H108" i="19"/>
  <c r="H212" i="19"/>
  <c r="H303" i="19"/>
  <c r="H392" i="19"/>
  <c r="AF108" i="19"/>
  <c r="AF212" i="19"/>
  <c r="AF303" i="19"/>
  <c r="AF392" i="19"/>
  <c r="BD392" i="19"/>
  <c r="G16" i="9"/>
  <c r="BC16" i="9"/>
  <c r="G108" i="18"/>
  <c r="G212" i="18"/>
  <c r="G303" i="18"/>
  <c r="G392" i="18"/>
  <c r="AE108" i="18"/>
  <c r="AE212" i="18"/>
  <c r="AE303" i="18"/>
  <c r="AE392" i="18"/>
  <c r="BC392" i="18"/>
  <c r="G108" i="19"/>
  <c r="G212" i="19"/>
  <c r="G303" i="19"/>
  <c r="G392" i="19"/>
  <c r="AE108" i="19"/>
  <c r="AE212" i="19"/>
  <c r="AE303" i="19"/>
  <c r="AE392" i="19"/>
  <c r="BC392" i="19"/>
  <c r="F16" i="9"/>
  <c r="BB16" i="9"/>
  <c r="F108" i="18"/>
  <c r="F212" i="18"/>
  <c r="F303" i="18"/>
  <c r="F392" i="18"/>
  <c r="AD108" i="18"/>
  <c r="AD212" i="18"/>
  <c r="AD303" i="18"/>
  <c r="AD392" i="18"/>
  <c r="BB392" i="18"/>
  <c r="F108" i="19"/>
  <c r="F212" i="19"/>
  <c r="F303" i="19"/>
  <c r="F392" i="19"/>
  <c r="AD108" i="19"/>
  <c r="AD212" i="19"/>
  <c r="AD303" i="19"/>
  <c r="AD392" i="19"/>
  <c r="BB392" i="19"/>
  <c r="E16" i="9"/>
  <c r="BA16" i="9"/>
  <c r="AZ16" i="9"/>
  <c r="Y108" i="18"/>
  <c r="Y212" i="18"/>
  <c r="Y303" i="18"/>
  <c r="Y392" i="18"/>
  <c r="AW392" i="18"/>
  <c r="Y108" i="19"/>
  <c r="Y212" i="19"/>
  <c r="Y303" i="19"/>
  <c r="Y392" i="19"/>
  <c r="AW392" i="19"/>
  <c r="AV16" i="9"/>
  <c r="X108" i="18"/>
  <c r="X212" i="18"/>
  <c r="X303" i="18"/>
  <c r="X392" i="18"/>
  <c r="AV392" i="18"/>
  <c r="X108" i="19"/>
  <c r="X212" i="19"/>
  <c r="X303" i="19"/>
  <c r="X392" i="19"/>
  <c r="AV392" i="19"/>
  <c r="AU16" i="9"/>
  <c r="W108" i="18"/>
  <c r="W212" i="18"/>
  <c r="W303" i="18"/>
  <c r="W392" i="18"/>
  <c r="AU392" i="18"/>
  <c r="W108" i="19"/>
  <c r="W212" i="19"/>
  <c r="W303" i="19"/>
  <c r="W392" i="19"/>
  <c r="AU392" i="19"/>
  <c r="AT16" i="9"/>
  <c r="V108" i="18"/>
  <c r="V212" i="18"/>
  <c r="V303" i="18"/>
  <c r="V392" i="18"/>
  <c r="AT392" i="18"/>
  <c r="V108" i="19"/>
  <c r="V212" i="19"/>
  <c r="V303" i="19"/>
  <c r="V392" i="19"/>
  <c r="AT392" i="19"/>
  <c r="AS16" i="9"/>
  <c r="U108" i="18"/>
  <c r="U212" i="18"/>
  <c r="U303" i="18"/>
  <c r="U392" i="18"/>
  <c r="AS392" i="18"/>
  <c r="U108" i="19"/>
  <c r="U212" i="19"/>
  <c r="U303" i="19"/>
  <c r="U392" i="19"/>
  <c r="AS392" i="19"/>
  <c r="AR16" i="9"/>
  <c r="T108" i="18"/>
  <c r="T212" i="18"/>
  <c r="T303" i="18"/>
  <c r="T392" i="18"/>
  <c r="AR392" i="18"/>
  <c r="T108" i="19"/>
  <c r="T212" i="19"/>
  <c r="T303" i="19"/>
  <c r="T392" i="19"/>
  <c r="AR392" i="19"/>
  <c r="AQ16" i="9"/>
  <c r="S108" i="18"/>
  <c r="S212" i="18"/>
  <c r="S303" i="18"/>
  <c r="S392" i="18"/>
  <c r="AQ392" i="18"/>
  <c r="S108" i="19"/>
  <c r="S212" i="19"/>
  <c r="S303" i="19"/>
  <c r="S392" i="19"/>
  <c r="AQ392" i="19"/>
  <c r="AP16" i="9"/>
  <c r="R108" i="18"/>
  <c r="R212" i="18"/>
  <c r="R303" i="18"/>
  <c r="R392" i="18"/>
  <c r="AP392" i="18"/>
  <c r="R108" i="19"/>
  <c r="R212" i="19"/>
  <c r="R303" i="19"/>
  <c r="R392" i="19"/>
  <c r="AP392" i="19"/>
  <c r="AO16" i="9"/>
  <c r="AN16" i="9"/>
  <c r="D211" i="18"/>
  <c r="M107" i="18"/>
  <c r="M211" i="18"/>
  <c r="M302" i="18"/>
  <c r="D301" i="18"/>
  <c r="M391" i="18"/>
  <c r="AK107" i="18"/>
  <c r="AK211" i="18"/>
  <c r="AK302" i="18"/>
  <c r="AK391" i="18"/>
  <c r="BI391" i="18"/>
  <c r="D211" i="19"/>
  <c r="M107" i="19"/>
  <c r="M211" i="19"/>
  <c r="M302" i="19"/>
  <c r="D301" i="19"/>
  <c r="M391" i="19"/>
  <c r="AK107" i="19"/>
  <c r="AK211" i="19"/>
  <c r="AK302" i="19"/>
  <c r="AK391" i="19"/>
  <c r="BI391" i="19"/>
  <c r="L15" i="9"/>
  <c r="BH15" i="9"/>
  <c r="L107" i="18"/>
  <c r="L211" i="18"/>
  <c r="L302" i="18"/>
  <c r="L391" i="18"/>
  <c r="AJ107" i="18"/>
  <c r="AJ211" i="18"/>
  <c r="AJ302" i="18"/>
  <c r="AJ391" i="18"/>
  <c r="BH391" i="18"/>
  <c r="L107" i="19"/>
  <c r="L211" i="19"/>
  <c r="L302" i="19"/>
  <c r="L391" i="19"/>
  <c r="AJ107" i="19"/>
  <c r="AJ211" i="19"/>
  <c r="AJ302" i="19"/>
  <c r="AJ391" i="19"/>
  <c r="BH391" i="19"/>
  <c r="K15" i="9"/>
  <c r="BG15" i="9"/>
  <c r="K107" i="18"/>
  <c r="K211" i="18"/>
  <c r="K302" i="18"/>
  <c r="K391" i="18"/>
  <c r="AI107" i="18"/>
  <c r="AI211" i="18"/>
  <c r="AI302" i="18"/>
  <c r="AI391" i="18"/>
  <c r="BG391" i="18"/>
  <c r="K107" i="19"/>
  <c r="K211" i="19"/>
  <c r="K302" i="19"/>
  <c r="K391" i="19"/>
  <c r="AI107" i="19"/>
  <c r="AI211" i="19"/>
  <c r="AI302" i="19"/>
  <c r="AI391" i="19"/>
  <c r="BG391" i="19"/>
  <c r="J15" i="9"/>
  <c r="BF15" i="9"/>
  <c r="J107" i="18"/>
  <c r="J211" i="18"/>
  <c r="J302" i="18"/>
  <c r="J391" i="18"/>
  <c r="AH107" i="18"/>
  <c r="AH211" i="18"/>
  <c r="AH302" i="18"/>
  <c r="AH391" i="18"/>
  <c r="BF391" i="18"/>
  <c r="J107" i="19"/>
  <c r="J211" i="19"/>
  <c r="J302" i="19"/>
  <c r="J391" i="19"/>
  <c r="AH107" i="19"/>
  <c r="AH211" i="19"/>
  <c r="AH302" i="19"/>
  <c r="AH391" i="19"/>
  <c r="BF391" i="19"/>
  <c r="I15" i="9"/>
  <c r="BE15" i="9"/>
  <c r="I107" i="18"/>
  <c r="I211" i="18"/>
  <c r="I302" i="18"/>
  <c r="I391" i="18"/>
  <c r="AG107" i="18"/>
  <c r="AG211" i="18"/>
  <c r="AG302" i="18"/>
  <c r="AG391" i="18"/>
  <c r="BE391" i="18"/>
  <c r="I107" i="19"/>
  <c r="I211" i="19"/>
  <c r="I302" i="19"/>
  <c r="I391" i="19"/>
  <c r="AG107" i="19"/>
  <c r="AG211" i="19"/>
  <c r="AG302" i="19"/>
  <c r="AG391" i="19"/>
  <c r="BE391" i="19"/>
  <c r="H15" i="9"/>
  <c r="BD15" i="9"/>
  <c r="H107" i="18"/>
  <c r="H211" i="18"/>
  <c r="H302" i="18"/>
  <c r="H391" i="18"/>
  <c r="AF107" i="18"/>
  <c r="AF211" i="18"/>
  <c r="AF302" i="18"/>
  <c r="AF391" i="18"/>
  <c r="BD391" i="18"/>
  <c r="H107" i="19"/>
  <c r="H211" i="19"/>
  <c r="H302" i="19"/>
  <c r="H391" i="19"/>
  <c r="AF107" i="19"/>
  <c r="AF211" i="19"/>
  <c r="AF302" i="19"/>
  <c r="AF391" i="19"/>
  <c r="BD391" i="19"/>
  <c r="G15" i="9"/>
  <c r="BC15" i="9"/>
  <c r="G107" i="18"/>
  <c r="G211" i="18"/>
  <c r="G302" i="18"/>
  <c r="G391" i="18"/>
  <c r="AE107" i="18"/>
  <c r="AE211" i="18"/>
  <c r="AE302" i="18"/>
  <c r="AE391" i="18"/>
  <c r="BC391" i="18"/>
  <c r="G107" i="19"/>
  <c r="G211" i="19"/>
  <c r="G302" i="19"/>
  <c r="G391" i="19"/>
  <c r="AE107" i="19"/>
  <c r="AE211" i="19"/>
  <c r="AE302" i="19"/>
  <c r="AE391" i="19"/>
  <c r="BC391" i="19"/>
  <c r="F15" i="9"/>
  <c r="BB15" i="9"/>
  <c r="F107" i="18"/>
  <c r="F211" i="18"/>
  <c r="F302" i="18"/>
  <c r="F391" i="18"/>
  <c r="AD107" i="18"/>
  <c r="AD211" i="18"/>
  <c r="AD302" i="18"/>
  <c r="AD391" i="18"/>
  <c r="BB391" i="18"/>
  <c r="F107" i="19"/>
  <c r="F211" i="19"/>
  <c r="F302" i="19"/>
  <c r="F391" i="19"/>
  <c r="AD107" i="19"/>
  <c r="AD211" i="19"/>
  <c r="AD302" i="19"/>
  <c r="AD391" i="19"/>
  <c r="BB391" i="19"/>
  <c r="E15" i="9"/>
  <c r="BA15" i="9"/>
  <c r="AZ15" i="9"/>
  <c r="Y107" i="18"/>
  <c r="Y211" i="18"/>
  <c r="Y302" i="18"/>
  <c r="Y391" i="18"/>
  <c r="AW391" i="18"/>
  <c r="Y107" i="19"/>
  <c r="Y211" i="19"/>
  <c r="Y302" i="19"/>
  <c r="Y391" i="19"/>
  <c r="AW391" i="19"/>
  <c r="AV15" i="9"/>
  <c r="X107" i="18"/>
  <c r="X211" i="18"/>
  <c r="X302" i="18"/>
  <c r="X391" i="18"/>
  <c r="AV391" i="18"/>
  <c r="X107" i="19"/>
  <c r="X211" i="19"/>
  <c r="X302" i="19"/>
  <c r="X391" i="19"/>
  <c r="AV391" i="19"/>
  <c r="AU15" i="9"/>
  <c r="W107" i="18"/>
  <c r="W211" i="18"/>
  <c r="W302" i="18"/>
  <c r="W391" i="18"/>
  <c r="AU391" i="18"/>
  <c r="W107" i="19"/>
  <c r="W211" i="19"/>
  <c r="W302" i="19"/>
  <c r="W391" i="19"/>
  <c r="AU391" i="19"/>
  <c r="AT15" i="9"/>
  <c r="V107" i="18"/>
  <c r="V211" i="18"/>
  <c r="V302" i="18"/>
  <c r="V391" i="18"/>
  <c r="AT391" i="18"/>
  <c r="V107" i="19"/>
  <c r="V211" i="19"/>
  <c r="V302" i="19"/>
  <c r="V391" i="19"/>
  <c r="AT391" i="19"/>
  <c r="AS15" i="9"/>
  <c r="U107" i="18"/>
  <c r="U211" i="18"/>
  <c r="U302" i="18"/>
  <c r="U391" i="18"/>
  <c r="AS391" i="18"/>
  <c r="U107" i="19"/>
  <c r="U211" i="19"/>
  <c r="U302" i="19"/>
  <c r="U391" i="19"/>
  <c r="AS391" i="19"/>
  <c r="AR15" i="9"/>
  <c r="T107" i="18"/>
  <c r="T211" i="18"/>
  <c r="T302" i="18"/>
  <c r="T391" i="18"/>
  <c r="AR391" i="18"/>
  <c r="T107" i="19"/>
  <c r="T211" i="19"/>
  <c r="T302" i="19"/>
  <c r="T391" i="19"/>
  <c r="AR391" i="19"/>
  <c r="AQ15" i="9"/>
  <c r="S107" i="18"/>
  <c r="S211" i="18"/>
  <c r="S302" i="18"/>
  <c r="S391" i="18"/>
  <c r="AQ391" i="18"/>
  <c r="S107" i="19"/>
  <c r="S211" i="19"/>
  <c r="S302" i="19"/>
  <c r="S391" i="19"/>
  <c r="AQ391" i="19"/>
  <c r="AP15" i="9"/>
  <c r="R107" i="18"/>
  <c r="R211" i="18"/>
  <c r="R302" i="18"/>
  <c r="R391" i="18"/>
  <c r="AP391" i="18"/>
  <c r="R107" i="19"/>
  <c r="R211" i="19"/>
  <c r="R302" i="19"/>
  <c r="R391" i="19"/>
  <c r="AP391" i="19"/>
  <c r="AO15" i="9"/>
  <c r="AN15" i="9"/>
  <c r="D210" i="18"/>
  <c r="M106" i="18"/>
  <c r="M210" i="18"/>
  <c r="M301" i="18"/>
  <c r="D300" i="18"/>
  <c r="M390" i="18"/>
  <c r="AK106" i="18"/>
  <c r="AK210" i="18"/>
  <c r="AK301" i="18"/>
  <c r="AK390" i="18"/>
  <c r="BI390" i="18"/>
  <c r="D210" i="19"/>
  <c r="M106" i="19"/>
  <c r="M210" i="19"/>
  <c r="M301" i="19"/>
  <c r="D300" i="19"/>
  <c r="M390" i="19"/>
  <c r="AK106" i="19"/>
  <c r="AK210" i="19"/>
  <c r="AK301" i="19"/>
  <c r="AK390" i="19"/>
  <c r="BI390" i="19"/>
  <c r="L14" i="9"/>
  <c r="BH14" i="9"/>
  <c r="L106" i="18"/>
  <c r="L210" i="18"/>
  <c r="L301" i="18"/>
  <c r="L390" i="18"/>
  <c r="AJ106" i="18"/>
  <c r="AJ210" i="18"/>
  <c r="AJ301" i="18"/>
  <c r="AJ390" i="18"/>
  <c r="BH390" i="18"/>
  <c r="L106" i="19"/>
  <c r="L210" i="19"/>
  <c r="L301" i="19"/>
  <c r="L390" i="19"/>
  <c r="AJ106" i="19"/>
  <c r="AJ210" i="19"/>
  <c r="AJ301" i="19"/>
  <c r="AJ390" i="19"/>
  <c r="BH390" i="19"/>
  <c r="K14" i="9"/>
  <c r="BG14" i="9"/>
  <c r="K106" i="18"/>
  <c r="K210" i="18"/>
  <c r="K301" i="18"/>
  <c r="K390" i="18"/>
  <c r="AI106" i="18"/>
  <c r="AI210" i="18"/>
  <c r="AI301" i="18"/>
  <c r="AI390" i="18"/>
  <c r="BG390" i="18"/>
  <c r="K106" i="19"/>
  <c r="K210" i="19"/>
  <c r="K301" i="19"/>
  <c r="K390" i="19"/>
  <c r="AI106" i="19"/>
  <c r="AI210" i="19"/>
  <c r="AI301" i="19"/>
  <c r="AI390" i="19"/>
  <c r="BG390" i="19"/>
  <c r="J14" i="9"/>
  <c r="BF14" i="9"/>
  <c r="J106" i="18"/>
  <c r="J210" i="18"/>
  <c r="J301" i="18"/>
  <c r="J390" i="18"/>
  <c r="AH106" i="18"/>
  <c r="AH210" i="18"/>
  <c r="AH301" i="18"/>
  <c r="AH390" i="18"/>
  <c r="BF390" i="18"/>
  <c r="J106" i="19"/>
  <c r="J210" i="19"/>
  <c r="J301" i="19"/>
  <c r="J390" i="19"/>
  <c r="AH106" i="19"/>
  <c r="AH210" i="19"/>
  <c r="AH301" i="19"/>
  <c r="AH390" i="19"/>
  <c r="BF390" i="19"/>
  <c r="I14" i="9"/>
  <c r="BE14" i="9"/>
  <c r="I106" i="18"/>
  <c r="I210" i="18"/>
  <c r="I301" i="18"/>
  <c r="I390" i="18"/>
  <c r="AG106" i="18"/>
  <c r="AG210" i="18"/>
  <c r="AG301" i="18"/>
  <c r="AG390" i="18"/>
  <c r="BE390" i="18"/>
  <c r="I106" i="19"/>
  <c r="I210" i="19"/>
  <c r="I301" i="19"/>
  <c r="I390" i="19"/>
  <c r="AG106" i="19"/>
  <c r="AG210" i="19"/>
  <c r="AG301" i="19"/>
  <c r="AG390" i="19"/>
  <c r="BE390" i="19"/>
  <c r="H14" i="9"/>
  <c r="BD14" i="9"/>
  <c r="H106" i="18"/>
  <c r="H210" i="18"/>
  <c r="H301" i="18"/>
  <c r="H390" i="18"/>
  <c r="AF106" i="18"/>
  <c r="AF210" i="18"/>
  <c r="AF301" i="18"/>
  <c r="AF390" i="18"/>
  <c r="BD390" i="18"/>
  <c r="H106" i="19"/>
  <c r="H210" i="19"/>
  <c r="H301" i="19"/>
  <c r="H390" i="19"/>
  <c r="AF106" i="19"/>
  <c r="AF210" i="19"/>
  <c r="AF301" i="19"/>
  <c r="AF390" i="19"/>
  <c r="BD390" i="19"/>
  <c r="G14" i="9"/>
  <c r="BC14" i="9"/>
  <c r="G106" i="18"/>
  <c r="G210" i="18"/>
  <c r="G301" i="18"/>
  <c r="G390" i="18"/>
  <c r="AE106" i="18"/>
  <c r="AE210" i="18"/>
  <c r="AE301" i="18"/>
  <c r="AE390" i="18"/>
  <c r="BC390" i="18"/>
  <c r="G106" i="19"/>
  <c r="G210" i="19"/>
  <c r="G301" i="19"/>
  <c r="G390" i="19"/>
  <c r="AE106" i="19"/>
  <c r="AE210" i="19"/>
  <c r="AE301" i="19"/>
  <c r="AE390" i="19"/>
  <c r="BC390" i="19"/>
  <c r="F14" i="9"/>
  <c r="BB14" i="9"/>
  <c r="F106" i="18"/>
  <c r="F210" i="18"/>
  <c r="F301" i="18"/>
  <c r="F390" i="18"/>
  <c r="AD106" i="18"/>
  <c r="AD210" i="18"/>
  <c r="AD301" i="18"/>
  <c r="AD390" i="18"/>
  <c r="BB390" i="18"/>
  <c r="F106" i="19"/>
  <c r="F210" i="19"/>
  <c r="F301" i="19"/>
  <c r="F390" i="19"/>
  <c r="AD106" i="19"/>
  <c r="AD210" i="19"/>
  <c r="AD301" i="19"/>
  <c r="AD390" i="19"/>
  <c r="BB390" i="19"/>
  <c r="E14" i="9"/>
  <c r="BA14" i="9"/>
  <c r="E106" i="18"/>
  <c r="E210" i="18"/>
  <c r="E107" i="18"/>
  <c r="E211" i="18"/>
  <c r="E301" i="18"/>
  <c r="E390" i="18"/>
  <c r="AC77" i="18"/>
  <c r="AC78" i="18"/>
  <c r="AC79" i="18"/>
  <c r="AC80" i="18"/>
  <c r="AC106" i="18"/>
  <c r="AC210" i="18"/>
  <c r="AC107" i="18"/>
  <c r="AC211" i="18"/>
  <c r="AC301" i="18"/>
  <c r="AC390" i="18"/>
  <c r="BA390" i="18"/>
  <c r="E106" i="19"/>
  <c r="E210" i="19"/>
  <c r="E107" i="19"/>
  <c r="E211" i="19"/>
  <c r="E301" i="19"/>
  <c r="E390" i="19"/>
  <c r="AC77" i="19"/>
  <c r="AC78" i="19"/>
  <c r="AC79" i="19"/>
  <c r="AC80" i="19"/>
  <c r="AC106" i="19"/>
  <c r="AC210" i="19"/>
  <c r="AC107" i="19"/>
  <c r="AC211" i="19"/>
  <c r="AC301" i="19"/>
  <c r="AC390" i="19"/>
  <c r="BA390" i="19"/>
  <c r="D14" i="9"/>
  <c r="AZ14" i="9"/>
  <c r="Y106" i="18"/>
  <c r="Y210" i="18"/>
  <c r="Y301" i="18"/>
  <c r="Y390" i="18"/>
  <c r="AW390" i="18"/>
  <c r="Y106" i="19"/>
  <c r="Y210" i="19"/>
  <c r="Y301" i="19"/>
  <c r="Y390" i="19"/>
  <c r="AW390" i="19"/>
  <c r="AV14" i="9"/>
  <c r="X106" i="18"/>
  <c r="X210" i="18"/>
  <c r="X301" i="18"/>
  <c r="X390" i="18"/>
  <c r="AV390" i="18"/>
  <c r="X106" i="19"/>
  <c r="X210" i="19"/>
  <c r="X301" i="19"/>
  <c r="X390" i="19"/>
  <c r="AV390" i="19"/>
  <c r="AU14" i="9"/>
  <c r="W106" i="18"/>
  <c r="W210" i="18"/>
  <c r="W301" i="18"/>
  <c r="W390" i="18"/>
  <c r="AU390" i="18"/>
  <c r="W106" i="19"/>
  <c r="W210" i="19"/>
  <c r="W301" i="19"/>
  <c r="W390" i="19"/>
  <c r="AU390" i="19"/>
  <c r="AT14" i="9"/>
  <c r="V106" i="18"/>
  <c r="V210" i="18"/>
  <c r="V301" i="18"/>
  <c r="V390" i="18"/>
  <c r="AT390" i="18"/>
  <c r="V106" i="19"/>
  <c r="V210" i="19"/>
  <c r="V301" i="19"/>
  <c r="V390" i="19"/>
  <c r="AT390" i="19"/>
  <c r="AS14" i="9"/>
  <c r="U106" i="18"/>
  <c r="U210" i="18"/>
  <c r="U301" i="18"/>
  <c r="U390" i="18"/>
  <c r="AS390" i="18"/>
  <c r="U106" i="19"/>
  <c r="U210" i="19"/>
  <c r="U301" i="19"/>
  <c r="U390" i="19"/>
  <c r="AS390" i="19"/>
  <c r="AR14" i="9"/>
  <c r="T106" i="18"/>
  <c r="T210" i="18"/>
  <c r="T301" i="18"/>
  <c r="T390" i="18"/>
  <c r="AR390" i="18"/>
  <c r="T106" i="19"/>
  <c r="T210" i="19"/>
  <c r="T301" i="19"/>
  <c r="T390" i="19"/>
  <c r="AR390" i="19"/>
  <c r="AQ14" i="9"/>
  <c r="S106" i="18"/>
  <c r="S210" i="18"/>
  <c r="S301" i="18"/>
  <c r="S390" i="18"/>
  <c r="AQ390" i="18"/>
  <c r="S106" i="19"/>
  <c r="S210" i="19"/>
  <c r="S301" i="19"/>
  <c r="S390" i="19"/>
  <c r="AQ390" i="19"/>
  <c r="AP14" i="9"/>
  <c r="R106" i="18"/>
  <c r="R210" i="18"/>
  <c r="R301" i="18"/>
  <c r="R390" i="18"/>
  <c r="AP390" i="18"/>
  <c r="R106" i="19"/>
  <c r="R210" i="19"/>
  <c r="R301" i="19"/>
  <c r="R390" i="19"/>
  <c r="AP390" i="19"/>
  <c r="AO14" i="9"/>
  <c r="Q106" i="18"/>
  <c r="Q210" i="18"/>
  <c r="Q107" i="18"/>
  <c r="Q211" i="18"/>
  <c r="Q301" i="18"/>
  <c r="Q390" i="18"/>
  <c r="AO390" i="18"/>
  <c r="Q106" i="19"/>
  <c r="Q210" i="19"/>
  <c r="Q107" i="19"/>
  <c r="Q211" i="19"/>
  <c r="Q301" i="19"/>
  <c r="Q390" i="19"/>
  <c r="AO390" i="19"/>
  <c r="AN14" i="9"/>
  <c r="D209" i="18"/>
  <c r="M105" i="18"/>
  <c r="M209" i="18"/>
  <c r="M300" i="18"/>
  <c r="D299" i="18"/>
  <c r="M389" i="18"/>
  <c r="AK105" i="18"/>
  <c r="AK209" i="18"/>
  <c r="AK300" i="18"/>
  <c r="AK389" i="18"/>
  <c r="BI389" i="18"/>
  <c r="D209" i="19"/>
  <c r="M105" i="19"/>
  <c r="M209" i="19"/>
  <c r="M300" i="19"/>
  <c r="D299" i="19"/>
  <c r="M389" i="19"/>
  <c r="AK105" i="19"/>
  <c r="AK209" i="19"/>
  <c r="AK300" i="19"/>
  <c r="AK389" i="19"/>
  <c r="BI389" i="19"/>
  <c r="L13" i="9"/>
  <c r="BH13" i="9"/>
  <c r="L105" i="18"/>
  <c r="L209" i="18"/>
  <c r="L300" i="18"/>
  <c r="L389" i="18"/>
  <c r="AJ105" i="18"/>
  <c r="AJ209" i="18"/>
  <c r="AJ300" i="18"/>
  <c r="AJ389" i="18"/>
  <c r="BH389" i="18"/>
  <c r="L105" i="19"/>
  <c r="L209" i="19"/>
  <c r="L300" i="19"/>
  <c r="L389" i="19"/>
  <c r="AJ105" i="19"/>
  <c r="AJ209" i="19"/>
  <c r="AJ300" i="19"/>
  <c r="AJ389" i="19"/>
  <c r="BH389" i="19"/>
  <c r="K13" i="9"/>
  <c r="BG13" i="9"/>
  <c r="K105" i="18"/>
  <c r="K209" i="18"/>
  <c r="K300" i="18"/>
  <c r="K389" i="18"/>
  <c r="AI105" i="18"/>
  <c r="AI209" i="18"/>
  <c r="AI300" i="18"/>
  <c r="AI389" i="18"/>
  <c r="BG389" i="18"/>
  <c r="K105" i="19"/>
  <c r="K209" i="19"/>
  <c r="K300" i="19"/>
  <c r="K389" i="19"/>
  <c r="AI105" i="19"/>
  <c r="AI209" i="19"/>
  <c r="AI300" i="19"/>
  <c r="AI389" i="19"/>
  <c r="BG389" i="19"/>
  <c r="J13" i="9"/>
  <c r="BF13" i="9"/>
  <c r="J105" i="18"/>
  <c r="J209" i="18"/>
  <c r="J300" i="18"/>
  <c r="J389" i="18"/>
  <c r="AH105" i="18"/>
  <c r="AH209" i="18"/>
  <c r="AH300" i="18"/>
  <c r="AH389" i="18"/>
  <c r="BF389" i="18"/>
  <c r="J105" i="19"/>
  <c r="J209" i="19"/>
  <c r="J300" i="19"/>
  <c r="J389" i="19"/>
  <c r="AH105" i="19"/>
  <c r="AH209" i="19"/>
  <c r="AH300" i="19"/>
  <c r="AH389" i="19"/>
  <c r="BF389" i="19"/>
  <c r="I13" i="9"/>
  <c r="BE13" i="9"/>
  <c r="I105" i="18"/>
  <c r="I209" i="18"/>
  <c r="I300" i="18"/>
  <c r="I389" i="18"/>
  <c r="AG105" i="18"/>
  <c r="AG209" i="18"/>
  <c r="AG300" i="18"/>
  <c r="AG389" i="18"/>
  <c r="BE389" i="18"/>
  <c r="I105" i="19"/>
  <c r="I209" i="19"/>
  <c r="I300" i="19"/>
  <c r="I389" i="19"/>
  <c r="AG105" i="19"/>
  <c r="AG209" i="19"/>
  <c r="AG300" i="19"/>
  <c r="AG389" i="19"/>
  <c r="BE389" i="19"/>
  <c r="H13" i="9"/>
  <c r="BD13" i="9"/>
  <c r="H105" i="18"/>
  <c r="H209" i="18"/>
  <c r="H300" i="18"/>
  <c r="H389" i="18"/>
  <c r="AF105" i="18"/>
  <c r="AF209" i="18"/>
  <c r="AF300" i="18"/>
  <c r="AF389" i="18"/>
  <c r="BD389" i="18"/>
  <c r="H105" i="19"/>
  <c r="H209" i="19"/>
  <c r="H300" i="19"/>
  <c r="H389" i="19"/>
  <c r="AF105" i="19"/>
  <c r="AF209" i="19"/>
  <c r="AF300" i="19"/>
  <c r="AF389" i="19"/>
  <c r="BD389" i="19"/>
  <c r="G13" i="9"/>
  <c r="BC13" i="9"/>
  <c r="G105" i="18"/>
  <c r="G209" i="18"/>
  <c r="G300" i="18"/>
  <c r="G389" i="18"/>
  <c r="AE105" i="18"/>
  <c r="AE209" i="18"/>
  <c r="AE300" i="18"/>
  <c r="AE389" i="18"/>
  <c r="BC389" i="18"/>
  <c r="G105" i="19"/>
  <c r="G209" i="19"/>
  <c r="G300" i="19"/>
  <c r="G389" i="19"/>
  <c r="AE105" i="19"/>
  <c r="AE209" i="19"/>
  <c r="AE300" i="19"/>
  <c r="AE389" i="19"/>
  <c r="BC389" i="19"/>
  <c r="F13" i="9"/>
  <c r="BB13" i="9"/>
  <c r="F105" i="18"/>
  <c r="F209" i="18"/>
  <c r="F300" i="18"/>
  <c r="F389" i="18"/>
  <c r="AD105" i="18"/>
  <c r="AD209" i="18"/>
  <c r="AD300" i="18"/>
  <c r="AD389" i="18"/>
  <c r="BB389" i="18"/>
  <c r="F105" i="19"/>
  <c r="F209" i="19"/>
  <c r="F300" i="19"/>
  <c r="F389" i="19"/>
  <c r="AD105" i="19"/>
  <c r="AD209" i="19"/>
  <c r="AD300" i="19"/>
  <c r="AD389" i="19"/>
  <c r="BB389" i="19"/>
  <c r="E13" i="9"/>
  <c r="BA13" i="9"/>
  <c r="E105" i="18"/>
  <c r="E209" i="18"/>
  <c r="E300" i="18"/>
  <c r="E389" i="18"/>
  <c r="AC105" i="18"/>
  <c r="AC209" i="18"/>
  <c r="AC300" i="18"/>
  <c r="AC389" i="18"/>
  <c r="BA389" i="18"/>
  <c r="E105" i="19"/>
  <c r="E209" i="19"/>
  <c r="E300" i="19"/>
  <c r="E389" i="19"/>
  <c r="AC105" i="19"/>
  <c r="AC209" i="19"/>
  <c r="AC300" i="19"/>
  <c r="AC389" i="19"/>
  <c r="BA389" i="19"/>
  <c r="D13" i="9"/>
  <c r="AZ13" i="9"/>
  <c r="Y105" i="18"/>
  <c r="Y209" i="18"/>
  <c r="Y300" i="18"/>
  <c r="Y389" i="18"/>
  <c r="AW389" i="18"/>
  <c r="Y105" i="19"/>
  <c r="Y209" i="19"/>
  <c r="Y300" i="19"/>
  <c r="Y389" i="19"/>
  <c r="AW389" i="19"/>
  <c r="AV13" i="9"/>
  <c r="X105" i="18"/>
  <c r="X209" i="18"/>
  <c r="X300" i="18"/>
  <c r="X389" i="18"/>
  <c r="AV389" i="18"/>
  <c r="X105" i="19"/>
  <c r="X209" i="19"/>
  <c r="X300" i="19"/>
  <c r="X389" i="19"/>
  <c r="AV389" i="19"/>
  <c r="AU13" i="9"/>
  <c r="W105" i="18"/>
  <c r="W209" i="18"/>
  <c r="W300" i="18"/>
  <c r="W389" i="18"/>
  <c r="AU389" i="18"/>
  <c r="W105" i="19"/>
  <c r="W209" i="19"/>
  <c r="W300" i="19"/>
  <c r="W389" i="19"/>
  <c r="AU389" i="19"/>
  <c r="AT13" i="9"/>
  <c r="V105" i="18"/>
  <c r="V209" i="18"/>
  <c r="V300" i="18"/>
  <c r="V389" i="18"/>
  <c r="AT389" i="18"/>
  <c r="V105" i="19"/>
  <c r="V209" i="19"/>
  <c r="V300" i="19"/>
  <c r="V389" i="19"/>
  <c r="AT389" i="19"/>
  <c r="AS13" i="9"/>
  <c r="U105" i="18"/>
  <c r="U209" i="18"/>
  <c r="U300" i="18"/>
  <c r="U389" i="18"/>
  <c r="AS389" i="18"/>
  <c r="U105" i="19"/>
  <c r="U209" i="19"/>
  <c r="U300" i="19"/>
  <c r="U389" i="19"/>
  <c r="AS389" i="19"/>
  <c r="AR13" i="9"/>
  <c r="T105" i="18"/>
  <c r="T209" i="18"/>
  <c r="T300" i="18"/>
  <c r="T389" i="18"/>
  <c r="AR389" i="18"/>
  <c r="T105" i="19"/>
  <c r="T209" i="19"/>
  <c r="T300" i="19"/>
  <c r="T389" i="19"/>
  <c r="AR389" i="19"/>
  <c r="AQ13" i="9"/>
  <c r="S105" i="18"/>
  <c r="S209" i="18"/>
  <c r="S300" i="18"/>
  <c r="S389" i="18"/>
  <c r="AQ389" i="18"/>
  <c r="S105" i="19"/>
  <c r="S209" i="19"/>
  <c r="S300" i="19"/>
  <c r="S389" i="19"/>
  <c r="AQ389" i="19"/>
  <c r="AP13" i="9"/>
  <c r="R105" i="18"/>
  <c r="R209" i="18"/>
  <c r="R300" i="18"/>
  <c r="R389" i="18"/>
  <c r="AP389" i="18"/>
  <c r="R105" i="19"/>
  <c r="R209" i="19"/>
  <c r="R300" i="19"/>
  <c r="R389" i="19"/>
  <c r="AP389" i="19"/>
  <c r="AO13" i="9"/>
  <c r="Q105" i="18"/>
  <c r="Q209" i="18"/>
  <c r="Q300" i="18"/>
  <c r="Q389" i="18"/>
  <c r="AO389" i="18"/>
  <c r="Q105" i="19"/>
  <c r="Q209" i="19"/>
  <c r="Q300" i="19"/>
  <c r="Q389" i="19"/>
  <c r="AO389" i="19"/>
  <c r="AN13" i="9"/>
  <c r="D208" i="18"/>
  <c r="M104" i="18"/>
  <c r="M208" i="18"/>
  <c r="M299" i="18"/>
  <c r="D298" i="18"/>
  <c r="M388" i="18"/>
  <c r="AK104" i="18"/>
  <c r="AK208" i="18"/>
  <c r="AK299" i="18"/>
  <c r="AK388" i="18"/>
  <c r="BI388" i="18"/>
  <c r="D208" i="19"/>
  <c r="M104" i="19"/>
  <c r="M208" i="19"/>
  <c r="M299" i="19"/>
  <c r="D298" i="19"/>
  <c r="M388" i="19"/>
  <c r="AK104" i="19"/>
  <c r="AK208" i="19"/>
  <c r="AK299" i="19"/>
  <c r="AK388" i="19"/>
  <c r="BI388" i="19"/>
  <c r="L12" i="9"/>
  <c r="BH12" i="9"/>
  <c r="L104" i="18"/>
  <c r="L208" i="18"/>
  <c r="L299" i="18"/>
  <c r="L388" i="18"/>
  <c r="AJ104" i="18"/>
  <c r="AJ208" i="18"/>
  <c r="AJ299" i="18"/>
  <c r="AJ388" i="18"/>
  <c r="BH388" i="18"/>
  <c r="L104" i="19"/>
  <c r="L208" i="19"/>
  <c r="L299" i="19"/>
  <c r="L388" i="19"/>
  <c r="AJ104" i="19"/>
  <c r="AJ208" i="19"/>
  <c r="AJ299" i="19"/>
  <c r="AJ388" i="19"/>
  <c r="BH388" i="19"/>
  <c r="K12" i="9"/>
  <c r="BG12" i="9"/>
  <c r="K104" i="18"/>
  <c r="K208" i="18"/>
  <c r="K299" i="18"/>
  <c r="K388" i="18"/>
  <c r="AI104" i="18"/>
  <c r="AI208" i="18"/>
  <c r="AI299" i="18"/>
  <c r="AI388" i="18"/>
  <c r="BG388" i="18"/>
  <c r="K104" i="19"/>
  <c r="K208" i="19"/>
  <c r="K299" i="19"/>
  <c r="K388" i="19"/>
  <c r="AI104" i="19"/>
  <c r="AI208" i="19"/>
  <c r="AI299" i="19"/>
  <c r="AI388" i="19"/>
  <c r="BG388" i="19"/>
  <c r="J12" i="9"/>
  <c r="BF12" i="9"/>
  <c r="J104" i="18"/>
  <c r="J208" i="18"/>
  <c r="J299" i="18"/>
  <c r="J388" i="18"/>
  <c r="AH104" i="18"/>
  <c r="AH208" i="18"/>
  <c r="AH299" i="18"/>
  <c r="AH388" i="18"/>
  <c r="BF388" i="18"/>
  <c r="J104" i="19"/>
  <c r="J208" i="19"/>
  <c r="J299" i="19"/>
  <c r="J388" i="19"/>
  <c r="AH104" i="19"/>
  <c r="AH208" i="19"/>
  <c r="AH299" i="19"/>
  <c r="AH388" i="19"/>
  <c r="BF388" i="19"/>
  <c r="I12" i="9"/>
  <c r="BE12" i="9"/>
  <c r="I104" i="18"/>
  <c r="I208" i="18"/>
  <c r="I299" i="18"/>
  <c r="I388" i="18"/>
  <c r="AG104" i="18"/>
  <c r="AG208" i="18"/>
  <c r="AG299" i="18"/>
  <c r="AG388" i="18"/>
  <c r="BE388" i="18"/>
  <c r="I104" i="19"/>
  <c r="I208" i="19"/>
  <c r="I299" i="19"/>
  <c r="I388" i="19"/>
  <c r="AG104" i="19"/>
  <c r="AG208" i="19"/>
  <c r="AG299" i="19"/>
  <c r="AG388" i="19"/>
  <c r="BE388" i="19"/>
  <c r="H12" i="9"/>
  <c r="BD12" i="9"/>
  <c r="H104" i="18"/>
  <c r="H208" i="18"/>
  <c r="H299" i="18"/>
  <c r="H388" i="18"/>
  <c r="AF104" i="18"/>
  <c r="AF208" i="18"/>
  <c r="AF299" i="18"/>
  <c r="AF388" i="18"/>
  <c r="BD388" i="18"/>
  <c r="H104" i="19"/>
  <c r="H208" i="19"/>
  <c r="H299" i="19"/>
  <c r="H388" i="19"/>
  <c r="AF104" i="19"/>
  <c r="AF208" i="19"/>
  <c r="AF299" i="19"/>
  <c r="AF388" i="19"/>
  <c r="BD388" i="19"/>
  <c r="G12" i="9"/>
  <c r="BC12" i="9"/>
  <c r="G104" i="18"/>
  <c r="G208" i="18"/>
  <c r="G299" i="18"/>
  <c r="G388" i="18"/>
  <c r="AE104" i="18"/>
  <c r="AE208" i="18"/>
  <c r="AE299" i="18"/>
  <c r="AE388" i="18"/>
  <c r="BC388" i="18"/>
  <c r="G104" i="19"/>
  <c r="G208" i="19"/>
  <c r="G299" i="19"/>
  <c r="G388" i="19"/>
  <c r="AE104" i="19"/>
  <c r="AE208" i="19"/>
  <c r="AE299" i="19"/>
  <c r="AE388" i="19"/>
  <c r="BC388" i="19"/>
  <c r="F12" i="9"/>
  <c r="BB12" i="9"/>
  <c r="F104" i="18"/>
  <c r="F208" i="18"/>
  <c r="F299" i="18"/>
  <c r="F388" i="18"/>
  <c r="AD104" i="18"/>
  <c r="AD208" i="18"/>
  <c r="AD299" i="18"/>
  <c r="AD388" i="18"/>
  <c r="BB388" i="18"/>
  <c r="F104" i="19"/>
  <c r="F208" i="19"/>
  <c r="F299" i="19"/>
  <c r="F388" i="19"/>
  <c r="AD104" i="19"/>
  <c r="AD208" i="19"/>
  <c r="AD299" i="19"/>
  <c r="AD388" i="19"/>
  <c r="BB388" i="19"/>
  <c r="E12" i="9"/>
  <c r="BA12" i="9"/>
  <c r="E104" i="18"/>
  <c r="E208" i="18"/>
  <c r="E299" i="18"/>
  <c r="E388" i="18"/>
  <c r="AC104" i="18"/>
  <c r="AC208" i="18"/>
  <c r="AC299" i="18"/>
  <c r="AC388" i="18"/>
  <c r="BA388" i="18"/>
  <c r="E104" i="19"/>
  <c r="E208" i="19"/>
  <c r="E299" i="19"/>
  <c r="E388" i="19"/>
  <c r="AC104" i="19"/>
  <c r="AC208" i="19"/>
  <c r="AC299" i="19"/>
  <c r="AC388" i="19"/>
  <c r="BA388" i="19"/>
  <c r="D12" i="9"/>
  <c r="AZ12" i="9"/>
  <c r="Y104" i="18"/>
  <c r="Y208" i="18"/>
  <c r="Y299" i="18"/>
  <c r="Y388" i="18"/>
  <c r="AW388" i="18"/>
  <c r="Y104" i="19"/>
  <c r="Y208" i="19"/>
  <c r="Y299" i="19"/>
  <c r="Y388" i="19"/>
  <c r="AW388" i="19"/>
  <c r="AV12" i="9"/>
  <c r="X104" i="18"/>
  <c r="X208" i="18"/>
  <c r="X299" i="18"/>
  <c r="X388" i="18"/>
  <c r="AV388" i="18"/>
  <c r="X104" i="19"/>
  <c r="X208" i="19"/>
  <c r="X299" i="19"/>
  <c r="X388" i="19"/>
  <c r="AV388" i="19"/>
  <c r="AU12" i="9"/>
  <c r="W104" i="18"/>
  <c r="W208" i="18"/>
  <c r="W299" i="18"/>
  <c r="W388" i="18"/>
  <c r="AU388" i="18"/>
  <c r="W104" i="19"/>
  <c r="W208" i="19"/>
  <c r="W299" i="19"/>
  <c r="W388" i="19"/>
  <c r="AU388" i="19"/>
  <c r="AT12" i="9"/>
  <c r="V104" i="18"/>
  <c r="V208" i="18"/>
  <c r="V299" i="18"/>
  <c r="V388" i="18"/>
  <c r="AT388" i="18"/>
  <c r="V104" i="19"/>
  <c r="V208" i="19"/>
  <c r="V299" i="19"/>
  <c r="V388" i="19"/>
  <c r="AT388" i="19"/>
  <c r="AS12" i="9"/>
  <c r="U104" i="18"/>
  <c r="U208" i="18"/>
  <c r="U299" i="18"/>
  <c r="U388" i="18"/>
  <c r="AS388" i="18"/>
  <c r="U104" i="19"/>
  <c r="U208" i="19"/>
  <c r="U299" i="19"/>
  <c r="U388" i="19"/>
  <c r="AS388" i="19"/>
  <c r="AR12" i="9"/>
  <c r="T104" i="18"/>
  <c r="T208" i="18"/>
  <c r="T299" i="18"/>
  <c r="T388" i="18"/>
  <c r="AR388" i="18"/>
  <c r="T104" i="19"/>
  <c r="T208" i="19"/>
  <c r="T299" i="19"/>
  <c r="T388" i="19"/>
  <c r="AR388" i="19"/>
  <c r="AQ12" i="9"/>
  <c r="S104" i="18"/>
  <c r="S208" i="18"/>
  <c r="S299" i="18"/>
  <c r="S388" i="18"/>
  <c r="AQ388" i="18"/>
  <c r="S104" i="19"/>
  <c r="S208" i="19"/>
  <c r="S299" i="19"/>
  <c r="S388" i="19"/>
  <c r="AQ388" i="19"/>
  <c r="AP12" i="9"/>
  <c r="R104" i="18"/>
  <c r="R208" i="18"/>
  <c r="R299" i="18"/>
  <c r="R388" i="18"/>
  <c r="AP388" i="18"/>
  <c r="R104" i="19"/>
  <c r="R208" i="19"/>
  <c r="R299" i="19"/>
  <c r="R388" i="19"/>
  <c r="AP388" i="19"/>
  <c r="AO12" i="9"/>
  <c r="Q104" i="18"/>
  <c r="Q208" i="18"/>
  <c r="Q299" i="18"/>
  <c r="Q388" i="18"/>
  <c r="AO388" i="18"/>
  <c r="Q104" i="19"/>
  <c r="Q208" i="19"/>
  <c r="Q299" i="19"/>
  <c r="Q388" i="19"/>
  <c r="AO388" i="19"/>
  <c r="AN12" i="9"/>
  <c r="M103" i="18"/>
  <c r="M207" i="18"/>
  <c r="M298" i="18"/>
  <c r="M387" i="18"/>
  <c r="AK103" i="18"/>
  <c r="AK207" i="18"/>
  <c r="AK298" i="18"/>
  <c r="AK387" i="18"/>
  <c r="BI387" i="18"/>
  <c r="M103" i="19"/>
  <c r="M207" i="19"/>
  <c r="M298" i="19"/>
  <c r="M387" i="19"/>
  <c r="AK103" i="19"/>
  <c r="AK207" i="19"/>
  <c r="AK298" i="19"/>
  <c r="AK387" i="19"/>
  <c r="BI387" i="19"/>
  <c r="L11" i="9"/>
  <c r="BH11" i="9"/>
  <c r="L103" i="18"/>
  <c r="L207" i="18"/>
  <c r="L298" i="18"/>
  <c r="L387" i="18"/>
  <c r="AJ103" i="18"/>
  <c r="AJ207" i="18"/>
  <c r="AJ298" i="18"/>
  <c r="AJ387" i="18"/>
  <c r="BH387" i="18"/>
  <c r="L103" i="19"/>
  <c r="L207" i="19"/>
  <c r="L298" i="19"/>
  <c r="L387" i="19"/>
  <c r="AJ103" i="19"/>
  <c r="AJ207" i="19"/>
  <c r="AJ298" i="19"/>
  <c r="AJ387" i="19"/>
  <c r="BH387" i="19"/>
  <c r="K11" i="9"/>
  <c r="BG11" i="9"/>
  <c r="K103" i="18"/>
  <c r="K207" i="18"/>
  <c r="K298" i="18"/>
  <c r="K387" i="18"/>
  <c r="AI103" i="18"/>
  <c r="AI207" i="18"/>
  <c r="AI298" i="18"/>
  <c r="AI387" i="18"/>
  <c r="BG387" i="18"/>
  <c r="K103" i="19"/>
  <c r="K207" i="19"/>
  <c r="K298" i="19"/>
  <c r="K387" i="19"/>
  <c r="AI103" i="19"/>
  <c r="AI207" i="19"/>
  <c r="AI298" i="19"/>
  <c r="AI387" i="19"/>
  <c r="BG387" i="19"/>
  <c r="J11" i="9"/>
  <c r="BF11" i="9"/>
  <c r="J103" i="18"/>
  <c r="J207" i="18"/>
  <c r="J298" i="18"/>
  <c r="J387" i="18"/>
  <c r="AH103" i="18"/>
  <c r="AH207" i="18"/>
  <c r="AH298" i="18"/>
  <c r="AH387" i="18"/>
  <c r="BF387" i="18"/>
  <c r="J103" i="19"/>
  <c r="J207" i="19"/>
  <c r="J298" i="19"/>
  <c r="J387" i="19"/>
  <c r="AH103" i="19"/>
  <c r="AH207" i="19"/>
  <c r="AH298" i="19"/>
  <c r="AH387" i="19"/>
  <c r="BF387" i="19"/>
  <c r="I11" i="9"/>
  <c r="BE11" i="9"/>
  <c r="I103" i="18"/>
  <c r="I207" i="18"/>
  <c r="I298" i="18"/>
  <c r="I387" i="18"/>
  <c r="AG103" i="18"/>
  <c r="AG207" i="18"/>
  <c r="AG298" i="18"/>
  <c r="AG387" i="18"/>
  <c r="BE387" i="18"/>
  <c r="I103" i="19"/>
  <c r="I207" i="19"/>
  <c r="I298" i="19"/>
  <c r="I387" i="19"/>
  <c r="AG103" i="19"/>
  <c r="AG207" i="19"/>
  <c r="AG298" i="19"/>
  <c r="AG387" i="19"/>
  <c r="BE387" i="19"/>
  <c r="H11" i="9"/>
  <c r="BD11" i="9"/>
  <c r="H103" i="18"/>
  <c r="H207" i="18"/>
  <c r="H298" i="18"/>
  <c r="H387" i="18"/>
  <c r="AF103" i="18"/>
  <c r="AF207" i="18"/>
  <c r="AF298" i="18"/>
  <c r="AF387" i="18"/>
  <c r="BD387" i="18"/>
  <c r="H103" i="19"/>
  <c r="H207" i="19"/>
  <c r="H298" i="19"/>
  <c r="H387" i="19"/>
  <c r="AF103" i="19"/>
  <c r="AF207" i="19"/>
  <c r="AF298" i="19"/>
  <c r="AF387" i="19"/>
  <c r="BD387" i="19"/>
  <c r="G11" i="9"/>
  <c r="BC11" i="9"/>
  <c r="G103" i="18"/>
  <c r="G207" i="18"/>
  <c r="G298" i="18"/>
  <c r="G387" i="18"/>
  <c r="AE103" i="18"/>
  <c r="AE207" i="18"/>
  <c r="AE298" i="18"/>
  <c r="AE387" i="18"/>
  <c r="BC387" i="18"/>
  <c r="G103" i="19"/>
  <c r="G207" i="19"/>
  <c r="G298" i="19"/>
  <c r="G387" i="19"/>
  <c r="AE103" i="19"/>
  <c r="AE207" i="19"/>
  <c r="AE298" i="19"/>
  <c r="AE387" i="19"/>
  <c r="BC387" i="19"/>
  <c r="F11" i="9"/>
  <c r="BB11" i="9"/>
  <c r="F103" i="18"/>
  <c r="F207" i="18"/>
  <c r="F298" i="18"/>
  <c r="F387" i="18"/>
  <c r="AD103" i="18"/>
  <c r="AD207" i="18"/>
  <c r="AD298" i="18"/>
  <c r="AD387" i="18"/>
  <c r="BB387" i="18"/>
  <c r="F103" i="19"/>
  <c r="F207" i="19"/>
  <c r="F298" i="19"/>
  <c r="F387" i="19"/>
  <c r="AD103" i="19"/>
  <c r="AD207" i="19"/>
  <c r="AD298" i="19"/>
  <c r="AD387" i="19"/>
  <c r="BB387" i="19"/>
  <c r="E11" i="9"/>
  <c r="BA11" i="9"/>
  <c r="E298" i="18"/>
  <c r="E387" i="18"/>
  <c r="AC103" i="18"/>
  <c r="AC207" i="18"/>
  <c r="AC298" i="18"/>
  <c r="AC387" i="18"/>
  <c r="BA387" i="18"/>
  <c r="E298" i="19"/>
  <c r="E387" i="19"/>
  <c r="AC103" i="19"/>
  <c r="AC207" i="19"/>
  <c r="AC298" i="19"/>
  <c r="AC387" i="19"/>
  <c r="BA387" i="19"/>
  <c r="D11" i="9"/>
  <c r="AZ11" i="9"/>
  <c r="Y103" i="18"/>
  <c r="Y207" i="18"/>
  <c r="Y298" i="18"/>
  <c r="Y387" i="18"/>
  <c r="AW387" i="18"/>
  <c r="Y103" i="19"/>
  <c r="Y207" i="19"/>
  <c r="Y298" i="19"/>
  <c r="Y387" i="19"/>
  <c r="AW387" i="19"/>
  <c r="AV11" i="9"/>
  <c r="X103" i="18"/>
  <c r="X207" i="18"/>
  <c r="X298" i="18"/>
  <c r="X387" i="18"/>
  <c r="AV387" i="18"/>
  <c r="X103" i="19"/>
  <c r="X207" i="19"/>
  <c r="X298" i="19"/>
  <c r="X387" i="19"/>
  <c r="AV387" i="19"/>
  <c r="AU11" i="9"/>
  <c r="W103" i="18"/>
  <c r="W207" i="18"/>
  <c r="W298" i="18"/>
  <c r="W387" i="18"/>
  <c r="AU387" i="18"/>
  <c r="W103" i="19"/>
  <c r="W207" i="19"/>
  <c r="W298" i="19"/>
  <c r="W387" i="19"/>
  <c r="AU387" i="19"/>
  <c r="AT11" i="9"/>
  <c r="V103" i="18"/>
  <c r="V207" i="18"/>
  <c r="V298" i="18"/>
  <c r="V387" i="18"/>
  <c r="AT387" i="18"/>
  <c r="V103" i="19"/>
  <c r="V207" i="19"/>
  <c r="V298" i="19"/>
  <c r="V387" i="19"/>
  <c r="AT387" i="19"/>
  <c r="AS11" i="9"/>
  <c r="U103" i="18"/>
  <c r="U207" i="18"/>
  <c r="U298" i="18"/>
  <c r="U387" i="18"/>
  <c r="AS387" i="18"/>
  <c r="U103" i="19"/>
  <c r="U207" i="19"/>
  <c r="U298" i="19"/>
  <c r="U387" i="19"/>
  <c r="AS387" i="19"/>
  <c r="AR11" i="9"/>
  <c r="T103" i="18"/>
  <c r="T207" i="18"/>
  <c r="T298" i="18"/>
  <c r="T387" i="18"/>
  <c r="AR387" i="18"/>
  <c r="T103" i="19"/>
  <c r="T207" i="19"/>
  <c r="T298" i="19"/>
  <c r="T387" i="19"/>
  <c r="AR387" i="19"/>
  <c r="AQ11" i="9"/>
  <c r="S103" i="18"/>
  <c r="S207" i="18"/>
  <c r="S298" i="18"/>
  <c r="S387" i="18"/>
  <c r="AQ387" i="18"/>
  <c r="S103" i="19"/>
  <c r="S207" i="19"/>
  <c r="S298" i="19"/>
  <c r="S387" i="19"/>
  <c r="AQ387" i="19"/>
  <c r="AP11" i="9"/>
  <c r="R103" i="18"/>
  <c r="R207" i="18"/>
  <c r="R298" i="18"/>
  <c r="R387" i="18"/>
  <c r="AP387" i="18"/>
  <c r="R103" i="19"/>
  <c r="R207" i="19"/>
  <c r="R298" i="19"/>
  <c r="R387" i="19"/>
  <c r="AP387" i="19"/>
  <c r="AO11" i="9"/>
  <c r="Q298" i="18"/>
  <c r="Q387" i="18"/>
  <c r="AO387" i="18"/>
  <c r="Q298" i="19"/>
  <c r="Q387" i="19"/>
  <c r="AO387" i="19"/>
  <c r="AN11" i="9"/>
  <c r="M206" i="18"/>
  <c r="M297" i="18"/>
  <c r="M386" i="18"/>
  <c r="AK206" i="18"/>
  <c r="AK297" i="18"/>
  <c r="AK386" i="18"/>
  <c r="BI386" i="18"/>
  <c r="M206" i="19"/>
  <c r="M297" i="19"/>
  <c r="M386" i="19"/>
  <c r="AK206" i="19"/>
  <c r="AK297" i="19"/>
  <c r="AK386" i="19"/>
  <c r="BI386" i="19"/>
  <c r="L10" i="9"/>
  <c r="BH10" i="9"/>
  <c r="L206" i="18"/>
  <c r="L297" i="18"/>
  <c r="L386" i="18"/>
  <c r="AJ206" i="18"/>
  <c r="AJ297" i="18"/>
  <c r="AJ386" i="18"/>
  <c r="BH386" i="18"/>
  <c r="L206" i="19"/>
  <c r="L297" i="19"/>
  <c r="L386" i="19"/>
  <c r="AJ206" i="19"/>
  <c r="AJ297" i="19"/>
  <c r="AJ386" i="19"/>
  <c r="BH386" i="19"/>
  <c r="K10" i="9"/>
  <c r="BG10" i="9"/>
  <c r="K206" i="18"/>
  <c r="K297" i="18"/>
  <c r="K386" i="18"/>
  <c r="AI206" i="18"/>
  <c r="AI297" i="18"/>
  <c r="AI386" i="18"/>
  <c r="BG386" i="18"/>
  <c r="K206" i="19"/>
  <c r="K297" i="19"/>
  <c r="K386" i="19"/>
  <c r="AI206" i="19"/>
  <c r="AI297" i="19"/>
  <c r="AI386" i="19"/>
  <c r="BG386" i="19"/>
  <c r="J10" i="9"/>
  <c r="BF10" i="9"/>
  <c r="J206" i="18"/>
  <c r="J297" i="18"/>
  <c r="J386" i="18"/>
  <c r="AH206" i="18"/>
  <c r="AH297" i="18"/>
  <c r="AH386" i="18"/>
  <c r="BF386" i="18"/>
  <c r="J206" i="19"/>
  <c r="J297" i="19"/>
  <c r="J386" i="19"/>
  <c r="AH206" i="19"/>
  <c r="AH297" i="19"/>
  <c r="AH386" i="19"/>
  <c r="BF386" i="19"/>
  <c r="I10" i="9"/>
  <c r="BE10" i="9"/>
  <c r="I206" i="18"/>
  <c r="I297" i="18"/>
  <c r="I386" i="18"/>
  <c r="AG206" i="18"/>
  <c r="AG297" i="18"/>
  <c r="AG386" i="18"/>
  <c r="BE386" i="18"/>
  <c r="I206" i="19"/>
  <c r="I297" i="19"/>
  <c r="I386" i="19"/>
  <c r="AG206" i="19"/>
  <c r="AG297" i="19"/>
  <c r="AG386" i="19"/>
  <c r="BE386" i="19"/>
  <c r="H10" i="9"/>
  <c r="BD10" i="9"/>
  <c r="H206" i="18"/>
  <c r="H297" i="18"/>
  <c r="H386" i="18"/>
  <c r="AF206" i="18"/>
  <c r="AF297" i="18"/>
  <c r="AF386" i="18"/>
  <c r="BD386" i="18"/>
  <c r="H206" i="19"/>
  <c r="H297" i="19"/>
  <c r="H386" i="19"/>
  <c r="AF206" i="19"/>
  <c r="AF297" i="19"/>
  <c r="AF386" i="19"/>
  <c r="BD386" i="19"/>
  <c r="G10" i="9"/>
  <c r="BC10" i="9"/>
  <c r="G206" i="18"/>
  <c r="G297" i="18"/>
  <c r="G386" i="18"/>
  <c r="AE206" i="18"/>
  <c r="AE297" i="18"/>
  <c r="AE386" i="18"/>
  <c r="BC386" i="18"/>
  <c r="G206" i="19"/>
  <c r="G297" i="19"/>
  <c r="G386" i="19"/>
  <c r="AE206" i="19"/>
  <c r="AE297" i="19"/>
  <c r="AE386" i="19"/>
  <c r="BC386" i="19"/>
  <c r="F10" i="9"/>
  <c r="BB10" i="9"/>
  <c r="F206" i="18"/>
  <c r="F297" i="18"/>
  <c r="F386" i="18"/>
  <c r="AD206" i="18"/>
  <c r="AD297" i="18"/>
  <c r="AD386" i="18"/>
  <c r="BB386" i="18"/>
  <c r="F206" i="19"/>
  <c r="F297" i="19"/>
  <c r="F386" i="19"/>
  <c r="AD206" i="19"/>
  <c r="AD297" i="19"/>
  <c r="AD386" i="19"/>
  <c r="BB386" i="19"/>
  <c r="E10" i="9"/>
  <c r="BA10" i="9"/>
  <c r="AC206" i="18"/>
  <c r="AC297" i="18"/>
  <c r="AC386" i="18"/>
  <c r="BA386" i="18"/>
  <c r="AC206" i="19"/>
  <c r="AC297" i="19"/>
  <c r="AC386" i="19"/>
  <c r="BA386" i="19"/>
  <c r="AZ10" i="9"/>
  <c r="Y206" i="18"/>
  <c r="Y297" i="18"/>
  <c r="Y386" i="18"/>
  <c r="AW386" i="18"/>
  <c r="Y206" i="19"/>
  <c r="Y297" i="19"/>
  <c r="Y386" i="19"/>
  <c r="AW386" i="19"/>
  <c r="AV10" i="9"/>
  <c r="X206" i="18"/>
  <c r="X297" i="18"/>
  <c r="X386" i="18"/>
  <c r="AV386" i="18"/>
  <c r="X206" i="19"/>
  <c r="X297" i="19"/>
  <c r="X386" i="19"/>
  <c r="AV386" i="19"/>
  <c r="AU10" i="9"/>
  <c r="W206" i="18"/>
  <c r="W297" i="18"/>
  <c r="W386" i="18"/>
  <c r="AU386" i="18"/>
  <c r="W206" i="19"/>
  <c r="W297" i="19"/>
  <c r="W386" i="19"/>
  <c r="AU386" i="19"/>
  <c r="AT10" i="9"/>
  <c r="V206" i="18"/>
  <c r="V297" i="18"/>
  <c r="V386" i="18"/>
  <c r="AT386" i="18"/>
  <c r="V206" i="19"/>
  <c r="V297" i="19"/>
  <c r="V386" i="19"/>
  <c r="AT386" i="19"/>
  <c r="AS10" i="9"/>
  <c r="U206" i="18"/>
  <c r="U297" i="18"/>
  <c r="U386" i="18"/>
  <c r="AS386" i="18"/>
  <c r="U206" i="19"/>
  <c r="U297" i="19"/>
  <c r="U386" i="19"/>
  <c r="AS386" i="19"/>
  <c r="AR10" i="9"/>
  <c r="T206" i="18"/>
  <c r="T297" i="18"/>
  <c r="T386" i="18"/>
  <c r="AR386" i="18"/>
  <c r="T206" i="19"/>
  <c r="T297" i="19"/>
  <c r="T386" i="19"/>
  <c r="AR386" i="19"/>
  <c r="AQ10" i="9"/>
  <c r="S206" i="18"/>
  <c r="S297" i="18"/>
  <c r="S386" i="18"/>
  <c r="AQ386" i="18"/>
  <c r="S206" i="19"/>
  <c r="S297" i="19"/>
  <c r="S386" i="19"/>
  <c r="AQ386" i="19"/>
  <c r="AP10" i="9"/>
  <c r="R206" i="18"/>
  <c r="R297" i="18"/>
  <c r="R386" i="18"/>
  <c r="AP386" i="18"/>
  <c r="R206" i="19"/>
  <c r="R297" i="19"/>
  <c r="R386" i="19"/>
  <c r="AP386" i="19"/>
  <c r="AO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E385" i="19"/>
  <c r="E474" i="19"/>
  <c r="E475" i="19"/>
  <c r="E385" i="18"/>
  <c r="E474" i="18"/>
  <c r="E475" i="18"/>
  <c r="D99" i="9"/>
  <c r="R194" i="18"/>
  <c r="R195" i="18"/>
  <c r="AC385" i="18"/>
  <c r="AC474" i="18"/>
  <c r="AC475" i="18"/>
  <c r="BA475" i="18"/>
  <c r="R194" i="19"/>
  <c r="R195" i="19"/>
  <c r="AC385" i="19"/>
  <c r="AC474" i="19"/>
  <c r="AC475" i="19"/>
  <c r="BA475" i="19"/>
  <c r="AZ99" i="9"/>
  <c r="F385" i="19"/>
  <c r="F474" i="19"/>
  <c r="F475" i="19"/>
  <c r="F385" i="18"/>
  <c r="F474" i="18"/>
  <c r="F475" i="18"/>
  <c r="E99" i="9"/>
  <c r="AD385" i="18"/>
  <c r="AD474" i="18"/>
  <c r="AD475" i="18"/>
  <c r="BB475" i="18"/>
  <c r="AD385" i="19"/>
  <c r="AD474" i="19"/>
  <c r="AD475" i="19"/>
  <c r="BB475" i="19"/>
  <c r="BA99" i="9"/>
  <c r="G385" i="19"/>
  <c r="G474" i="19"/>
  <c r="G475" i="19"/>
  <c r="G385" i="18"/>
  <c r="G474" i="18"/>
  <c r="G475" i="18"/>
  <c r="F99" i="9"/>
  <c r="AE385" i="18"/>
  <c r="AE474" i="18"/>
  <c r="AE475" i="18"/>
  <c r="BC475" i="18"/>
  <c r="AE385" i="19"/>
  <c r="AE474" i="19"/>
  <c r="AE475" i="19"/>
  <c r="BC475" i="19"/>
  <c r="BB99" i="9"/>
  <c r="H385" i="19"/>
  <c r="H474" i="19"/>
  <c r="H475" i="19"/>
  <c r="H385" i="18"/>
  <c r="H474" i="18"/>
  <c r="H475" i="18"/>
  <c r="G99" i="9"/>
  <c r="AF385" i="18"/>
  <c r="AF474" i="18"/>
  <c r="AF475" i="18"/>
  <c r="BD475" i="18"/>
  <c r="AF385" i="19"/>
  <c r="AF474" i="19"/>
  <c r="AF475" i="19"/>
  <c r="BD475" i="19"/>
  <c r="BC99" i="9"/>
  <c r="I385" i="19"/>
  <c r="I474" i="19"/>
  <c r="I475" i="19"/>
  <c r="I385" i="18"/>
  <c r="I474" i="18"/>
  <c r="I475" i="18"/>
  <c r="H99" i="9"/>
  <c r="AG385" i="18"/>
  <c r="AG474" i="18"/>
  <c r="AG475" i="18"/>
  <c r="BE475" i="18"/>
  <c r="AG385" i="19"/>
  <c r="AG474" i="19"/>
  <c r="AG475" i="19"/>
  <c r="BE475" i="19"/>
  <c r="BD99" i="9"/>
  <c r="J385" i="19"/>
  <c r="J474" i="19"/>
  <c r="J475" i="19"/>
  <c r="J385" i="18"/>
  <c r="J474" i="18"/>
  <c r="J475" i="18"/>
  <c r="I99" i="9"/>
  <c r="AH385" i="18"/>
  <c r="AH474" i="18"/>
  <c r="AH475" i="18"/>
  <c r="BF475" i="18"/>
  <c r="AH385" i="19"/>
  <c r="AH474" i="19"/>
  <c r="AH475" i="19"/>
  <c r="BF475" i="19"/>
  <c r="BE99" i="9"/>
  <c r="K385" i="19"/>
  <c r="K474" i="19"/>
  <c r="K475" i="19"/>
  <c r="K385" i="18"/>
  <c r="K474" i="18"/>
  <c r="K475" i="18"/>
  <c r="J99" i="9"/>
  <c r="AI385" i="18"/>
  <c r="AI474" i="18"/>
  <c r="AI475" i="18"/>
  <c r="BG475" i="18"/>
  <c r="AI385" i="19"/>
  <c r="AI474" i="19"/>
  <c r="AI475" i="19"/>
  <c r="BG475" i="19"/>
  <c r="BF99" i="9"/>
  <c r="L385" i="19"/>
  <c r="L474" i="19"/>
  <c r="L475" i="19"/>
  <c r="L385" i="18"/>
  <c r="L474" i="18"/>
  <c r="L475" i="18"/>
  <c r="K99" i="9"/>
  <c r="AJ385" i="18"/>
  <c r="AJ474" i="18"/>
  <c r="AJ475" i="18"/>
  <c r="BH475" i="18"/>
  <c r="AJ385" i="19"/>
  <c r="AJ474" i="19"/>
  <c r="AJ475" i="19"/>
  <c r="BH475" i="19"/>
  <c r="BG99" i="9"/>
  <c r="M385" i="19"/>
  <c r="M474" i="19"/>
  <c r="M475" i="19"/>
  <c r="M385" i="18"/>
  <c r="M474" i="18"/>
  <c r="M475" i="18"/>
  <c r="L99" i="9"/>
  <c r="AK385" i="18"/>
  <c r="AK474" i="18"/>
  <c r="AK475" i="18"/>
  <c r="BI475" i="18"/>
  <c r="AK385" i="19"/>
  <c r="AK474" i="19"/>
  <c r="AK475" i="19"/>
  <c r="BI475" i="19"/>
  <c r="BH99" i="9"/>
  <c r="E476" i="19"/>
  <c r="E476" i="18"/>
  <c r="D100" i="9"/>
  <c r="AC476" i="18"/>
  <c r="BA476" i="18"/>
  <c r="AC476" i="19"/>
  <c r="BA476" i="19"/>
  <c r="AZ100" i="9"/>
  <c r="F476" i="19"/>
  <c r="F476" i="18"/>
  <c r="E100" i="9"/>
  <c r="AD476" i="18"/>
  <c r="BB476" i="18"/>
  <c r="AD476" i="19"/>
  <c r="BB476" i="19"/>
  <c r="BA100" i="9"/>
  <c r="G476" i="19"/>
  <c r="G476" i="18"/>
  <c r="F100" i="9"/>
  <c r="AE476" i="18"/>
  <c r="BC476" i="18"/>
  <c r="AE476" i="19"/>
  <c r="BC476" i="19"/>
  <c r="BB100" i="9"/>
  <c r="H476" i="19"/>
  <c r="H476" i="18"/>
  <c r="G100" i="9"/>
  <c r="AF476" i="18"/>
  <c r="BD476" i="18"/>
  <c r="AF476" i="19"/>
  <c r="BD476" i="19"/>
  <c r="BC100" i="9"/>
  <c r="I476" i="19"/>
  <c r="I476" i="18"/>
  <c r="H100" i="9"/>
  <c r="AG476" i="18"/>
  <c r="BE476" i="18"/>
  <c r="AG476" i="19"/>
  <c r="BE476" i="19"/>
  <c r="BD100" i="9"/>
  <c r="J476" i="19"/>
  <c r="J476" i="18"/>
  <c r="I100" i="9"/>
  <c r="AH476" i="18"/>
  <c r="BF476" i="18"/>
  <c r="AH476" i="19"/>
  <c r="BF476" i="19"/>
  <c r="BE100" i="9"/>
  <c r="K476" i="19"/>
  <c r="K476" i="18"/>
  <c r="J100" i="9"/>
  <c r="AI476" i="18"/>
  <c r="BG476" i="18"/>
  <c r="AI476" i="19"/>
  <c r="BG476" i="19"/>
  <c r="BF100" i="9"/>
  <c r="L476" i="19"/>
  <c r="L476" i="18"/>
  <c r="K100" i="9"/>
  <c r="AJ476" i="18"/>
  <c r="BH476" i="18"/>
  <c r="AJ476" i="19"/>
  <c r="BH476" i="19"/>
  <c r="BG100" i="9"/>
  <c r="M476" i="19"/>
  <c r="M476" i="18"/>
  <c r="L100" i="9"/>
  <c r="AK476" i="18"/>
  <c r="BI476" i="18"/>
  <c r="AK476" i="19"/>
  <c r="BI476" i="19"/>
  <c r="BH100" i="9"/>
  <c r="E477" i="19"/>
  <c r="E477" i="18"/>
  <c r="D101" i="9"/>
  <c r="AC477" i="18"/>
  <c r="BA477" i="18"/>
  <c r="AC477" i="19"/>
  <c r="BA477" i="19"/>
  <c r="AZ101" i="9"/>
  <c r="F477" i="19"/>
  <c r="F477" i="18"/>
  <c r="E101" i="9"/>
  <c r="AD477" i="18"/>
  <c r="BB477" i="18"/>
  <c r="AD477" i="19"/>
  <c r="BB477" i="19"/>
  <c r="BA101" i="9"/>
  <c r="G477" i="19"/>
  <c r="G477" i="18"/>
  <c r="F101" i="9"/>
  <c r="AE477" i="18"/>
  <c r="BC477" i="18"/>
  <c r="AE477" i="19"/>
  <c r="BC477" i="19"/>
  <c r="BB101" i="9"/>
  <c r="H477" i="19"/>
  <c r="H477" i="18"/>
  <c r="G101" i="9"/>
  <c r="AF477" i="18"/>
  <c r="BD477" i="18"/>
  <c r="AF477" i="19"/>
  <c r="BD477" i="19"/>
  <c r="BC101" i="9"/>
  <c r="I477" i="19"/>
  <c r="I477" i="18"/>
  <c r="H101" i="9"/>
  <c r="AG477" i="18"/>
  <c r="BE477" i="18"/>
  <c r="AG477" i="19"/>
  <c r="BE477" i="19"/>
  <c r="BD101" i="9"/>
  <c r="J477" i="19"/>
  <c r="J477" i="18"/>
  <c r="I101" i="9"/>
  <c r="AH477" i="18"/>
  <c r="BF477" i="18"/>
  <c r="AH477" i="19"/>
  <c r="BF477" i="19"/>
  <c r="BE101" i="9"/>
  <c r="K477" i="19"/>
  <c r="K477" i="18"/>
  <c r="J101" i="9"/>
  <c r="AI477" i="18"/>
  <c r="BG477" i="18"/>
  <c r="AI477" i="19"/>
  <c r="BG477" i="19"/>
  <c r="BF101" i="9"/>
  <c r="L477" i="19"/>
  <c r="L477" i="18"/>
  <c r="K101" i="9"/>
  <c r="AJ477" i="18"/>
  <c r="BH477" i="18"/>
  <c r="AJ477" i="19"/>
  <c r="BH477" i="19"/>
  <c r="BG101" i="9"/>
  <c r="M477" i="19"/>
  <c r="M477" i="18"/>
  <c r="L101" i="9"/>
  <c r="AK477" i="18"/>
  <c r="BI477" i="18"/>
  <c r="AK477" i="19"/>
  <c r="BI477" i="19"/>
  <c r="BH101" i="9"/>
  <c r="E478" i="19"/>
  <c r="E478" i="18"/>
  <c r="D102" i="9"/>
  <c r="AC478" i="18"/>
  <c r="BA478" i="18"/>
  <c r="AC478" i="19"/>
  <c r="BA478" i="19"/>
  <c r="AZ102" i="9"/>
  <c r="F478" i="19"/>
  <c r="F478" i="18"/>
  <c r="E102" i="9"/>
  <c r="AD478" i="18"/>
  <c r="BB478" i="18"/>
  <c r="AD478" i="19"/>
  <c r="BB478" i="19"/>
  <c r="BA102" i="9"/>
  <c r="G478" i="19"/>
  <c r="G478" i="18"/>
  <c r="F102" i="9"/>
  <c r="AE478" i="18"/>
  <c r="BC478" i="18"/>
  <c r="AE478" i="19"/>
  <c r="BC478" i="19"/>
  <c r="BB102" i="9"/>
  <c r="H478" i="19"/>
  <c r="H478" i="18"/>
  <c r="G102" i="9"/>
  <c r="AF478" i="18"/>
  <c r="BD478" i="18"/>
  <c r="AF478" i="19"/>
  <c r="BD478" i="19"/>
  <c r="BC102" i="9"/>
  <c r="I478" i="19"/>
  <c r="I478" i="18"/>
  <c r="H102" i="9"/>
  <c r="AG478" i="18"/>
  <c r="BE478" i="18"/>
  <c r="AG478" i="19"/>
  <c r="BE478" i="19"/>
  <c r="BD102" i="9"/>
  <c r="J478" i="19"/>
  <c r="J478" i="18"/>
  <c r="I102" i="9"/>
  <c r="AH478" i="18"/>
  <c r="BF478" i="18"/>
  <c r="AH478" i="19"/>
  <c r="BF478" i="19"/>
  <c r="BE102" i="9"/>
  <c r="K478" i="19"/>
  <c r="K478" i="18"/>
  <c r="J102" i="9"/>
  <c r="AI478" i="18"/>
  <c r="BG478" i="18"/>
  <c r="AI478" i="19"/>
  <c r="BG478" i="19"/>
  <c r="BF102" i="9"/>
  <c r="L478" i="19"/>
  <c r="L478" i="18"/>
  <c r="K102" i="9"/>
  <c r="AJ478" i="18"/>
  <c r="BH478" i="18"/>
  <c r="AJ478" i="19"/>
  <c r="BH478" i="19"/>
  <c r="BG102" i="9"/>
  <c r="M478" i="19"/>
  <c r="M478" i="18"/>
  <c r="L102" i="9"/>
  <c r="AK478" i="18"/>
  <c r="BI478" i="18"/>
  <c r="AK478" i="19"/>
  <c r="BI478" i="19"/>
  <c r="BH102" i="9"/>
  <c r="E479" i="19"/>
  <c r="E479" i="18"/>
  <c r="D103" i="9"/>
  <c r="AC479" i="18"/>
  <c r="BA479" i="18"/>
  <c r="AC479" i="19"/>
  <c r="BA479" i="19"/>
  <c r="AZ103" i="9"/>
  <c r="F479" i="19"/>
  <c r="F479" i="18"/>
  <c r="E103" i="9"/>
  <c r="AD479" i="18"/>
  <c r="BB479" i="18"/>
  <c r="AD479" i="19"/>
  <c r="BB479" i="19"/>
  <c r="BA103" i="9"/>
  <c r="G479" i="19"/>
  <c r="G479" i="18"/>
  <c r="F103" i="9"/>
  <c r="AE479" i="18"/>
  <c r="BC479" i="18"/>
  <c r="AE479" i="19"/>
  <c r="BC479" i="19"/>
  <c r="BB103" i="9"/>
  <c r="H479" i="19"/>
  <c r="H479" i="18"/>
  <c r="G103" i="9"/>
  <c r="AF479" i="18"/>
  <c r="BD479" i="18"/>
  <c r="AF479" i="19"/>
  <c r="BD479" i="19"/>
  <c r="BC103" i="9"/>
  <c r="I479" i="19"/>
  <c r="I479" i="18"/>
  <c r="H103" i="9"/>
  <c r="AG479" i="18"/>
  <c r="BE479" i="18"/>
  <c r="AG479" i="19"/>
  <c r="BE479" i="19"/>
  <c r="BD103" i="9"/>
  <c r="J479" i="19"/>
  <c r="J479" i="18"/>
  <c r="I103" i="9"/>
  <c r="AH479" i="18"/>
  <c r="BF479" i="18"/>
  <c r="AH479" i="19"/>
  <c r="BF479" i="19"/>
  <c r="BE103" i="9"/>
  <c r="K479" i="19"/>
  <c r="K479" i="18"/>
  <c r="J103" i="9"/>
  <c r="AI479" i="18"/>
  <c r="BG479" i="18"/>
  <c r="AI479" i="19"/>
  <c r="BG479" i="19"/>
  <c r="BF103" i="9"/>
  <c r="L479" i="19"/>
  <c r="L479" i="18"/>
  <c r="K103" i="9"/>
  <c r="AJ479" i="18"/>
  <c r="BH479" i="18"/>
  <c r="AJ479" i="19"/>
  <c r="BH479" i="19"/>
  <c r="BG103" i="9"/>
  <c r="M479" i="19"/>
  <c r="M479" i="18"/>
  <c r="L103" i="9"/>
  <c r="AK479" i="18"/>
  <c r="BI479" i="18"/>
  <c r="AK479" i="19"/>
  <c r="BI479" i="19"/>
  <c r="BH103" i="9"/>
  <c r="E108" i="19"/>
  <c r="E212" i="19"/>
  <c r="E302" i="19"/>
  <c r="E480" i="19"/>
  <c r="E108" i="18"/>
  <c r="E212" i="18"/>
  <c r="E302" i="18"/>
  <c r="E480" i="18"/>
  <c r="D104" i="9"/>
  <c r="AC108" i="18"/>
  <c r="AC212" i="18"/>
  <c r="AC302" i="18"/>
  <c r="AC480" i="18"/>
  <c r="BA480" i="18"/>
  <c r="AC108" i="19"/>
  <c r="AC212" i="19"/>
  <c r="AC302" i="19"/>
  <c r="AC480" i="19"/>
  <c r="BA480" i="19"/>
  <c r="AZ104" i="9"/>
  <c r="F480" i="19"/>
  <c r="F480" i="18"/>
  <c r="E104" i="9"/>
  <c r="AD480" i="18"/>
  <c r="BB480" i="18"/>
  <c r="AD480" i="19"/>
  <c r="BB480" i="19"/>
  <c r="BA104" i="9"/>
  <c r="G480" i="19"/>
  <c r="G480" i="18"/>
  <c r="F104" i="9"/>
  <c r="AE480" i="18"/>
  <c r="BC480" i="18"/>
  <c r="AE480" i="19"/>
  <c r="BC480" i="19"/>
  <c r="BB104" i="9"/>
  <c r="H480" i="19"/>
  <c r="H480" i="18"/>
  <c r="G104" i="9"/>
  <c r="AF480" i="18"/>
  <c r="BD480" i="18"/>
  <c r="AF480" i="19"/>
  <c r="BD480" i="19"/>
  <c r="BC104" i="9"/>
  <c r="I480" i="19"/>
  <c r="I480" i="18"/>
  <c r="H104" i="9"/>
  <c r="AG480" i="18"/>
  <c r="BE480" i="18"/>
  <c r="AG480" i="19"/>
  <c r="BE480" i="19"/>
  <c r="BD104" i="9"/>
  <c r="J480" i="19"/>
  <c r="J480" i="18"/>
  <c r="I104" i="9"/>
  <c r="AH480" i="18"/>
  <c r="BF480" i="18"/>
  <c r="AH480" i="19"/>
  <c r="BF480" i="19"/>
  <c r="BE104" i="9"/>
  <c r="K480" i="19"/>
  <c r="K480" i="18"/>
  <c r="J104" i="9"/>
  <c r="AI480" i="18"/>
  <c r="BG480" i="18"/>
  <c r="AI480" i="19"/>
  <c r="BG480" i="19"/>
  <c r="BF104" i="9"/>
  <c r="L480" i="19"/>
  <c r="L480" i="18"/>
  <c r="K104" i="9"/>
  <c r="AJ480" i="18"/>
  <c r="BH480" i="18"/>
  <c r="AJ480" i="19"/>
  <c r="BH480" i="19"/>
  <c r="BG104" i="9"/>
  <c r="M480" i="19"/>
  <c r="M480" i="18"/>
  <c r="L104" i="9"/>
  <c r="AK480" i="18"/>
  <c r="BI480" i="18"/>
  <c r="AK480" i="19"/>
  <c r="BI480" i="19"/>
  <c r="BH104" i="9"/>
  <c r="E109" i="19"/>
  <c r="E213" i="19"/>
  <c r="E303" i="19"/>
  <c r="E481" i="19"/>
  <c r="E109" i="18"/>
  <c r="E213" i="18"/>
  <c r="E303" i="18"/>
  <c r="E481" i="18"/>
  <c r="D105" i="9"/>
  <c r="AC109" i="18"/>
  <c r="AC213" i="18"/>
  <c r="AC303" i="18"/>
  <c r="AC481" i="18"/>
  <c r="BA481" i="18"/>
  <c r="AC109" i="19"/>
  <c r="AC213" i="19"/>
  <c r="AC303" i="19"/>
  <c r="AC481" i="19"/>
  <c r="BA481" i="19"/>
  <c r="AZ105" i="9"/>
  <c r="F481" i="19"/>
  <c r="F481" i="18"/>
  <c r="E105" i="9"/>
  <c r="AD481" i="18"/>
  <c r="BB481" i="18"/>
  <c r="AD481" i="19"/>
  <c r="BB481" i="19"/>
  <c r="BA105" i="9"/>
  <c r="G481" i="19"/>
  <c r="G481" i="18"/>
  <c r="F105" i="9"/>
  <c r="AE481" i="18"/>
  <c r="BC481" i="18"/>
  <c r="AE481" i="19"/>
  <c r="BC481" i="19"/>
  <c r="BB105" i="9"/>
  <c r="H481" i="19"/>
  <c r="H481" i="18"/>
  <c r="G105" i="9"/>
  <c r="AF481" i="18"/>
  <c r="BD481" i="18"/>
  <c r="AF481" i="19"/>
  <c r="BD481" i="19"/>
  <c r="BC105" i="9"/>
  <c r="I481" i="19"/>
  <c r="I481" i="18"/>
  <c r="H105" i="9"/>
  <c r="AG481" i="18"/>
  <c r="BE481" i="18"/>
  <c r="AG481" i="19"/>
  <c r="BE481" i="19"/>
  <c r="BD105" i="9"/>
  <c r="J481" i="19"/>
  <c r="J481" i="18"/>
  <c r="I105" i="9"/>
  <c r="AH481" i="18"/>
  <c r="BF481" i="18"/>
  <c r="AH481" i="19"/>
  <c r="BF481" i="19"/>
  <c r="BE105" i="9"/>
  <c r="K481" i="19"/>
  <c r="K481" i="18"/>
  <c r="J105" i="9"/>
  <c r="AI481" i="18"/>
  <c r="BG481" i="18"/>
  <c r="AI481" i="19"/>
  <c r="BG481" i="19"/>
  <c r="BF105" i="9"/>
  <c r="L481" i="19"/>
  <c r="L481" i="18"/>
  <c r="K105" i="9"/>
  <c r="AJ481" i="18"/>
  <c r="BH481" i="18"/>
  <c r="AJ481" i="19"/>
  <c r="BH481" i="19"/>
  <c r="BG105" i="9"/>
  <c r="M481" i="19"/>
  <c r="M481" i="18"/>
  <c r="L105" i="9"/>
  <c r="AK481" i="18"/>
  <c r="BI481" i="18"/>
  <c r="AK481" i="19"/>
  <c r="BI481" i="19"/>
  <c r="BH105" i="9"/>
  <c r="E110" i="19"/>
  <c r="E214" i="19"/>
  <c r="E304" i="19"/>
  <c r="E482" i="19"/>
  <c r="E110" i="18"/>
  <c r="E214" i="18"/>
  <c r="E304" i="18"/>
  <c r="E482" i="18"/>
  <c r="D106" i="9"/>
  <c r="AC110" i="18"/>
  <c r="AC214" i="18"/>
  <c r="AC304" i="18"/>
  <c r="AC482" i="18"/>
  <c r="BA482" i="18"/>
  <c r="AC110" i="19"/>
  <c r="AC214" i="19"/>
  <c r="AC304" i="19"/>
  <c r="AC482" i="19"/>
  <c r="BA482" i="19"/>
  <c r="AZ106" i="9"/>
  <c r="F482" i="19"/>
  <c r="F482" i="18"/>
  <c r="E106" i="9"/>
  <c r="AD482" i="18"/>
  <c r="BB482" i="18"/>
  <c r="AD482" i="19"/>
  <c r="BB482" i="19"/>
  <c r="BA106" i="9"/>
  <c r="G482" i="19"/>
  <c r="G482" i="18"/>
  <c r="F106" i="9"/>
  <c r="AE482" i="18"/>
  <c r="BC482" i="18"/>
  <c r="AE482" i="19"/>
  <c r="BC482" i="19"/>
  <c r="BB106" i="9"/>
  <c r="H482" i="19"/>
  <c r="H482" i="18"/>
  <c r="G106" i="9"/>
  <c r="AF482" i="18"/>
  <c r="BD482" i="18"/>
  <c r="AF482" i="19"/>
  <c r="BD482" i="19"/>
  <c r="BC106" i="9"/>
  <c r="I482" i="19"/>
  <c r="I482" i="18"/>
  <c r="H106" i="9"/>
  <c r="AG482" i="18"/>
  <c r="BE482" i="18"/>
  <c r="AG482" i="19"/>
  <c r="BE482" i="19"/>
  <c r="BD106" i="9"/>
  <c r="J482" i="19"/>
  <c r="J482" i="18"/>
  <c r="I106" i="9"/>
  <c r="AH482" i="18"/>
  <c r="BF482" i="18"/>
  <c r="AH482" i="19"/>
  <c r="BF482" i="19"/>
  <c r="BE106" i="9"/>
  <c r="K482" i="19"/>
  <c r="K482" i="18"/>
  <c r="J106" i="9"/>
  <c r="AI482" i="18"/>
  <c r="BG482" i="18"/>
  <c r="AI482" i="19"/>
  <c r="BG482" i="19"/>
  <c r="BF106" i="9"/>
  <c r="L482" i="19"/>
  <c r="L482" i="18"/>
  <c r="K106" i="9"/>
  <c r="AJ482" i="18"/>
  <c r="BH482" i="18"/>
  <c r="AJ482" i="19"/>
  <c r="BH482" i="19"/>
  <c r="BG106" i="9"/>
  <c r="M482" i="19"/>
  <c r="M482" i="18"/>
  <c r="L106" i="9"/>
  <c r="AK482" i="18"/>
  <c r="BI482" i="18"/>
  <c r="AK482" i="19"/>
  <c r="BI482" i="19"/>
  <c r="BH106" i="9"/>
  <c r="E111" i="19"/>
  <c r="E215" i="19"/>
  <c r="E305" i="19"/>
  <c r="E483" i="19"/>
  <c r="E111" i="18"/>
  <c r="E215" i="18"/>
  <c r="E305" i="18"/>
  <c r="E483" i="18"/>
  <c r="D107" i="9"/>
  <c r="AC111" i="18"/>
  <c r="AC215" i="18"/>
  <c r="AC305" i="18"/>
  <c r="AC483" i="18"/>
  <c r="BA483" i="18"/>
  <c r="AC111" i="19"/>
  <c r="AC215" i="19"/>
  <c r="AC305" i="19"/>
  <c r="AC483" i="19"/>
  <c r="BA483" i="19"/>
  <c r="AZ107" i="9"/>
  <c r="F483" i="19"/>
  <c r="F483" i="18"/>
  <c r="E107" i="9"/>
  <c r="AD483" i="18"/>
  <c r="BB483" i="18"/>
  <c r="AD483" i="19"/>
  <c r="BB483" i="19"/>
  <c r="BA107" i="9"/>
  <c r="G483" i="19"/>
  <c r="G483" i="18"/>
  <c r="F107" i="9"/>
  <c r="AE483" i="18"/>
  <c r="BC483" i="18"/>
  <c r="AE483" i="19"/>
  <c r="BC483" i="19"/>
  <c r="BB107" i="9"/>
  <c r="H483" i="19"/>
  <c r="H483" i="18"/>
  <c r="G107" i="9"/>
  <c r="AF483" i="18"/>
  <c r="BD483" i="18"/>
  <c r="AF483" i="19"/>
  <c r="BD483" i="19"/>
  <c r="BC107" i="9"/>
  <c r="I483" i="19"/>
  <c r="I483" i="18"/>
  <c r="H107" i="9"/>
  <c r="AG483" i="18"/>
  <c r="BE483" i="18"/>
  <c r="AG483" i="19"/>
  <c r="BE483" i="19"/>
  <c r="BD107" i="9"/>
  <c r="J483" i="19"/>
  <c r="J483" i="18"/>
  <c r="I107" i="9"/>
  <c r="AH483" i="18"/>
  <c r="BF483" i="18"/>
  <c r="AH483" i="19"/>
  <c r="BF483" i="19"/>
  <c r="BE107" i="9"/>
  <c r="K483" i="19"/>
  <c r="K483" i="18"/>
  <c r="J107" i="9"/>
  <c r="AI483" i="18"/>
  <c r="BG483" i="18"/>
  <c r="AI483" i="19"/>
  <c r="BG483" i="19"/>
  <c r="BF107" i="9"/>
  <c r="L483" i="19"/>
  <c r="L483" i="18"/>
  <c r="K107" i="9"/>
  <c r="AJ483" i="18"/>
  <c r="BH483" i="18"/>
  <c r="AJ483" i="19"/>
  <c r="BH483" i="19"/>
  <c r="BG107" i="9"/>
  <c r="M483" i="19"/>
  <c r="M483" i="18"/>
  <c r="L107" i="9"/>
  <c r="AK483" i="18"/>
  <c r="BI483" i="18"/>
  <c r="AK483" i="19"/>
  <c r="BI483" i="19"/>
  <c r="BH107" i="9"/>
  <c r="E112" i="19"/>
  <c r="E216" i="19"/>
  <c r="E306" i="19"/>
  <c r="E484" i="19"/>
  <c r="E112" i="18"/>
  <c r="E216" i="18"/>
  <c r="E306" i="18"/>
  <c r="E484" i="18"/>
  <c r="D108" i="9"/>
  <c r="AC112" i="18"/>
  <c r="AC216" i="18"/>
  <c r="AC306" i="18"/>
  <c r="AC484" i="18"/>
  <c r="BA484" i="18"/>
  <c r="AC112" i="19"/>
  <c r="AC216" i="19"/>
  <c r="AC306" i="19"/>
  <c r="AC484" i="19"/>
  <c r="BA484" i="19"/>
  <c r="AZ108" i="9"/>
  <c r="F484" i="19"/>
  <c r="F484" i="18"/>
  <c r="E108" i="9"/>
  <c r="AD484" i="18"/>
  <c r="BB484" i="18"/>
  <c r="AD484" i="19"/>
  <c r="BB484" i="19"/>
  <c r="BA108" i="9"/>
  <c r="G484" i="19"/>
  <c r="G484" i="18"/>
  <c r="F108" i="9"/>
  <c r="AE484" i="18"/>
  <c r="BC484" i="18"/>
  <c r="AE484" i="19"/>
  <c r="BC484" i="19"/>
  <c r="BB108" i="9"/>
  <c r="H484" i="19"/>
  <c r="H484" i="18"/>
  <c r="G108" i="9"/>
  <c r="AF484" i="18"/>
  <c r="BD484" i="18"/>
  <c r="AF484" i="19"/>
  <c r="BD484" i="19"/>
  <c r="BC108" i="9"/>
  <c r="I484" i="19"/>
  <c r="I484" i="18"/>
  <c r="H108" i="9"/>
  <c r="AG484" i="18"/>
  <c r="BE484" i="18"/>
  <c r="AG484" i="19"/>
  <c r="BE484" i="19"/>
  <c r="BD108" i="9"/>
  <c r="J484" i="19"/>
  <c r="J484" i="18"/>
  <c r="I108" i="9"/>
  <c r="AH484" i="18"/>
  <c r="BF484" i="18"/>
  <c r="AH484" i="19"/>
  <c r="BF484" i="19"/>
  <c r="BE108" i="9"/>
  <c r="K484" i="19"/>
  <c r="K484" i="18"/>
  <c r="J108" i="9"/>
  <c r="AI484" i="18"/>
  <c r="BG484" i="18"/>
  <c r="AI484" i="19"/>
  <c r="BG484" i="19"/>
  <c r="BF108" i="9"/>
  <c r="L484" i="19"/>
  <c r="L484" i="18"/>
  <c r="K108" i="9"/>
  <c r="AJ484" i="18"/>
  <c r="BH484" i="18"/>
  <c r="AJ484" i="19"/>
  <c r="BH484" i="19"/>
  <c r="BG108" i="9"/>
  <c r="M484" i="19"/>
  <c r="M484" i="18"/>
  <c r="L108" i="9"/>
  <c r="AK484" i="18"/>
  <c r="BI484" i="18"/>
  <c r="AK484" i="19"/>
  <c r="BI484" i="19"/>
  <c r="BH108" i="9"/>
  <c r="E113" i="19"/>
  <c r="E217" i="19"/>
  <c r="E307" i="19"/>
  <c r="E485" i="19"/>
  <c r="E113" i="18"/>
  <c r="E217" i="18"/>
  <c r="E307" i="18"/>
  <c r="E485" i="18"/>
  <c r="D109" i="9"/>
  <c r="AC113" i="18"/>
  <c r="AC217" i="18"/>
  <c r="AC307" i="18"/>
  <c r="AC485" i="18"/>
  <c r="BA485" i="18"/>
  <c r="AC113" i="19"/>
  <c r="AC217" i="19"/>
  <c r="AC307" i="19"/>
  <c r="AC485" i="19"/>
  <c r="BA485" i="19"/>
  <c r="AZ109" i="9"/>
  <c r="F485" i="19"/>
  <c r="F485" i="18"/>
  <c r="E109" i="9"/>
  <c r="AD485" i="18"/>
  <c r="BB485" i="18"/>
  <c r="AD485" i="19"/>
  <c r="BB485" i="19"/>
  <c r="BA109" i="9"/>
  <c r="G485" i="19"/>
  <c r="G485" i="18"/>
  <c r="F109" i="9"/>
  <c r="AE485" i="18"/>
  <c r="BC485" i="18"/>
  <c r="AE485" i="19"/>
  <c r="BC485" i="19"/>
  <c r="BB109" i="9"/>
  <c r="H485" i="19"/>
  <c r="H485" i="18"/>
  <c r="G109" i="9"/>
  <c r="AF485" i="18"/>
  <c r="BD485" i="18"/>
  <c r="AF485" i="19"/>
  <c r="BD485" i="19"/>
  <c r="BC109" i="9"/>
  <c r="I485" i="19"/>
  <c r="I485" i="18"/>
  <c r="H109" i="9"/>
  <c r="AG485" i="18"/>
  <c r="BE485" i="18"/>
  <c r="AG485" i="19"/>
  <c r="BE485" i="19"/>
  <c r="BD109" i="9"/>
  <c r="J485" i="19"/>
  <c r="J485" i="18"/>
  <c r="I109" i="9"/>
  <c r="AH485" i="18"/>
  <c r="BF485" i="18"/>
  <c r="AH485" i="19"/>
  <c r="BF485" i="19"/>
  <c r="BE109" i="9"/>
  <c r="K485" i="19"/>
  <c r="K485" i="18"/>
  <c r="J109" i="9"/>
  <c r="AI485" i="18"/>
  <c r="BG485" i="18"/>
  <c r="AI485" i="19"/>
  <c r="BG485" i="19"/>
  <c r="BF109" i="9"/>
  <c r="L485" i="19"/>
  <c r="L485" i="18"/>
  <c r="K109" i="9"/>
  <c r="AJ485" i="18"/>
  <c r="BH485" i="18"/>
  <c r="AJ485" i="19"/>
  <c r="BH485" i="19"/>
  <c r="BG109" i="9"/>
  <c r="M485" i="19"/>
  <c r="M485" i="18"/>
  <c r="L109" i="9"/>
  <c r="AK485" i="18"/>
  <c r="BI485" i="18"/>
  <c r="AK485" i="19"/>
  <c r="BI485" i="19"/>
  <c r="BH109" i="9"/>
  <c r="E114" i="19"/>
  <c r="E218" i="19"/>
  <c r="E308" i="19"/>
  <c r="E486" i="19"/>
  <c r="E114" i="18"/>
  <c r="E218" i="18"/>
  <c r="E308" i="18"/>
  <c r="E486" i="18"/>
  <c r="D110" i="9"/>
  <c r="AC114" i="18"/>
  <c r="AC218" i="18"/>
  <c r="AC308" i="18"/>
  <c r="AC486" i="18"/>
  <c r="BA486" i="18"/>
  <c r="AC114" i="19"/>
  <c r="AC218" i="19"/>
  <c r="AC308" i="19"/>
  <c r="AC486" i="19"/>
  <c r="BA486" i="19"/>
  <c r="AZ110" i="9"/>
  <c r="F486" i="19"/>
  <c r="F486" i="18"/>
  <c r="E110" i="9"/>
  <c r="AD486" i="18"/>
  <c r="BB486" i="18"/>
  <c r="AD486" i="19"/>
  <c r="BB486" i="19"/>
  <c r="BA110" i="9"/>
  <c r="G486" i="19"/>
  <c r="G486" i="18"/>
  <c r="F110" i="9"/>
  <c r="AE486" i="18"/>
  <c r="BC486" i="18"/>
  <c r="AE486" i="19"/>
  <c r="BC486" i="19"/>
  <c r="BB110" i="9"/>
  <c r="H486" i="19"/>
  <c r="H486" i="18"/>
  <c r="G110" i="9"/>
  <c r="AF486" i="18"/>
  <c r="BD486" i="18"/>
  <c r="AF486" i="19"/>
  <c r="BD486" i="19"/>
  <c r="BC110" i="9"/>
  <c r="I486" i="19"/>
  <c r="I486" i="18"/>
  <c r="H110" i="9"/>
  <c r="AG486" i="18"/>
  <c r="BE486" i="18"/>
  <c r="AG486" i="19"/>
  <c r="BE486" i="19"/>
  <c r="BD110" i="9"/>
  <c r="J486" i="19"/>
  <c r="J486" i="18"/>
  <c r="I110" i="9"/>
  <c r="AH486" i="18"/>
  <c r="BF486" i="18"/>
  <c r="AH486" i="19"/>
  <c r="BF486" i="19"/>
  <c r="BE110" i="9"/>
  <c r="K486" i="19"/>
  <c r="K486" i="18"/>
  <c r="J110" i="9"/>
  <c r="AI486" i="18"/>
  <c r="BG486" i="18"/>
  <c r="AI486" i="19"/>
  <c r="BG486" i="19"/>
  <c r="BF110" i="9"/>
  <c r="L486" i="19"/>
  <c r="L486" i="18"/>
  <c r="K110" i="9"/>
  <c r="AJ486" i="18"/>
  <c r="BH486" i="18"/>
  <c r="AJ486" i="19"/>
  <c r="BH486" i="19"/>
  <c r="BG110" i="9"/>
  <c r="M486" i="19"/>
  <c r="M486" i="18"/>
  <c r="L110" i="9"/>
  <c r="AK486" i="18"/>
  <c r="BI486" i="18"/>
  <c r="AK486" i="19"/>
  <c r="BI486" i="19"/>
  <c r="BH110" i="9"/>
  <c r="E115" i="19"/>
  <c r="E219" i="19"/>
  <c r="E309" i="19"/>
  <c r="E487" i="19"/>
  <c r="E115" i="18"/>
  <c r="E219" i="18"/>
  <c r="E309" i="18"/>
  <c r="E487" i="18"/>
  <c r="D111" i="9"/>
  <c r="AC115" i="18"/>
  <c r="AC219" i="18"/>
  <c r="AC309" i="18"/>
  <c r="AC487" i="18"/>
  <c r="BA487" i="18"/>
  <c r="AC115" i="19"/>
  <c r="AC219" i="19"/>
  <c r="AC309" i="19"/>
  <c r="AC487" i="19"/>
  <c r="BA487" i="19"/>
  <c r="AZ111" i="9"/>
  <c r="F487" i="19"/>
  <c r="F487" i="18"/>
  <c r="E111" i="9"/>
  <c r="AD487" i="18"/>
  <c r="BB487" i="18"/>
  <c r="AD487" i="19"/>
  <c r="BB487" i="19"/>
  <c r="BA111" i="9"/>
  <c r="G487" i="19"/>
  <c r="G487" i="18"/>
  <c r="F111" i="9"/>
  <c r="AE487" i="18"/>
  <c r="BC487" i="18"/>
  <c r="AE487" i="19"/>
  <c r="BC487" i="19"/>
  <c r="BB111" i="9"/>
  <c r="H487" i="19"/>
  <c r="H487" i="18"/>
  <c r="G111" i="9"/>
  <c r="AF487" i="18"/>
  <c r="BD487" i="18"/>
  <c r="AF487" i="19"/>
  <c r="BD487" i="19"/>
  <c r="BC111" i="9"/>
  <c r="I487" i="19"/>
  <c r="I487" i="18"/>
  <c r="H111" i="9"/>
  <c r="AG487" i="18"/>
  <c r="BE487" i="18"/>
  <c r="AG487" i="19"/>
  <c r="BE487" i="19"/>
  <c r="BD111" i="9"/>
  <c r="J487" i="19"/>
  <c r="J487" i="18"/>
  <c r="I111" i="9"/>
  <c r="AH487" i="18"/>
  <c r="BF487" i="18"/>
  <c r="AH487" i="19"/>
  <c r="BF487" i="19"/>
  <c r="BE111" i="9"/>
  <c r="K487" i="19"/>
  <c r="K487" i="18"/>
  <c r="J111" i="9"/>
  <c r="AI487" i="18"/>
  <c r="BG487" i="18"/>
  <c r="AI487" i="19"/>
  <c r="BG487" i="19"/>
  <c r="BF111" i="9"/>
  <c r="L487" i="19"/>
  <c r="L487" i="18"/>
  <c r="K111" i="9"/>
  <c r="AJ487" i="18"/>
  <c r="BH487" i="18"/>
  <c r="AJ487" i="19"/>
  <c r="BH487" i="19"/>
  <c r="BG111" i="9"/>
  <c r="M487" i="19"/>
  <c r="M487" i="18"/>
  <c r="L111" i="9"/>
  <c r="AK487" i="18"/>
  <c r="BI487" i="18"/>
  <c r="AK487" i="19"/>
  <c r="BI487" i="19"/>
  <c r="BH111" i="9"/>
  <c r="E116" i="19"/>
  <c r="E220" i="19"/>
  <c r="E310" i="19"/>
  <c r="E488" i="19"/>
  <c r="E116" i="18"/>
  <c r="E220" i="18"/>
  <c r="E310" i="18"/>
  <c r="E488" i="18"/>
  <c r="D112" i="9"/>
  <c r="AC116" i="18"/>
  <c r="AC220" i="18"/>
  <c r="AC310" i="18"/>
  <c r="AC488" i="18"/>
  <c r="BA488" i="18"/>
  <c r="AC116" i="19"/>
  <c r="AC220" i="19"/>
  <c r="AC310" i="19"/>
  <c r="AC488" i="19"/>
  <c r="BA488" i="19"/>
  <c r="AZ112" i="9"/>
  <c r="F488" i="19"/>
  <c r="F488" i="18"/>
  <c r="E112" i="9"/>
  <c r="AD488" i="18"/>
  <c r="BB488" i="18"/>
  <c r="AD488" i="19"/>
  <c r="BB488" i="19"/>
  <c r="BA112" i="9"/>
  <c r="G488" i="19"/>
  <c r="G488" i="18"/>
  <c r="F112" i="9"/>
  <c r="AE488" i="18"/>
  <c r="BC488" i="18"/>
  <c r="AE488" i="19"/>
  <c r="BC488" i="19"/>
  <c r="BB112" i="9"/>
  <c r="H488" i="19"/>
  <c r="H488" i="18"/>
  <c r="G112" i="9"/>
  <c r="AF488" i="18"/>
  <c r="BD488" i="18"/>
  <c r="AF488" i="19"/>
  <c r="BD488" i="19"/>
  <c r="BC112" i="9"/>
  <c r="I488" i="19"/>
  <c r="I488" i="18"/>
  <c r="H112" i="9"/>
  <c r="AG488" i="18"/>
  <c r="BE488" i="18"/>
  <c r="AG488" i="19"/>
  <c r="BE488" i="19"/>
  <c r="BD112" i="9"/>
  <c r="J488" i="19"/>
  <c r="J488" i="18"/>
  <c r="I112" i="9"/>
  <c r="AH488" i="18"/>
  <c r="BF488" i="18"/>
  <c r="AH488" i="19"/>
  <c r="BF488" i="19"/>
  <c r="BE112" i="9"/>
  <c r="K488" i="19"/>
  <c r="K488" i="18"/>
  <c r="J112" i="9"/>
  <c r="AI488" i="18"/>
  <c r="BG488" i="18"/>
  <c r="AI488" i="19"/>
  <c r="BG488" i="19"/>
  <c r="BF112" i="9"/>
  <c r="L488" i="19"/>
  <c r="L488" i="18"/>
  <c r="K112" i="9"/>
  <c r="AJ488" i="18"/>
  <c r="BH488" i="18"/>
  <c r="AJ488" i="19"/>
  <c r="BH488" i="19"/>
  <c r="BG112" i="9"/>
  <c r="M488" i="19"/>
  <c r="M488" i="18"/>
  <c r="L112" i="9"/>
  <c r="AK488" i="18"/>
  <c r="BI488" i="18"/>
  <c r="AK488" i="19"/>
  <c r="BI488" i="19"/>
  <c r="BH112" i="9"/>
  <c r="E117" i="19"/>
  <c r="E221" i="19"/>
  <c r="E311" i="19"/>
  <c r="E489" i="19"/>
  <c r="E117" i="18"/>
  <c r="E221" i="18"/>
  <c r="E311" i="18"/>
  <c r="E489" i="18"/>
  <c r="D113" i="9"/>
  <c r="AC117" i="18"/>
  <c r="AC221" i="18"/>
  <c r="AC311" i="18"/>
  <c r="AC489" i="18"/>
  <c r="BA489" i="18"/>
  <c r="AC117" i="19"/>
  <c r="AC221" i="19"/>
  <c r="AC311" i="19"/>
  <c r="AC489" i="19"/>
  <c r="BA489" i="19"/>
  <c r="AZ113" i="9"/>
  <c r="F489" i="19"/>
  <c r="F489" i="18"/>
  <c r="E113" i="9"/>
  <c r="AD489" i="18"/>
  <c r="BB489" i="18"/>
  <c r="AD489" i="19"/>
  <c r="BB489" i="19"/>
  <c r="BA113" i="9"/>
  <c r="G489" i="19"/>
  <c r="G489" i="18"/>
  <c r="F113" i="9"/>
  <c r="AE489" i="18"/>
  <c r="BC489" i="18"/>
  <c r="AE489" i="19"/>
  <c r="BC489" i="19"/>
  <c r="BB113" i="9"/>
  <c r="H489" i="19"/>
  <c r="H489" i="18"/>
  <c r="G113" i="9"/>
  <c r="AF489" i="18"/>
  <c r="BD489" i="18"/>
  <c r="AF489" i="19"/>
  <c r="BD489" i="19"/>
  <c r="BC113" i="9"/>
  <c r="I489" i="19"/>
  <c r="I489" i="18"/>
  <c r="H113" i="9"/>
  <c r="AG489" i="18"/>
  <c r="BE489" i="18"/>
  <c r="AG489" i="19"/>
  <c r="BE489" i="19"/>
  <c r="BD113" i="9"/>
  <c r="J489" i="19"/>
  <c r="J489" i="18"/>
  <c r="I113" i="9"/>
  <c r="AH489" i="18"/>
  <c r="BF489" i="18"/>
  <c r="AH489" i="19"/>
  <c r="BF489" i="19"/>
  <c r="BE113" i="9"/>
  <c r="K489" i="19"/>
  <c r="K489" i="18"/>
  <c r="J113" i="9"/>
  <c r="AI489" i="18"/>
  <c r="BG489" i="18"/>
  <c r="AI489" i="19"/>
  <c r="BG489" i="19"/>
  <c r="BF113" i="9"/>
  <c r="L489" i="19"/>
  <c r="L489" i="18"/>
  <c r="K113" i="9"/>
  <c r="AJ489" i="18"/>
  <c r="BH489" i="18"/>
  <c r="AJ489" i="19"/>
  <c r="BH489" i="19"/>
  <c r="BG113" i="9"/>
  <c r="M489" i="19"/>
  <c r="M489" i="18"/>
  <c r="L113" i="9"/>
  <c r="AK489" i="18"/>
  <c r="BI489" i="18"/>
  <c r="AK489" i="19"/>
  <c r="BI489" i="19"/>
  <c r="BH113" i="9"/>
  <c r="E118" i="19"/>
  <c r="E222" i="19"/>
  <c r="E312" i="19"/>
  <c r="E490" i="19"/>
  <c r="E118" i="18"/>
  <c r="E222" i="18"/>
  <c r="E312" i="18"/>
  <c r="E490" i="18"/>
  <c r="D114" i="9"/>
  <c r="AC118" i="18"/>
  <c r="AC222" i="18"/>
  <c r="AC312" i="18"/>
  <c r="AC490" i="18"/>
  <c r="BA490" i="18"/>
  <c r="AC118" i="19"/>
  <c r="AC222" i="19"/>
  <c r="AC312" i="19"/>
  <c r="AC490" i="19"/>
  <c r="BA490" i="19"/>
  <c r="AZ114" i="9"/>
  <c r="F490" i="19"/>
  <c r="F490" i="18"/>
  <c r="E114" i="9"/>
  <c r="AD490" i="18"/>
  <c r="BB490" i="18"/>
  <c r="AD490" i="19"/>
  <c r="BB490" i="19"/>
  <c r="BA114" i="9"/>
  <c r="G490" i="19"/>
  <c r="G490" i="18"/>
  <c r="F114" i="9"/>
  <c r="AE490" i="18"/>
  <c r="BC490" i="18"/>
  <c r="AE490" i="19"/>
  <c r="BC490" i="19"/>
  <c r="BB114" i="9"/>
  <c r="H490" i="19"/>
  <c r="H490" i="18"/>
  <c r="G114" i="9"/>
  <c r="AF490" i="18"/>
  <c r="BD490" i="18"/>
  <c r="AF490" i="19"/>
  <c r="BD490" i="19"/>
  <c r="BC114" i="9"/>
  <c r="I490" i="19"/>
  <c r="I490" i="18"/>
  <c r="H114" i="9"/>
  <c r="AG490" i="18"/>
  <c r="BE490" i="18"/>
  <c r="AG490" i="19"/>
  <c r="BE490" i="19"/>
  <c r="BD114" i="9"/>
  <c r="J490" i="19"/>
  <c r="J490" i="18"/>
  <c r="I114" i="9"/>
  <c r="AH490" i="18"/>
  <c r="BF490" i="18"/>
  <c r="AH490" i="19"/>
  <c r="BF490" i="19"/>
  <c r="BE114" i="9"/>
  <c r="K490" i="19"/>
  <c r="K490" i="18"/>
  <c r="J114" i="9"/>
  <c r="AI490" i="18"/>
  <c r="BG490" i="18"/>
  <c r="AI490" i="19"/>
  <c r="BG490" i="19"/>
  <c r="BF114" i="9"/>
  <c r="L490" i="19"/>
  <c r="L490" i="18"/>
  <c r="K114" i="9"/>
  <c r="AJ490" i="18"/>
  <c r="BH490" i="18"/>
  <c r="AJ490" i="19"/>
  <c r="BH490" i="19"/>
  <c r="BG114" i="9"/>
  <c r="M490" i="19"/>
  <c r="M490" i="18"/>
  <c r="L114" i="9"/>
  <c r="AK490" i="18"/>
  <c r="BI490" i="18"/>
  <c r="AK490" i="19"/>
  <c r="BI490" i="19"/>
  <c r="BH114" i="9"/>
  <c r="E119" i="19"/>
  <c r="E223" i="19"/>
  <c r="E313" i="19"/>
  <c r="E491" i="19"/>
  <c r="E119" i="18"/>
  <c r="E223" i="18"/>
  <c r="E313" i="18"/>
  <c r="E491" i="18"/>
  <c r="D115" i="9"/>
  <c r="AC119" i="18"/>
  <c r="AC223" i="18"/>
  <c r="AC313" i="18"/>
  <c r="AC491" i="18"/>
  <c r="BA491" i="18"/>
  <c r="AC119" i="19"/>
  <c r="AC223" i="19"/>
  <c r="AC313" i="19"/>
  <c r="AC491" i="19"/>
  <c r="BA491" i="19"/>
  <c r="AZ115" i="9"/>
  <c r="F491" i="19"/>
  <c r="F491" i="18"/>
  <c r="E115" i="9"/>
  <c r="AD491" i="18"/>
  <c r="BB491" i="18"/>
  <c r="AD491" i="19"/>
  <c r="BB491" i="19"/>
  <c r="BA115" i="9"/>
  <c r="G491" i="19"/>
  <c r="G491" i="18"/>
  <c r="F115" i="9"/>
  <c r="AE491" i="18"/>
  <c r="BC491" i="18"/>
  <c r="AE491" i="19"/>
  <c r="BC491" i="19"/>
  <c r="BB115" i="9"/>
  <c r="H491" i="19"/>
  <c r="H491" i="18"/>
  <c r="G115" i="9"/>
  <c r="AF491" i="18"/>
  <c r="BD491" i="18"/>
  <c r="AF491" i="19"/>
  <c r="BD491" i="19"/>
  <c r="BC115" i="9"/>
  <c r="I491" i="19"/>
  <c r="I491" i="18"/>
  <c r="H115" i="9"/>
  <c r="AG491" i="18"/>
  <c r="BE491" i="18"/>
  <c r="AG491" i="19"/>
  <c r="BE491" i="19"/>
  <c r="BD115" i="9"/>
  <c r="J491" i="19"/>
  <c r="J491" i="18"/>
  <c r="I115" i="9"/>
  <c r="AH491" i="18"/>
  <c r="BF491" i="18"/>
  <c r="AH491" i="19"/>
  <c r="BF491" i="19"/>
  <c r="BE115" i="9"/>
  <c r="K491" i="19"/>
  <c r="K491" i="18"/>
  <c r="J115" i="9"/>
  <c r="AI491" i="18"/>
  <c r="BG491" i="18"/>
  <c r="AI491" i="19"/>
  <c r="BG491" i="19"/>
  <c r="BF115" i="9"/>
  <c r="L491" i="19"/>
  <c r="L491" i="18"/>
  <c r="K115" i="9"/>
  <c r="AJ491" i="18"/>
  <c r="BH491" i="18"/>
  <c r="AJ491" i="19"/>
  <c r="BH491" i="19"/>
  <c r="BG115" i="9"/>
  <c r="M491" i="19"/>
  <c r="M491" i="18"/>
  <c r="L115" i="9"/>
  <c r="AK491" i="18"/>
  <c r="BI491" i="18"/>
  <c r="AK491" i="19"/>
  <c r="BI491" i="19"/>
  <c r="BH115" i="9"/>
  <c r="E120" i="19"/>
  <c r="E224" i="19"/>
  <c r="E314" i="19"/>
  <c r="E492" i="19"/>
  <c r="E120" i="18"/>
  <c r="E224" i="18"/>
  <c r="E314" i="18"/>
  <c r="E492" i="18"/>
  <c r="D116" i="9"/>
  <c r="AC120" i="18"/>
  <c r="AC224" i="18"/>
  <c r="AC314" i="18"/>
  <c r="AC492" i="18"/>
  <c r="BA492" i="18"/>
  <c r="AC120" i="19"/>
  <c r="AC224" i="19"/>
  <c r="AC314" i="19"/>
  <c r="AC492" i="19"/>
  <c r="BA492" i="19"/>
  <c r="AZ116" i="9"/>
  <c r="F492" i="19"/>
  <c r="F492" i="18"/>
  <c r="E116" i="9"/>
  <c r="AD492" i="18"/>
  <c r="BB492" i="18"/>
  <c r="AD492" i="19"/>
  <c r="BB492" i="19"/>
  <c r="BA116" i="9"/>
  <c r="G492" i="19"/>
  <c r="G492" i="18"/>
  <c r="F116" i="9"/>
  <c r="AE492" i="18"/>
  <c r="BC492" i="18"/>
  <c r="AE492" i="19"/>
  <c r="BC492" i="19"/>
  <c r="BB116" i="9"/>
  <c r="H492" i="19"/>
  <c r="H492" i="18"/>
  <c r="G116" i="9"/>
  <c r="AF492" i="18"/>
  <c r="BD492" i="18"/>
  <c r="AF492" i="19"/>
  <c r="BD492" i="19"/>
  <c r="BC116" i="9"/>
  <c r="I492" i="19"/>
  <c r="I492" i="18"/>
  <c r="H116" i="9"/>
  <c r="AG492" i="18"/>
  <c r="BE492" i="18"/>
  <c r="AG492" i="19"/>
  <c r="BE492" i="19"/>
  <c r="BD116" i="9"/>
  <c r="J492" i="19"/>
  <c r="J492" i="18"/>
  <c r="I116" i="9"/>
  <c r="AH492" i="18"/>
  <c r="BF492" i="18"/>
  <c r="AH492" i="19"/>
  <c r="BF492" i="19"/>
  <c r="BE116" i="9"/>
  <c r="K492" i="19"/>
  <c r="K492" i="18"/>
  <c r="J116" i="9"/>
  <c r="AI492" i="18"/>
  <c r="BG492" i="18"/>
  <c r="AI492" i="19"/>
  <c r="BG492" i="19"/>
  <c r="BF116" i="9"/>
  <c r="L492" i="19"/>
  <c r="L492" i="18"/>
  <c r="K116" i="9"/>
  <c r="AJ492" i="18"/>
  <c r="BH492" i="18"/>
  <c r="AJ492" i="19"/>
  <c r="BH492" i="19"/>
  <c r="BG116" i="9"/>
  <c r="M492" i="19"/>
  <c r="M492" i="18"/>
  <c r="L116" i="9"/>
  <c r="AK492" i="18"/>
  <c r="BI492" i="18"/>
  <c r="AK492" i="19"/>
  <c r="BI492" i="19"/>
  <c r="BH116" i="9"/>
  <c r="E121" i="19"/>
  <c r="E225" i="19"/>
  <c r="E315" i="19"/>
  <c r="E493" i="19"/>
  <c r="E121" i="18"/>
  <c r="E225" i="18"/>
  <c r="E315" i="18"/>
  <c r="E493" i="18"/>
  <c r="D117" i="9"/>
  <c r="AC121" i="18"/>
  <c r="AC225" i="18"/>
  <c r="AC315" i="18"/>
  <c r="AC493" i="18"/>
  <c r="BA493" i="18"/>
  <c r="AC121" i="19"/>
  <c r="AC225" i="19"/>
  <c r="AC315" i="19"/>
  <c r="AC493" i="19"/>
  <c r="BA493" i="19"/>
  <c r="AZ117" i="9"/>
  <c r="F493" i="19"/>
  <c r="F493" i="18"/>
  <c r="E117" i="9"/>
  <c r="AD493" i="18"/>
  <c r="BB493" i="18"/>
  <c r="AD493" i="19"/>
  <c r="BB493" i="19"/>
  <c r="BA117" i="9"/>
  <c r="G493" i="19"/>
  <c r="G493" i="18"/>
  <c r="F117" i="9"/>
  <c r="AE493" i="18"/>
  <c r="BC493" i="18"/>
  <c r="AE493" i="19"/>
  <c r="BC493" i="19"/>
  <c r="BB117" i="9"/>
  <c r="H493" i="19"/>
  <c r="H493" i="18"/>
  <c r="G117" i="9"/>
  <c r="AF493" i="18"/>
  <c r="BD493" i="18"/>
  <c r="AF493" i="19"/>
  <c r="BD493" i="19"/>
  <c r="BC117" i="9"/>
  <c r="I493" i="19"/>
  <c r="I493" i="18"/>
  <c r="H117" i="9"/>
  <c r="AG493" i="18"/>
  <c r="BE493" i="18"/>
  <c r="AG493" i="19"/>
  <c r="BE493" i="19"/>
  <c r="BD117" i="9"/>
  <c r="J493" i="19"/>
  <c r="J493" i="18"/>
  <c r="I117" i="9"/>
  <c r="AH493" i="18"/>
  <c r="BF493" i="18"/>
  <c r="AH493" i="19"/>
  <c r="BF493" i="19"/>
  <c r="BE117" i="9"/>
  <c r="K493" i="19"/>
  <c r="K493" i="18"/>
  <c r="J117" i="9"/>
  <c r="AI493" i="18"/>
  <c r="BG493" i="18"/>
  <c r="AI493" i="19"/>
  <c r="BG493" i="19"/>
  <c r="BF117" i="9"/>
  <c r="L493" i="19"/>
  <c r="L493" i="18"/>
  <c r="K117" i="9"/>
  <c r="AJ493" i="18"/>
  <c r="BH493" i="18"/>
  <c r="AJ493" i="19"/>
  <c r="BH493" i="19"/>
  <c r="BG117" i="9"/>
  <c r="M493" i="19"/>
  <c r="M493" i="18"/>
  <c r="L117" i="9"/>
  <c r="AK493" i="18"/>
  <c r="BI493" i="18"/>
  <c r="AK493" i="19"/>
  <c r="BI493" i="19"/>
  <c r="BH117" i="9"/>
  <c r="E122" i="19"/>
  <c r="E226" i="19"/>
  <c r="E316" i="19"/>
  <c r="E494" i="19"/>
  <c r="E122" i="18"/>
  <c r="E226" i="18"/>
  <c r="E316" i="18"/>
  <c r="E494" i="18"/>
  <c r="D118" i="9"/>
  <c r="AC122" i="18"/>
  <c r="AC226" i="18"/>
  <c r="AC316" i="18"/>
  <c r="AC494" i="18"/>
  <c r="BA494" i="18"/>
  <c r="AC122" i="19"/>
  <c r="AC226" i="19"/>
  <c r="AC316" i="19"/>
  <c r="AC494" i="19"/>
  <c r="BA494" i="19"/>
  <c r="AZ118" i="9"/>
  <c r="F494" i="19"/>
  <c r="F494" i="18"/>
  <c r="E118" i="9"/>
  <c r="AD494" i="18"/>
  <c r="BB494" i="18"/>
  <c r="AD494" i="19"/>
  <c r="BB494" i="19"/>
  <c r="BA118" i="9"/>
  <c r="G494" i="19"/>
  <c r="G494" i="18"/>
  <c r="F118" i="9"/>
  <c r="AE494" i="18"/>
  <c r="BC494" i="18"/>
  <c r="AE494" i="19"/>
  <c r="BC494" i="19"/>
  <c r="BB118" i="9"/>
  <c r="H494" i="19"/>
  <c r="H494" i="18"/>
  <c r="G118" i="9"/>
  <c r="AF494" i="18"/>
  <c r="BD494" i="18"/>
  <c r="AF494" i="19"/>
  <c r="BD494" i="19"/>
  <c r="BC118" i="9"/>
  <c r="I494" i="19"/>
  <c r="I494" i="18"/>
  <c r="H118" i="9"/>
  <c r="AG494" i="18"/>
  <c r="BE494" i="18"/>
  <c r="AG494" i="19"/>
  <c r="BE494" i="19"/>
  <c r="BD118" i="9"/>
  <c r="J494" i="19"/>
  <c r="J494" i="18"/>
  <c r="I118" i="9"/>
  <c r="AH494" i="18"/>
  <c r="BF494" i="18"/>
  <c r="AH494" i="19"/>
  <c r="BF494" i="19"/>
  <c r="BE118" i="9"/>
  <c r="K494" i="19"/>
  <c r="K494" i="18"/>
  <c r="J118" i="9"/>
  <c r="AI494" i="18"/>
  <c r="BG494" i="18"/>
  <c r="AI494" i="19"/>
  <c r="BG494" i="19"/>
  <c r="BF118" i="9"/>
  <c r="L494" i="19"/>
  <c r="L494" i="18"/>
  <c r="K118" i="9"/>
  <c r="AJ494" i="18"/>
  <c r="BH494" i="18"/>
  <c r="AJ494" i="19"/>
  <c r="BH494" i="19"/>
  <c r="BG118" i="9"/>
  <c r="M494" i="19"/>
  <c r="M494" i="18"/>
  <c r="L118" i="9"/>
  <c r="AK494" i="18"/>
  <c r="BI494" i="18"/>
  <c r="AK494" i="19"/>
  <c r="BI494" i="19"/>
  <c r="BH118" i="9"/>
  <c r="E123" i="19"/>
  <c r="E227" i="19"/>
  <c r="E317" i="19"/>
  <c r="E495" i="19"/>
  <c r="E123" i="18"/>
  <c r="E227" i="18"/>
  <c r="E317" i="18"/>
  <c r="E495" i="18"/>
  <c r="D119" i="9"/>
  <c r="AC123" i="18"/>
  <c r="AC227" i="18"/>
  <c r="AC317" i="18"/>
  <c r="AC495" i="18"/>
  <c r="BA495" i="18"/>
  <c r="AC123" i="19"/>
  <c r="AC227" i="19"/>
  <c r="AC317" i="19"/>
  <c r="AC495" i="19"/>
  <c r="BA495" i="19"/>
  <c r="AZ119" i="9"/>
  <c r="F495" i="19"/>
  <c r="F495" i="18"/>
  <c r="E119" i="9"/>
  <c r="AD495" i="18"/>
  <c r="BB495" i="18"/>
  <c r="AD495" i="19"/>
  <c r="BB495" i="19"/>
  <c r="BA119" i="9"/>
  <c r="G495" i="19"/>
  <c r="G495" i="18"/>
  <c r="F119" i="9"/>
  <c r="AE495" i="18"/>
  <c r="BC495" i="18"/>
  <c r="AE495" i="19"/>
  <c r="BC495" i="19"/>
  <c r="BB119" i="9"/>
  <c r="H495" i="19"/>
  <c r="H495" i="18"/>
  <c r="G119" i="9"/>
  <c r="AF495" i="18"/>
  <c r="BD495" i="18"/>
  <c r="AF495" i="19"/>
  <c r="BD495" i="19"/>
  <c r="BC119" i="9"/>
  <c r="I495" i="19"/>
  <c r="I495" i="18"/>
  <c r="H119" i="9"/>
  <c r="AG495" i="18"/>
  <c r="BE495" i="18"/>
  <c r="AG495" i="19"/>
  <c r="BE495" i="19"/>
  <c r="BD119" i="9"/>
  <c r="J495" i="19"/>
  <c r="J495" i="18"/>
  <c r="I119" i="9"/>
  <c r="AH495" i="18"/>
  <c r="BF495" i="18"/>
  <c r="AH495" i="19"/>
  <c r="BF495" i="19"/>
  <c r="BE119" i="9"/>
  <c r="K495" i="19"/>
  <c r="K495" i="18"/>
  <c r="J119" i="9"/>
  <c r="AI495" i="18"/>
  <c r="BG495" i="18"/>
  <c r="AI495" i="19"/>
  <c r="BG495" i="19"/>
  <c r="BF119" i="9"/>
  <c r="L495" i="19"/>
  <c r="L495" i="18"/>
  <c r="K119" i="9"/>
  <c r="AJ495" i="18"/>
  <c r="BH495" i="18"/>
  <c r="AJ495" i="19"/>
  <c r="BH495" i="19"/>
  <c r="BG119" i="9"/>
  <c r="M495" i="19"/>
  <c r="M495" i="18"/>
  <c r="L119" i="9"/>
  <c r="AK495" i="18"/>
  <c r="BI495" i="18"/>
  <c r="AK495" i="19"/>
  <c r="BI495" i="19"/>
  <c r="BH119" i="9"/>
  <c r="E124" i="19"/>
  <c r="E228" i="19"/>
  <c r="E318" i="19"/>
  <c r="E496" i="19"/>
  <c r="E124" i="18"/>
  <c r="E228" i="18"/>
  <c r="E318" i="18"/>
  <c r="E496" i="18"/>
  <c r="D120" i="9"/>
  <c r="AC124" i="18"/>
  <c r="AC228" i="18"/>
  <c r="AC318" i="18"/>
  <c r="AC496" i="18"/>
  <c r="BA496" i="18"/>
  <c r="AC124" i="19"/>
  <c r="AC228" i="19"/>
  <c r="AC318" i="19"/>
  <c r="AC496" i="19"/>
  <c r="BA496" i="19"/>
  <c r="AZ120" i="9"/>
  <c r="F496" i="19"/>
  <c r="F496" i="18"/>
  <c r="E120" i="9"/>
  <c r="AD496" i="18"/>
  <c r="BB496" i="18"/>
  <c r="AD496" i="19"/>
  <c r="BB496" i="19"/>
  <c r="BA120" i="9"/>
  <c r="G496" i="19"/>
  <c r="G496" i="18"/>
  <c r="F120" i="9"/>
  <c r="AE496" i="18"/>
  <c r="BC496" i="18"/>
  <c r="AE496" i="19"/>
  <c r="BC496" i="19"/>
  <c r="BB120" i="9"/>
  <c r="H496" i="19"/>
  <c r="H496" i="18"/>
  <c r="G120" i="9"/>
  <c r="AF496" i="18"/>
  <c r="BD496" i="18"/>
  <c r="AF496" i="19"/>
  <c r="BD496" i="19"/>
  <c r="BC120" i="9"/>
  <c r="I496" i="19"/>
  <c r="I496" i="18"/>
  <c r="H120" i="9"/>
  <c r="AG496" i="18"/>
  <c r="BE496" i="18"/>
  <c r="AG496" i="19"/>
  <c r="BE496" i="19"/>
  <c r="BD120" i="9"/>
  <c r="J496" i="19"/>
  <c r="J496" i="18"/>
  <c r="I120" i="9"/>
  <c r="AH496" i="18"/>
  <c r="BF496" i="18"/>
  <c r="AH496" i="19"/>
  <c r="BF496" i="19"/>
  <c r="BE120" i="9"/>
  <c r="K496" i="19"/>
  <c r="K496" i="18"/>
  <c r="J120" i="9"/>
  <c r="AI496" i="18"/>
  <c r="BG496" i="18"/>
  <c r="AI496" i="19"/>
  <c r="BG496" i="19"/>
  <c r="BF120" i="9"/>
  <c r="L496" i="19"/>
  <c r="L496" i="18"/>
  <c r="K120" i="9"/>
  <c r="AJ496" i="18"/>
  <c r="BH496" i="18"/>
  <c r="AJ496" i="19"/>
  <c r="BH496" i="19"/>
  <c r="BG120" i="9"/>
  <c r="M496" i="19"/>
  <c r="M496" i="18"/>
  <c r="L120" i="9"/>
  <c r="AK496" i="18"/>
  <c r="BI496" i="18"/>
  <c r="AK496" i="19"/>
  <c r="BI496" i="19"/>
  <c r="BH120" i="9"/>
  <c r="E125" i="19"/>
  <c r="E229" i="19"/>
  <c r="E319" i="19"/>
  <c r="E497" i="19"/>
  <c r="E125" i="18"/>
  <c r="E229" i="18"/>
  <c r="E319" i="18"/>
  <c r="E497" i="18"/>
  <c r="D121" i="9"/>
  <c r="AC125" i="18"/>
  <c r="AC229" i="18"/>
  <c r="AC319" i="18"/>
  <c r="AC497" i="18"/>
  <c r="BA497" i="18"/>
  <c r="AC125" i="19"/>
  <c r="AC229" i="19"/>
  <c r="AC319" i="19"/>
  <c r="AC497" i="19"/>
  <c r="BA497" i="19"/>
  <c r="AZ121" i="9"/>
  <c r="F497" i="19"/>
  <c r="F497" i="18"/>
  <c r="E121" i="9"/>
  <c r="AD497" i="18"/>
  <c r="BB497" i="18"/>
  <c r="AD497" i="19"/>
  <c r="BB497" i="19"/>
  <c r="BA121" i="9"/>
  <c r="G497" i="19"/>
  <c r="G497" i="18"/>
  <c r="F121" i="9"/>
  <c r="AE497" i="18"/>
  <c r="BC497" i="18"/>
  <c r="AE497" i="19"/>
  <c r="BC497" i="19"/>
  <c r="BB121" i="9"/>
  <c r="H497" i="19"/>
  <c r="H497" i="18"/>
  <c r="G121" i="9"/>
  <c r="AF497" i="18"/>
  <c r="BD497" i="18"/>
  <c r="AF497" i="19"/>
  <c r="BD497" i="19"/>
  <c r="BC121" i="9"/>
  <c r="I497" i="19"/>
  <c r="I497" i="18"/>
  <c r="H121" i="9"/>
  <c r="AG497" i="18"/>
  <c r="BE497" i="18"/>
  <c r="AG497" i="19"/>
  <c r="BE497" i="19"/>
  <c r="BD121" i="9"/>
  <c r="J497" i="19"/>
  <c r="J497" i="18"/>
  <c r="I121" i="9"/>
  <c r="AH497" i="18"/>
  <c r="BF497" i="18"/>
  <c r="AH497" i="19"/>
  <c r="BF497" i="19"/>
  <c r="BE121" i="9"/>
  <c r="K497" i="19"/>
  <c r="K497" i="18"/>
  <c r="J121" i="9"/>
  <c r="AI497" i="18"/>
  <c r="BG497" i="18"/>
  <c r="AI497" i="19"/>
  <c r="BG497" i="19"/>
  <c r="BF121" i="9"/>
  <c r="L497" i="19"/>
  <c r="L497" i="18"/>
  <c r="K121" i="9"/>
  <c r="AJ497" i="18"/>
  <c r="BH497" i="18"/>
  <c r="AJ497" i="19"/>
  <c r="BH497" i="19"/>
  <c r="BG121" i="9"/>
  <c r="M497" i="19"/>
  <c r="M497" i="18"/>
  <c r="L121" i="9"/>
  <c r="AK497" i="18"/>
  <c r="BI497" i="18"/>
  <c r="AK497" i="19"/>
  <c r="BI497" i="19"/>
  <c r="BH121" i="9"/>
  <c r="E126" i="19"/>
  <c r="E230" i="19"/>
  <c r="E320" i="19"/>
  <c r="E498" i="19"/>
  <c r="E126" i="18"/>
  <c r="E230" i="18"/>
  <c r="E320" i="18"/>
  <c r="E498" i="18"/>
  <c r="D122" i="9"/>
  <c r="AC126" i="18"/>
  <c r="AC230" i="18"/>
  <c r="AC320" i="18"/>
  <c r="AC498" i="18"/>
  <c r="BA498" i="18"/>
  <c r="AC126" i="19"/>
  <c r="AC230" i="19"/>
  <c r="AC320" i="19"/>
  <c r="AC498" i="19"/>
  <c r="BA498" i="19"/>
  <c r="AZ122" i="9"/>
  <c r="F498" i="19"/>
  <c r="F498" i="18"/>
  <c r="E122" i="9"/>
  <c r="AD498" i="18"/>
  <c r="BB498" i="18"/>
  <c r="AD498" i="19"/>
  <c r="BB498" i="19"/>
  <c r="BA122" i="9"/>
  <c r="G498" i="19"/>
  <c r="G498" i="18"/>
  <c r="F122" i="9"/>
  <c r="AE498" i="18"/>
  <c r="BC498" i="18"/>
  <c r="AE498" i="19"/>
  <c r="BC498" i="19"/>
  <c r="BB122" i="9"/>
  <c r="H498" i="19"/>
  <c r="H498" i="18"/>
  <c r="G122" i="9"/>
  <c r="AF498" i="18"/>
  <c r="BD498" i="18"/>
  <c r="AF498" i="19"/>
  <c r="BD498" i="19"/>
  <c r="BC122" i="9"/>
  <c r="I498" i="19"/>
  <c r="I498" i="18"/>
  <c r="H122" i="9"/>
  <c r="AG498" i="18"/>
  <c r="BE498" i="18"/>
  <c r="AG498" i="19"/>
  <c r="BE498" i="19"/>
  <c r="BD122" i="9"/>
  <c r="J498" i="19"/>
  <c r="J498" i="18"/>
  <c r="I122" i="9"/>
  <c r="AH498" i="18"/>
  <c r="BF498" i="18"/>
  <c r="AH498" i="19"/>
  <c r="BF498" i="19"/>
  <c r="BE122" i="9"/>
  <c r="K498" i="19"/>
  <c r="K498" i="18"/>
  <c r="J122" i="9"/>
  <c r="AI498" i="18"/>
  <c r="BG498" i="18"/>
  <c r="AI498" i="19"/>
  <c r="BG498" i="19"/>
  <c r="BF122" i="9"/>
  <c r="L498" i="19"/>
  <c r="L498" i="18"/>
  <c r="K122" i="9"/>
  <c r="AJ498" i="18"/>
  <c r="BH498" i="18"/>
  <c r="AJ498" i="19"/>
  <c r="BH498" i="19"/>
  <c r="BG122" i="9"/>
  <c r="M498" i="19"/>
  <c r="M498" i="18"/>
  <c r="L122" i="9"/>
  <c r="AK498" i="18"/>
  <c r="BI498" i="18"/>
  <c r="AK498" i="19"/>
  <c r="BI498" i="19"/>
  <c r="BH122" i="9"/>
  <c r="E127" i="19"/>
  <c r="E231" i="19"/>
  <c r="E321" i="19"/>
  <c r="E499" i="19"/>
  <c r="E127" i="18"/>
  <c r="E231" i="18"/>
  <c r="E321" i="18"/>
  <c r="E499" i="18"/>
  <c r="D123" i="9"/>
  <c r="AC127" i="18"/>
  <c r="AC231" i="18"/>
  <c r="AC321" i="18"/>
  <c r="AC499" i="18"/>
  <c r="BA499" i="18"/>
  <c r="AC127" i="19"/>
  <c r="AC231" i="19"/>
  <c r="AC321" i="19"/>
  <c r="AC499" i="19"/>
  <c r="BA499" i="19"/>
  <c r="AZ123" i="9"/>
  <c r="F499" i="19"/>
  <c r="F499" i="18"/>
  <c r="E123" i="9"/>
  <c r="AD499" i="18"/>
  <c r="BB499" i="18"/>
  <c r="AD499" i="19"/>
  <c r="BB499" i="19"/>
  <c r="BA123" i="9"/>
  <c r="G499" i="19"/>
  <c r="G499" i="18"/>
  <c r="F123" i="9"/>
  <c r="AE499" i="18"/>
  <c r="BC499" i="18"/>
  <c r="AE499" i="19"/>
  <c r="BC499" i="19"/>
  <c r="BB123" i="9"/>
  <c r="H499" i="19"/>
  <c r="H499" i="18"/>
  <c r="G123" i="9"/>
  <c r="AF499" i="18"/>
  <c r="BD499" i="18"/>
  <c r="AF499" i="19"/>
  <c r="BD499" i="19"/>
  <c r="BC123" i="9"/>
  <c r="I499" i="19"/>
  <c r="I499" i="18"/>
  <c r="H123" i="9"/>
  <c r="AG499" i="18"/>
  <c r="BE499" i="18"/>
  <c r="AG499" i="19"/>
  <c r="BE499" i="19"/>
  <c r="BD123" i="9"/>
  <c r="J499" i="19"/>
  <c r="J499" i="18"/>
  <c r="I123" i="9"/>
  <c r="AH499" i="18"/>
  <c r="BF499" i="18"/>
  <c r="AH499" i="19"/>
  <c r="BF499" i="19"/>
  <c r="BE123" i="9"/>
  <c r="K499" i="19"/>
  <c r="K499" i="18"/>
  <c r="J123" i="9"/>
  <c r="AI499" i="18"/>
  <c r="BG499" i="18"/>
  <c r="AI499" i="19"/>
  <c r="BG499" i="19"/>
  <c r="BF123" i="9"/>
  <c r="L499" i="19"/>
  <c r="L499" i="18"/>
  <c r="K123" i="9"/>
  <c r="AJ499" i="18"/>
  <c r="BH499" i="18"/>
  <c r="AJ499" i="19"/>
  <c r="BH499" i="19"/>
  <c r="BG123" i="9"/>
  <c r="M499" i="19"/>
  <c r="M499" i="18"/>
  <c r="L123" i="9"/>
  <c r="AK499" i="18"/>
  <c r="BI499" i="18"/>
  <c r="AK499" i="19"/>
  <c r="BI499" i="19"/>
  <c r="BH123" i="9"/>
  <c r="E128" i="19"/>
  <c r="E232" i="19"/>
  <c r="E322" i="19"/>
  <c r="E500" i="19"/>
  <c r="E128" i="18"/>
  <c r="E232" i="18"/>
  <c r="E322" i="18"/>
  <c r="E500" i="18"/>
  <c r="D124" i="9"/>
  <c r="AC128" i="18"/>
  <c r="AC232" i="18"/>
  <c r="AC322" i="18"/>
  <c r="AC500" i="18"/>
  <c r="BA500" i="18"/>
  <c r="AC128" i="19"/>
  <c r="AC232" i="19"/>
  <c r="AC322" i="19"/>
  <c r="AC500" i="19"/>
  <c r="BA500" i="19"/>
  <c r="AZ124" i="9"/>
  <c r="F500" i="19"/>
  <c r="F500" i="18"/>
  <c r="E124" i="9"/>
  <c r="AD500" i="18"/>
  <c r="BB500" i="18"/>
  <c r="AD500" i="19"/>
  <c r="BB500" i="19"/>
  <c r="BA124" i="9"/>
  <c r="G500" i="19"/>
  <c r="G500" i="18"/>
  <c r="F124" i="9"/>
  <c r="AE500" i="18"/>
  <c r="BC500" i="18"/>
  <c r="AE500" i="19"/>
  <c r="BC500" i="19"/>
  <c r="BB124" i="9"/>
  <c r="H500" i="19"/>
  <c r="H500" i="18"/>
  <c r="G124" i="9"/>
  <c r="AF500" i="18"/>
  <c r="BD500" i="18"/>
  <c r="AF500" i="19"/>
  <c r="BD500" i="19"/>
  <c r="BC124" i="9"/>
  <c r="I500" i="19"/>
  <c r="I500" i="18"/>
  <c r="H124" i="9"/>
  <c r="AG500" i="18"/>
  <c r="BE500" i="18"/>
  <c r="AG500" i="19"/>
  <c r="BE500" i="19"/>
  <c r="BD124" i="9"/>
  <c r="J500" i="19"/>
  <c r="J500" i="18"/>
  <c r="I124" i="9"/>
  <c r="AH500" i="18"/>
  <c r="BF500" i="18"/>
  <c r="AH500" i="19"/>
  <c r="BF500" i="19"/>
  <c r="BE124" i="9"/>
  <c r="K500" i="19"/>
  <c r="K500" i="18"/>
  <c r="J124" i="9"/>
  <c r="AI500" i="18"/>
  <c r="BG500" i="18"/>
  <c r="AI500" i="19"/>
  <c r="BG500" i="19"/>
  <c r="BF124" i="9"/>
  <c r="L500" i="19"/>
  <c r="L500" i="18"/>
  <c r="K124" i="9"/>
  <c r="AJ500" i="18"/>
  <c r="BH500" i="18"/>
  <c r="AJ500" i="19"/>
  <c r="BH500" i="19"/>
  <c r="BG124" i="9"/>
  <c r="M500" i="19"/>
  <c r="M500" i="18"/>
  <c r="L124" i="9"/>
  <c r="AK500" i="18"/>
  <c r="BI500" i="18"/>
  <c r="AK500" i="19"/>
  <c r="BI500" i="19"/>
  <c r="BH124" i="9"/>
  <c r="E129" i="19"/>
  <c r="E233" i="19"/>
  <c r="E323" i="19"/>
  <c r="E501" i="19"/>
  <c r="E129" i="18"/>
  <c r="E233" i="18"/>
  <c r="E323" i="18"/>
  <c r="E501" i="18"/>
  <c r="D125" i="9"/>
  <c r="AC129" i="18"/>
  <c r="AC233" i="18"/>
  <c r="AC323" i="18"/>
  <c r="AC501" i="18"/>
  <c r="BA501" i="18"/>
  <c r="AC129" i="19"/>
  <c r="AC233" i="19"/>
  <c r="AC323" i="19"/>
  <c r="AC501" i="19"/>
  <c r="BA501" i="19"/>
  <c r="AZ125" i="9"/>
  <c r="F501" i="19"/>
  <c r="F501" i="18"/>
  <c r="E125" i="9"/>
  <c r="AD501" i="18"/>
  <c r="BB501" i="18"/>
  <c r="AD501" i="19"/>
  <c r="BB501" i="19"/>
  <c r="BA125" i="9"/>
  <c r="G501" i="19"/>
  <c r="G501" i="18"/>
  <c r="F125" i="9"/>
  <c r="AE501" i="18"/>
  <c r="BC501" i="18"/>
  <c r="AE501" i="19"/>
  <c r="BC501" i="19"/>
  <c r="BB125" i="9"/>
  <c r="H501" i="19"/>
  <c r="H501" i="18"/>
  <c r="G125" i="9"/>
  <c r="AF501" i="18"/>
  <c r="BD501" i="18"/>
  <c r="AF501" i="19"/>
  <c r="BD501" i="19"/>
  <c r="BC125" i="9"/>
  <c r="I501" i="19"/>
  <c r="I501" i="18"/>
  <c r="H125" i="9"/>
  <c r="AG501" i="18"/>
  <c r="BE501" i="18"/>
  <c r="AG501" i="19"/>
  <c r="BE501" i="19"/>
  <c r="BD125" i="9"/>
  <c r="J501" i="19"/>
  <c r="J501" i="18"/>
  <c r="I125" i="9"/>
  <c r="AH501" i="18"/>
  <c r="BF501" i="18"/>
  <c r="AH501" i="19"/>
  <c r="BF501" i="19"/>
  <c r="BE125" i="9"/>
  <c r="K501" i="19"/>
  <c r="K501" i="18"/>
  <c r="J125" i="9"/>
  <c r="AI501" i="18"/>
  <c r="BG501" i="18"/>
  <c r="AI501" i="19"/>
  <c r="BG501" i="19"/>
  <c r="BF125" i="9"/>
  <c r="L501" i="19"/>
  <c r="L501" i="18"/>
  <c r="K125" i="9"/>
  <c r="AJ501" i="18"/>
  <c r="BH501" i="18"/>
  <c r="AJ501" i="19"/>
  <c r="BH501" i="19"/>
  <c r="BG125" i="9"/>
  <c r="M501" i="19"/>
  <c r="M501" i="18"/>
  <c r="L125" i="9"/>
  <c r="AK501" i="18"/>
  <c r="BI501" i="18"/>
  <c r="AK501" i="19"/>
  <c r="BI501" i="19"/>
  <c r="BH125" i="9"/>
  <c r="E130" i="19"/>
  <c r="E234" i="19"/>
  <c r="E324" i="19"/>
  <c r="E502" i="19"/>
  <c r="E130" i="18"/>
  <c r="E234" i="18"/>
  <c r="E324" i="18"/>
  <c r="E502" i="18"/>
  <c r="D126" i="9"/>
  <c r="AC130" i="18"/>
  <c r="AC234" i="18"/>
  <c r="AC324" i="18"/>
  <c r="AC502" i="18"/>
  <c r="BA502" i="18"/>
  <c r="AC130" i="19"/>
  <c r="AC234" i="19"/>
  <c r="AC324" i="19"/>
  <c r="AC502" i="19"/>
  <c r="BA502" i="19"/>
  <c r="AZ126" i="9"/>
  <c r="F502" i="19"/>
  <c r="F502" i="18"/>
  <c r="E126" i="9"/>
  <c r="AD502" i="18"/>
  <c r="BB502" i="18"/>
  <c r="AD502" i="19"/>
  <c r="BB502" i="19"/>
  <c r="BA126" i="9"/>
  <c r="G502" i="19"/>
  <c r="G502" i="18"/>
  <c r="F126" i="9"/>
  <c r="AE502" i="18"/>
  <c r="BC502" i="18"/>
  <c r="AE502" i="19"/>
  <c r="BC502" i="19"/>
  <c r="BB126" i="9"/>
  <c r="H502" i="19"/>
  <c r="H502" i="18"/>
  <c r="G126" i="9"/>
  <c r="AF502" i="18"/>
  <c r="BD502" i="18"/>
  <c r="AF502" i="19"/>
  <c r="BD502" i="19"/>
  <c r="BC126" i="9"/>
  <c r="I502" i="19"/>
  <c r="I502" i="18"/>
  <c r="H126" i="9"/>
  <c r="AG502" i="18"/>
  <c r="BE502" i="18"/>
  <c r="AG502" i="19"/>
  <c r="BE502" i="19"/>
  <c r="BD126" i="9"/>
  <c r="J502" i="19"/>
  <c r="J502" i="18"/>
  <c r="I126" i="9"/>
  <c r="AH502" i="18"/>
  <c r="BF502" i="18"/>
  <c r="AH502" i="19"/>
  <c r="BF502" i="19"/>
  <c r="BE126" i="9"/>
  <c r="K502" i="19"/>
  <c r="K502" i="18"/>
  <c r="J126" i="9"/>
  <c r="AI502" i="18"/>
  <c r="BG502" i="18"/>
  <c r="AI502" i="19"/>
  <c r="BG502" i="19"/>
  <c r="BF126" i="9"/>
  <c r="L502" i="19"/>
  <c r="L502" i="18"/>
  <c r="K126" i="9"/>
  <c r="AJ502" i="18"/>
  <c r="BH502" i="18"/>
  <c r="AJ502" i="19"/>
  <c r="BH502" i="19"/>
  <c r="BG126" i="9"/>
  <c r="M502" i="19"/>
  <c r="M502" i="18"/>
  <c r="L126" i="9"/>
  <c r="AK502" i="18"/>
  <c r="BI502" i="18"/>
  <c r="AK502" i="19"/>
  <c r="BI502" i="19"/>
  <c r="BH126" i="9"/>
  <c r="E131" i="19"/>
  <c r="E235" i="19"/>
  <c r="E325" i="19"/>
  <c r="E503" i="19"/>
  <c r="E131" i="18"/>
  <c r="E235" i="18"/>
  <c r="E325" i="18"/>
  <c r="E503" i="18"/>
  <c r="D127" i="9"/>
  <c r="AC131" i="18"/>
  <c r="AC235" i="18"/>
  <c r="AC325" i="18"/>
  <c r="AC503" i="18"/>
  <c r="BA503" i="18"/>
  <c r="AC131" i="19"/>
  <c r="AC235" i="19"/>
  <c r="AC325" i="19"/>
  <c r="AC503" i="19"/>
  <c r="BA503" i="19"/>
  <c r="AZ127" i="9"/>
  <c r="F503" i="19"/>
  <c r="F503" i="18"/>
  <c r="E127" i="9"/>
  <c r="AD503" i="18"/>
  <c r="BB503" i="18"/>
  <c r="AD503" i="19"/>
  <c r="BB503" i="19"/>
  <c r="BA127" i="9"/>
  <c r="G503" i="19"/>
  <c r="G503" i="18"/>
  <c r="F127" i="9"/>
  <c r="AE503" i="18"/>
  <c r="BC503" i="18"/>
  <c r="AE503" i="19"/>
  <c r="BC503" i="19"/>
  <c r="BB127" i="9"/>
  <c r="H503" i="19"/>
  <c r="H503" i="18"/>
  <c r="G127" i="9"/>
  <c r="AF503" i="18"/>
  <c r="BD503" i="18"/>
  <c r="AF503" i="19"/>
  <c r="BD503" i="19"/>
  <c r="BC127" i="9"/>
  <c r="I503" i="19"/>
  <c r="I503" i="18"/>
  <c r="H127" i="9"/>
  <c r="AG503" i="18"/>
  <c r="BE503" i="18"/>
  <c r="AG503" i="19"/>
  <c r="BE503" i="19"/>
  <c r="BD127" i="9"/>
  <c r="J503" i="19"/>
  <c r="J503" i="18"/>
  <c r="I127" i="9"/>
  <c r="AH503" i="18"/>
  <c r="BF503" i="18"/>
  <c r="AH503" i="19"/>
  <c r="BF503" i="19"/>
  <c r="BE127" i="9"/>
  <c r="K503" i="19"/>
  <c r="K503" i="18"/>
  <c r="J127" i="9"/>
  <c r="AI503" i="18"/>
  <c r="BG503" i="18"/>
  <c r="AI503" i="19"/>
  <c r="BG503" i="19"/>
  <c r="BF127" i="9"/>
  <c r="L503" i="19"/>
  <c r="L503" i="18"/>
  <c r="K127" i="9"/>
  <c r="AJ503" i="18"/>
  <c r="BH503" i="18"/>
  <c r="AJ503" i="19"/>
  <c r="BH503" i="19"/>
  <c r="BG127" i="9"/>
  <c r="M503" i="19"/>
  <c r="M503" i="18"/>
  <c r="L127" i="9"/>
  <c r="AK503" i="18"/>
  <c r="BI503" i="18"/>
  <c r="AK503" i="19"/>
  <c r="BI503" i="19"/>
  <c r="BH127" i="9"/>
  <c r="E132" i="19"/>
  <c r="E236" i="19"/>
  <c r="E326" i="19"/>
  <c r="E504" i="19"/>
  <c r="E132" i="18"/>
  <c r="E236" i="18"/>
  <c r="E326" i="18"/>
  <c r="E504" i="18"/>
  <c r="D128" i="9"/>
  <c r="AC132" i="18"/>
  <c r="AC236" i="18"/>
  <c r="AC326" i="18"/>
  <c r="AC504" i="18"/>
  <c r="BA504" i="18"/>
  <c r="AC132" i="19"/>
  <c r="AC236" i="19"/>
  <c r="AC326" i="19"/>
  <c r="AC504" i="19"/>
  <c r="BA504" i="19"/>
  <c r="AZ128" i="9"/>
  <c r="F504" i="19"/>
  <c r="F504" i="18"/>
  <c r="E128" i="9"/>
  <c r="AD504" i="18"/>
  <c r="BB504" i="18"/>
  <c r="AD504" i="19"/>
  <c r="BB504" i="19"/>
  <c r="BA128" i="9"/>
  <c r="G504" i="19"/>
  <c r="G504" i="18"/>
  <c r="F128" i="9"/>
  <c r="AE504" i="18"/>
  <c r="BC504" i="18"/>
  <c r="AE504" i="19"/>
  <c r="BC504" i="19"/>
  <c r="BB128" i="9"/>
  <c r="H504" i="19"/>
  <c r="H504" i="18"/>
  <c r="G128" i="9"/>
  <c r="AF504" i="18"/>
  <c r="BD504" i="18"/>
  <c r="AF504" i="19"/>
  <c r="BD504" i="19"/>
  <c r="BC128" i="9"/>
  <c r="I504" i="19"/>
  <c r="I504" i="18"/>
  <c r="H128" i="9"/>
  <c r="AG504" i="18"/>
  <c r="BE504" i="18"/>
  <c r="AG504" i="19"/>
  <c r="BE504" i="19"/>
  <c r="BD128" i="9"/>
  <c r="J504" i="19"/>
  <c r="J504" i="18"/>
  <c r="I128" i="9"/>
  <c r="AH504" i="18"/>
  <c r="BF504" i="18"/>
  <c r="AH504" i="19"/>
  <c r="BF504" i="19"/>
  <c r="BE128" i="9"/>
  <c r="K504" i="19"/>
  <c r="K504" i="18"/>
  <c r="J128" i="9"/>
  <c r="AI504" i="18"/>
  <c r="BG504" i="18"/>
  <c r="AI504" i="19"/>
  <c r="BG504" i="19"/>
  <c r="BF128" i="9"/>
  <c r="L504" i="19"/>
  <c r="L504" i="18"/>
  <c r="K128" i="9"/>
  <c r="AJ504" i="18"/>
  <c r="BH504" i="18"/>
  <c r="AJ504" i="19"/>
  <c r="BH504" i="19"/>
  <c r="BG128" i="9"/>
  <c r="M504" i="19"/>
  <c r="M504" i="18"/>
  <c r="L128" i="9"/>
  <c r="AK504" i="18"/>
  <c r="BI504" i="18"/>
  <c r="AK504" i="19"/>
  <c r="BI504" i="19"/>
  <c r="BH128" i="9"/>
  <c r="E133" i="19"/>
  <c r="E237" i="19"/>
  <c r="E327" i="19"/>
  <c r="E505" i="19"/>
  <c r="E133" i="18"/>
  <c r="E237" i="18"/>
  <c r="E327" i="18"/>
  <c r="E505" i="18"/>
  <c r="D129" i="9"/>
  <c r="AC133" i="18"/>
  <c r="AC237" i="18"/>
  <c r="AC327" i="18"/>
  <c r="AC505" i="18"/>
  <c r="BA505" i="18"/>
  <c r="AC133" i="19"/>
  <c r="AC237" i="19"/>
  <c r="AC327" i="19"/>
  <c r="AC505" i="19"/>
  <c r="BA505" i="19"/>
  <c r="AZ129" i="9"/>
  <c r="F505" i="19"/>
  <c r="F505" i="18"/>
  <c r="E129" i="9"/>
  <c r="AD505" i="18"/>
  <c r="BB505" i="18"/>
  <c r="AD505" i="19"/>
  <c r="BB505" i="19"/>
  <c r="BA129" i="9"/>
  <c r="G505" i="19"/>
  <c r="G505" i="18"/>
  <c r="F129" i="9"/>
  <c r="AE505" i="18"/>
  <c r="BC505" i="18"/>
  <c r="AE505" i="19"/>
  <c r="BC505" i="19"/>
  <c r="BB129" i="9"/>
  <c r="H505" i="19"/>
  <c r="H505" i="18"/>
  <c r="G129" i="9"/>
  <c r="AF505" i="18"/>
  <c r="BD505" i="18"/>
  <c r="AF505" i="19"/>
  <c r="BD505" i="19"/>
  <c r="BC129" i="9"/>
  <c r="I505" i="19"/>
  <c r="I505" i="18"/>
  <c r="H129" i="9"/>
  <c r="AG505" i="18"/>
  <c r="BE505" i="18"/>
  <c r="AG505" i="19"/>
  <c r="BE505" i="19"/>
  <c r="BD129" i="9"/>
  <c r="J505" i="19"/>
  <c r="J505" i="18"/>
  <c r="I129" i="9"/>
  <c r="AH505" i="18"/>
  <c r="BF505" i="18"/>
  <c r="AH505" i="19"/>
  <c r="BF505" i="19"/>
  <c r="BE129" i="9"/>
  <c r="K505" i="19"/>
  <c r="K505" i="18"/>
  <c r="J129" i="9"/>
  <c r="AI505" i="18"/>
  <c r="BG505" i="18"/>
  <c r="AI505" i="19"/>
  <c r="BG505" i="19"/>
  <c r="BF129" i="9"/>
  <c r="L505" i="19"/>
  <c r="L505" i="18"/>
  <c r="K129" i="9"/>
  <c r="AJ505" i="18"/>
  <c r="BH505" i="18"/>
  <c r="AJ505" i="19"/>
  <c r="BH505" i="19"/>
  <c r="BG129" i="9"/>
  <c r="M505" i="19"/>
  <c r="M505" i="18"/>
  <c r="L129" i="9"/>
  <c r="AK505" i="18"/>
  <c r="BI505" i="18"/>
  <c r="AK505" i="19"/>
  <c r="BI505" i="19"/>
  <c r="BH129" i="9"/>
  <c r="E134" i="19"/>
  <c r="E238" i="19"/>
  <c r="E328" i="19"/>
  <c r="E506" i="19"/>
  <c r="E134" i="18"/>
  <c r="E238" i="18"/>
  <c r="E328" i="18"/>
  <c r="E506" i="18"/>
  <c r="D130" i="9"/>
  <c r="AC134" i="18"/>
  <c r="AC238" i="18"/>
  <c r="AC328" i="18"/>
  <c r="AC506" i="18"/>
  <c r="BA506" i="18"/>
  <c r="AC134" i="19"/>
  <c r="AC238" i="19"/>
  <c r="AC328" i="19"/>
  <c r="AC506" i="19"/>
  <c r="BA506" i="19"/>
  <c r="AZ130" i="9"/>
  <c r="F506" i="19"/>
  <c r="F506" i="18"/>
  <c r="E130" i="9"/>
  <c r="AD506" i="18"/>
  <c r="BB506" i="18"/>
  <c r="AD506" i="19"/>
  <c r="BB506" i="19"/>
  <c r="BA130" i="9"/>
  <c r="G506" i="19"/>
  <c r="G506" i="18"/>
  <c r="F130" i="9"/>
  <c r="AE506" i="18"/>
  <c r="BC506" i="18"/>
  <c r="AE506" i="19"/>
  <c r="BC506" i="19"/>
  <c r="BB130" i="9"/>
  <c r="H506" i="19"/>
  <c r="H506" i="18"/>
  <c r="G130" i="9"/>
  <c r="AF506" i="18"/>
  <c r="BD506" i="18"/>
  <c r="AF506" i="19"/>
  <c r="BD506" i="19"/>
  <c r="BC130" i="9"/>
  <c r="I506" i="19"/>
  <c r="I506" i="18"/>
  <c r="H130" i="9"/>
  <c r="AG506" i="18"/>
  <c r="BE506" i="18"/>
  <c r="AG506" i="19"/>
  <c r="BE506" i="19"/>
  <c r="BD130" i="9"/>
  <c r="J506" i="19"/>
  <c r="J506" i="18"/>
  <c r="I130" i="9"/>
  <c r="AH506" i="18"/>
  <c r="BF506" i="18"/>
  <c r="AH506" i="19"/>
  <c r="BF506" i="19"/>
  <c r="BE130" i="9"/>
  <c r="K506" i="19"/>
  <c r="K506" i="18"/>
  <c r="J130" i="9"/>
  <c r="AI506" i="18"/>
  <c r="BG506" i="18"/>
  <c r="AI506" i="19"/>
  <c r="BG506" i="19"/>
  <c r="BF130" i="9"/>
  <c r="L506" i="19"/>
  <c r="L506" i="18"/>
  <c r="K130" i="9"/>
  <c r="AJ506" i="18"/>
  <c r="BH506" i="18"/>
  <c r="AJ506" i="19"/>
  <c r="BH506" i="19"/>
  <c r="BG130" i="9"/>
  <c r="M506" i="19"/>
  <c r="M506" i="18"/>
  <c r="L130" i="9"/>
  <c r="AK506" i="18"/>
  <c r="BI506" i="18"/>
  <c r="AK506" i="19"/>
  <c r="BI506" i="19"/>
  <c r="BH130" i="9"/>
  <c r="E135" i="19"/>
  <c r="E239" i="19"/>
  <c r="E329" i="19"/>
  <c r="E507" i="19"/>
  <c r="E135" i="18"/>
  <c r="E239" i="18"/>
  <c r="E329" i="18"/>
  <c r="E507" i="18"/>
  <c r="D131" i="9"/>
  <c r="AC135" i="18"/>
  <c r="AC239" i="18"/>
  <c r="AC329" i="18"/>
  <c r="AC507" i="18"/>
  <c r="BA507" i="18"/>
  <c r="AC135" i="19"/>
  <c r="AC239" i="19"/>
  <c r="AC329" i="19"/>
  <c r="AC507" i="19"/>
  <c r="BA507" i="19"/>
  <c r="AZ131" i="9"/>
  <c r="F507" i="19"/>
  <c r="F507" i="18"/>
  <c r="E131" i="9"/>
  <c r="AD507" i="18"/>
  <c r="BB507" i="18"/>
  <c r="AD507" i="19"/>
  <c r="BB507" i="19"/>
  <c r="BA131" i="9"/>
  <c r="G507" i="19"/>
  <c r="G507" i="18"/>
  <c r="F131" i="9"/>
  <c r="AE507" i="18"/>
  <c r="BC507" i="18"/>
  <c r="AE507" i="19"/>
  <c r="BC507" i="19"/>
  <c r="BB131" i="9"/>
  <c r="H507" i="19"/>
  <c r="H507" i="18"/>
  <c r="G131" i="9"/>
  <c r="AF507" i="18"/>
  <c r="BD507" i="18"/>
  <c r="AF507" i="19"/>
  <c r="BD507" i="19"/>
  <c r="BC131" i="9"/>
  <c r="I507" i="19"/>
  <c r="I507" i="18"/>
  <c r="H131" i="9"/>
  <c r="AG507" i="18"/>
  <c r="BE507" i="18"/>
  <c r="AG507" i="19"/>
  <c r="BE507" i="19"/>
  <c r="BD131" i="9"/>
  <c r="J507" i="19"/>
  <c r="J507" i="18"/>
  <c r="I131" i="9"/>
  <c r="AH507" i="18"/>
  <c r="BF507" i="18"/>
  <c r="AH507" i="19"/>
  <c r="BF507" i="19"/>
  <c r="BE131" i="9"/>
  <c r="K507" i="19"/>
  <c r="K507" i="18"/>
  <c r="J131" i="9"/>
  <c r="AI507" i="18"/>
  <c r="BG507" i="18"/>
  <c r="AI507" i="19"/>
  <c r="BG507" i="19"/>
  <c r="BF131" i="9"/>
  <c r="L507" i="19"/>
  <c r="L507" i="18"/>
  <c r="K131" i="9"/>
  <c r="AJ507" i="18"/>
  <c r="BH507" i="18"/>
  <c r="AJ507" i="19"/>
  <c r="BH507" i="19"/>
  <c r="BG131" i="9"/>
  <c r="M507" i="19"/>
  <c r="M507" i="18"/>
  <c r="L131" i="9"/>
  <c r="AK507" i="18"/>
  <c r="BI507" i="18"/>
  <c r="AK507" i="19"/>
  <c r="BI507" i="19"/>
  <c r="BH131" i="9"/>
  <c r="E136" i="19"/>
  <c r="E240" i="19"/>
  <c r="E330" i="19"/>
  <c r="E508" i="19"/>
  <c r="E136" i="18"/>
  <c r="E240" i="18"/>
  <c r="E330" i="18"/>
  <c r="E508" i="18"/>
  <c r="D132" i="9"/>
  <c r="AC136" i="18"/>
  <c r="AC240" i="18"/>
  <c r="AC330" i="18"/>
  <c r="AC508" i="18"/>
  <c r="BA508" i="18"/>
  <c r="AC136" i="19"/>
  <c r="AC240" i="19"/>
  <c r="AC330" i="19"/>
  <c r="AC508" i="19"/>
  <c r="BA508" i="19"/>
  <c r="AZ132" i="9"/>
  <c r="F508" i="19"/>
  <c r="F508" i="18"/>
  <c r="E132" i="9"/>
  <c r="AD508" i="18"/>
  <c r="BB508" i="18"/>
  <c r="AD508" i="19"/>
  <c r="BB508" i="19"/>
  <c r="BA132" i="9"/>
  <c r="G508" i="19"/>
  <c r="G508" i="18"/>
  <c r="F132" i="9"/>
  <c r="AE508" i="18"/>
  <c r="BC508" i="18"/>
  <c r="AE508" i="19"/>
  <c r="BC508" i="19"/>
  <c r="BB132" i="9"/>
  <c r="H508" i="19"/>
  <c r="H508" i="18"/>
  <c r="G132" i="9"/>
  <c r="AF508" i="18"/>
  <c r="BD508" i="18"/>
  <c r="AF508" i="19"/>
  <c r="BD508" i="19"/>
  <c r="BC132" i="9"/>
  <c r="I508" i="19"/>
  <c r="I508" i="18"/>
  <c r="H132" i="9"/>
  <c r="AG508" i="18"/>
  <c r="BE508" i="18"/>
  <c r="AG508" i="19"/>
  <c r="BE508" i="19"/>
  <c r="BD132" i="9"/>
  <c r="J508" i="19"/>
  <c r="J508" i="18"/>
  <c r="I132" i="9"/>
  <c r="AH508" i="18"/>
  <c r="BF508" i="18"/>
  <c r="AH508" i="19"/>
  <c r="BF508" i="19"/>
  <c r="BE132" i="9"/>
  <c r="K508" i="19"/>
  <c r="K508" i="18"/>
  <c r="J132" i="9"/>
  <c r="AI508" i="18"/>
  <c r="BG508" i="18"/>
  <c r="AI508" i="19"/>
  <c r="BG508" i="19"/>
  <c r="BF132" i="9"/>
  <c r="L508" i="19"/>
  <c r="L508" i="18"/>
  <c r="K132" i="9"/>
  <c r="AJ508" i="18"/>
  <c r="BH508" i="18"/>
  <c r="AJ508" i="19"/>
  <c r="BH508" i="19"/>
  <c r="BG132" i="9"/>
  <c r="M508" i="19"/>
  <c r="M508" i="18"/>
  <c r="L132" i="9"/>
  <c r="AK508" i="18"/>
  <c r="BI508" i="18"/>
  <c r="AK508" i="19"/>
  <c r="BI508" i="19"/>
  <c r="BH132" i="9"/>
  <c r="E137" i="19"/>
  <c r="E241" i="19"/>
  <c r="E331" i="19"/>
  <c r="E509" i="19"/>
  <c r="E137" i="18"/>
  <c r="E241" i="18"/>
  <c r="E331" i="18"/>
  <c r="E509" i="18"/>
  <c r="D133" i="9"/>
  <c r="AC137" i="18"/>
  <c r="AC241" i="18"/>
  <c r="AC331" i="18"/>
  <c r="AC509" i="18"/>
  <c r="BA509" i="18"/>
  <c r="AC137" i="19"/>
  <c r="AC241" i="19"/>
  <c r="AC331" i="19"/>
  <c r="AC509" i="19"/>
  <c r="BA509" i="19"/>
  <c r="AZ133" i="9"/>
  <c r="F509" i="19"/>
  <c r="F509" i="18"/>
  <c r="E133" i="9"/>
  <c r="AD509" i="18"/>
  <c r="BB509" i="18"/>
  <c r="AD509" i="19"/>
  <c r="BB509" i="19"/>
  <c r="BA133" i="9"/>
  <c r="G509" i="19"/>
  <c r="G509" i="18"/>
  <c r="F133" i="9"/>
  <c r="AE509" i="18"/>
  <c r="BC509" i="18"/>
  <c r="AE509" i="19"/>
  <c r="BC509" i="19"/>
  <c r="BB133" i="9"/>
  <c r="H509" i="19"/>
  <c r="H509" i="18"/>
  <c r="G133" i="9"/>
  <c r="AF509" i="18"/>
  <c r="BD509" i="18"/>
  <c r="AF509" i="19"/>
  <c r="BD509" i="19"/>
  <c r="BC133" i="9"/>
  <c r="I509" i="19"/>
  <c r="I509" i="18"/>
  <c r="H133" i="9"/>
  <c r="AG509" i="18"/>
  <c r="BE509" i="18"/>
  <c r="AG509" i="19"/>
  <c r="BE509" i="19"/>
  <c r="BD133" i="9"/>
  <c r="J509" i="19"/>
  <c r="J509" i="18"/>
  <c r="I133" i="9"/>
  <c r="AH509" i="18"/>
  <c r="BF509" i="18"/>
  <c r="AH509" i="19"/>
  <c r="BF509" i="19"/>
  <c r="BE133" i="9"/>
  <c r="K509" i="19"/>
  <c r="K509" i="18"/>
  <c r="J133" i="9"/>
  <c r="AI509" i="18"/>
  <c r="BG509" i="18"/>
  <c r="AI509" i="19"/>
  <c r="BG509" i="19"/>
  <c r="BF133" i="9"/>
  <c r="L509" i="19"/>
  <c r="L509" i="18"/>
  <c r="K133" i="9"/>
  <c r="AJ509" i="18"/>
  <c r="BH509" i="18"/>
  <c r="AJ509" i="19"/>
  <c r="BH509" i="19"/>
  <c r="BG133" i="9"/>
  <c r="M509" i="19"/>
  <c r="M509" i="18"/>
  <c r="L133" i="9"/>
  <c r="AK509" i="18"/>
  <c r="BI509" i="18"/>
  <c r="AK509" i="19"/>
  <c r="BI509" i="19"/>
  <c r="BH133" i="9"/>
  <c r="E138" i="19"/>
  <c r="E242" i="19"/>
  <c r="E332" i="19"/>
  <c r="E510" i="19"/>
  <c r="E138" i="18"/>
  <c r="E242" i="18"/>
  <c r="E332" i="18"/>
  <c r="E510" i="18"/>
  <c r="D134" i="9"/>
  <c r="AC138" i="18"/>
  <c r="AC242" i="18"/>
  <c r="AC332" i="18"/>
  <c r="AC510" i="18"/>
  <c r="BA510" i="18"/>
  <c r="AC138" i="19"/>
  <c r="AC242" i="19"/>
  <c r="AC332" i="19"/>
  <c r="AC510" i="19"/>
  <c r="BA510" i="19"/>
  <c r="AZ134" i="9"/>
  <c r="F510" i="19"/>
  <c r="F510" i="18"/>
  <c r="E134" i="9"/>
  <c r="AD510" i="18"/>
  <c r="BB510" i="18"/>
  <c r="AD510" i="19"/>
  <c r="BB510" i="19"/>
  <c r="BA134" i="9"/>
  <c r="G510" i="19"/>
  <c r="G510" i="18"/>
  <c r="F134" i="9"/>
  <c r="AE510" i="18"/>
  <c r="BC510" i="18"/>
  <c r="AE510" i="19"/>
  <c r="BC510" i="19"/>
  <c r="BB134" i="9"/>
  <c r="H510" i="19"/>
  <c r="H510" i="18"/>
  <c r="G134" i="9"/>
  <c r="AF510" i="18"/>
  <c r="BD510" i="18"/>
  <c r="AF510" i="19"/>
  <c r="BD510" i="19"/>
  <c r="BC134" i="9"/>
  <c r="I510" i="19"/>
  <c r="I510" i="18"/>
  <c r="H134" i="9"/>
  <c r="AG510" i="18"/>
  <c r="BE510" i="18"/>
  <c r="AG510" i="19"/>
  <c r="BE510" i="19"/>
  <c r="BD134" i="9"/>
  <c r="J510" i="19"/>
  <c r="J510" i="18"/>
  <c r="I134" i="9"/>
  <c r="AH510" i="18"/>
  <c r="BF510" i="18"/>
  <c r="AH510" i="19"/>
  <c r="BF510" i="19"/>
  <c r="BE134" i="9"/>
  <c r="K510" i="19"/>
  <c r="K510" i="18"/>
  <c r="J134" i="9"/>
  <c r="AI510" i="18"/>
  <c r="BG510" i="18"/>
  <c r="AI510" i="19"/>
  <c r="BG510" i="19"/>
  <c r="BF134" i="9"/>
  <c r="L510" i="19"/>
  <c r="L510" i="18"/>
  <c r="K134" i="9"/>
  <c r="AJ510" i="18"/>
  <c r="BH510" i="18"/>
  <c r="AJ510" i="19"/>
  <c r="BH510" i="19"/>
  <c r="BG134" i="9"/>
  <c r="M510" i="19"/>
  <c r="M510" i="18"/>
  <c r="L134" i="9"/>
  <c r="AK510" i="18"/>
  <c r="BI510" i="18"/>
  <c r="AK510" i="19"/>
  <c r="BI510" i="19"/>
  <c r="BH134" i="9"/>
  <c r="E139" i="19"/>
  <c r="E243" i="19"/>
  <c r="E333" i="19"/>
  <c r="E511" i="19"/>
  <c r="E139" i="18"/>
  <c r="E243" i="18"/>
  <c r="E333" i="18"/>
  <c r="E511" i="18"/>
  <c r="D135" i="9"/>
  <c r="AC139" i="18"/>
  <c r="AC243" i="18"/>
  <c r="AC333" i="18"/>
  <c r="AC511" i="18"/>
  <c r="BA511" i="18"/>
  <c r="AC139" i="19"/>
  <c r="AC243" i="19"/>
  <c r="AC333" i="19"/>
  <c r="AC511" i="19"/>
  <c r="BA511" i="19"/>
  <c r="AZ135" i="9"/>
  <c r="F511" i="19"/>
  <c r="F511" i="18"/>
  <c r="E135" i="9"/>
  <c r="AD511" i="18"/>
  <c r="BB511" i="18"/>
  <c r="AD511" i="19"/>
  <c r="BB511" i="19"/>
  <c r="BA135" i="9"/>
  <c r="G511" i="19"/>
  <c r="G511" i="18"/>
  <c r="F135" i="9"/>
  <c r="AE511" i="18"/>
  <c r="BC511" i="18"/>
  <c r="AE511" i="19"/>
  <c r="BC511" i="19"/>
  <c r="BB135" i="9"/>
  <c r="H511" i="19"/>
  <c r="H511" i="18"/>
  <c r="G135" i="9"/>
  <c r="AF511" i="18"/>
  <c r="BD511" i="18"/>
  <c r="AF511" i="19"/>
  <c r="BD511" i="19"/>
  <c r="BC135" i="9"/>
  <c r="I511" i="19"/>
  <c r="I511" i="18"/>
  <c r="H135" i="9"/>
  <c r="AG511" i="18"/>
  <c r="BE511" i="18"/>
  <c r="AG511" i="19"/>
  <c r="BE511" i="19"/>
  <c r="BD135" i="9"/>
  <c r="J511" i="19"/>
  <c r="J511" i="18"/>
  <c r="I135" i="9"/>
  <c r="AH511" i="18"/>
  <c r="BF511" i="18"/>
  <c r="AH511" i="19"/>
  <c r="BF511" i="19"/>
  <c r="BE135" i="9"/>
  <c r="K511" i="19"/>
  <c r="K511" i="18"/>
  <c r="J135" i="9"/>
  <c r="AI511" i="18"/>
  <c r="BG511" i="18"/>
  <c r="AI511" i="19"/>
  <c r="BG511" i="19"/>
  <c r="BF135" i="9"/>
  <c r="L511" i="19"/>
  <c r="L511" i="18"/>
  <c r="K135" i="9"/>
  <c r="AJ511" i="18"/>
  <c r="BH511" i="18"/>
  <c r="AJ511" i="19"/>
  <c r="BH511" i="19"/>
  <c r="BG135" i="9"/>
  <c r="M511" i="19"/>
  <c r="M511" i="18"/>
  <c r="L135" i="9"/>
  <c r="AK511" i="18"/>
  <c r="BI511" i="18"/>
  <c r="AK511" i="19"/>
  <c r="BI511" i="19"/>
  <c r="BH135" i="9"/>
  <c r="E140" i="19"/>
  <c r="E244" i="19"/>
  <c r="E334" i="19"/>
  <c r="E512" i="19"/>
  <c r="E140" i="18"/>
  <c r="E244" i="18"/>
  <c r="E334" i="18"/>
  <c r="E512" i="18"/>
  <c r="D136" i="9"/>
  <c r="AC140" i="18"/>
  <c r="AC244" i="18"/>
  <c r="AC334" i="18"/>
  <c r="AC512" i="18"/>
  <c r="BA512" i="18"/>
  <c r="AC140" i="19"/>
  <c r="AC244" i="19"/>
  <c r="AC334" i="19"/>
  <c r="AC512" i="19"/>
  <c r="BA512" i="19"/>
  <c r="AZ136" i="9"/>
  <c r="F512" i="19"/>
  <c r="F512" i="18"/>
  <c r="E136" i="9"/>
  <c r="AD512" i="18"/>
  <c r="BB512" i="18"/>
  <c r="AD512" i="19"/>
  <c r="BB512" i="19"/>
  <c r="BA136" i="9"/>
  <c r="G512" i="19"/>
  <c r="G512" i="18"/>
  <c r="F136" i="9"/>
  <c r="AE512" i="18"/>
  <c r="BC512" i="18"/>
  <c r="AE512" i="19"/>
  <c r="BC512" i="19"/>
  <c r="BB136" i="9"/>
  <c r="H512" i="19"/>
  <c r="H512" i="18"/>
  <c r="G136" i="9"/>
  <c r="AF512" i="18"/>
  <c r="BD512" i="18"/>
  <c r="AF512" i="19"/>
  <c r="BD512" i="19"/>
  <c r="BC136" i="9"/>
  <c r="I512" i="19"/>
  <c r="I512" i="18"/>
  <c r="H136" i="9"/>
  <c r="AG512" i="18"/>
  <c r="BE512" i="18"/>
  <c r="AG512" i="19"/>
  <c r="BE512" i="19"/>
  <c r="BD136" i="9"/>
  <c r="J512" i="19"/>
  <c r="J512" i="18"/>
  <c r="I136" i="9"/>
  <c r="AH512" i="18"/>
  <c r="BF512" i="18"/>
  <c r="AH512" i="19"/>
  <c r="BF512" i="19"/>
  <c r="BE136" i="9"/>
  <c r="K512" i="19"/>
  <c r="K512" i="18"/>
  <c r="J136" i="9"/>
  <c r="AI512" i="18"/>
  <c r="BG512" i="18"/>
  <c r="AI512" i="19"/>
  <c r="BG512" i="19"/>
  <c r="BF136" i="9"/>
  <c r="L512" i="19"/>
  <c r="L512" i="18"/>
  <c r="K136" i="9"/>
  <c r="AJ512" i="18"/>
  <c r="BH512" i="18"/>
  <c r="AJ512" i="19"/>
  <c r="BH512" i="19"/>
  <c r="BG136" i="9"/>
  <c r="M512" i="19"/>
  <c r="M512" i="18"/>
  <c r="L136" i="9"/>
  <c r="AK512" i="18"/>
  <c r="BI512" i="18"/>
  <c r="AK512" i="19"/>
  <c r="BI512" i="19"/>
  <c r="BH136" i="9"/>
  <c r="E141" i="19"/>
  <c r="E245" i="19"/>
  <c r="E335" i="19"/>
  <c r="E513" i="19"/>
  <c r="E141" i="18"/>
  <c r="E245" i="18"/>
  <c r="E335" i="18"/>
  <c r="E513" i="18"/>
  <c r="D137" i="9"/>
  <c r="AC141" i="18"/>
  <c r="AC245" i="18"/>
  <c r="AC335" i="18"/>
  <c r="AC513" i="18"/>
  <c r="BA513" i="18"/>
  <c r="AC141" i="19"/>
  <c r="AC245" i="19"/>
  <c r="AC335" i="19"/>
  <c r="AC513" i="19"/>
  <c r="BA513" i="19"/>
  <c r="AZ137" i="9"/>
  <c r="F513" i="19"/>
  <c r="F513" i="18"/>
  <c r="E137" i="9"/>
  <c r="AD513" i="18"/>
  <c r="BB513" i="18"/>
  <c r="AD513" i="19"/>
  <c r="BB513" i="19"/>
  <c r="BA137" i="9"/>
  <c r="G513" i="19"/>
  <c r="G513" i="18"/>
  <c r="F137" i="9"/>
  <c r="AE513" i="18"/>
  <c r="BC513" i="18"/>
  <c r="AE513" i="19"/>
  <c r="BC513" i="19"/>
  <c r="BB137" i="9"/>
  <c r="H513" i="19"/>
  <c r="H513" i="18"/>
  <c r="G137" i="9"/>
  <c r="AF513" i="18"/>
  <c r="BD513" i="18"/>
  <c r="AF513" i="19"/>
  <c r="BD513" i="19"/>
  <c r="BC137" i="9"/>
  <c r="I513" i="19"/>
  <c r="I513" i="18"/>
  <c r="H137" i="9"/>
  <c r="AG513" i="18"/>
  <c r="BE513" i="18"/>
  <c r="AG513" i="19"/>
  <c r="BE513" i="19"/>
  <c r="BD137" i="9"/>
  <c r="J513" i="19"/>
  <c r="J513" i="18"/>
  <c r="I137" i="9"/>
  <c r="AH513" i="18"/>
  <c r="BF513" i="18"/>
  <c r="AH513" i="19"/>
  <c r="BF513" i="19"/>
  <c r="BE137" i="9"/>
  <c r="K513" i="19"/>
  <c r="K513" i="18"/>
  <c r="J137" i="9"/>
  <c r="AI513" i="18"/>
  <c r="BG513" i="18"/>
  <c r="AI513" i="19"/>
  <c r="BG513" i="19"/>
  <c r="BF137" i="9"/>
  <c r="L513" i="19"/>
  <c r="L513" i="18"/>
  <c r="K137" i="9"/>
  <c r="AJ513" i="18"/>
  <c r="BH513" i="18"/>
  <c r="AJ513" i="19"/>
  <c r="BH513" i="19"/>
  <c r="BG137" i="9"/>
  <c r="M513" i="19"/>
  <c r="M513" i="18"/>
  <c r="L137" i="9"/>
  <c r="AK513" i="18"/>
  <c r="BI513" i="18"/>
  <c r="AK513" i="19"/>
  <c r="BI513" i="19"/>
  <c r="BH137" i="9"/>
  <c r="E142" i="19"/>
  <c r="E246" i="19"/>
  <c r="E336" i="19"/>
  <c r="E514" i="19"/>
  <c r="E142" i="18"/>
  <c r="E246" i="18"/>
  <c r="E336" i="18"/>
  <c r="E514" i="18"/>
  <c r="D138" i="9"/>
  <c r="AC142" i="18"/>
  <c r="AC246" i="18"/>
  <c r="AC336" i="18"/>
  <c r="AC514" i="18"/>
  <c r="BA514" i="18"/>
  <c r="AC142" i="19"/>
  <c r="AC246" i="19"/>
  <c r="AC336" i="19"/>
  <c r="AC514" i="19"/>
  <c r="BA514" i="19"/>
  <c r="AZ138" i="9"/>
  <c r="F514" i="19"/>
  <c r="F514" i="18"/>
  <c r="E138" i="9"/>
  <c r="AD514" i="18"/>
  <c r="BB514" i="18"/>
  <c r="AD514" i="19"/>
  <c r="BB514" i="19"/>
  <c r="BA138" i="9"/>
  <c r="G514" i="19"/>
  <c r="G514" i="18"/>
  <c r="F138" i="9"/>
  <c r="AE514" i="18"/>
  <c r="BC514" i="18"/>
  <c r="AE514" i="19"/>
  <c r="BC514" i="19"/>
  <c r="BB138" i="9"/>
  <c r="H514" i="19"/>
  <c r="H514" i="18"/>
  <c r="G138" i="9"/>
  <c r="AF514" i="18"/>
  <c r="BD514" i="18"/>
  <c r="AF514" i="19"/>
  <c r="BD514" i="19"/>
  <c r="BC138" i="9"/>
  <c r="I514" i="19"/>
  <c r="I514" i="18"/>
  <c r="H138" i="9"/>
  <c r="AG514" i="18"/>
  <c r="BE514" i="18"/>
  <c r="AG514" i="19"/>
  <c r="BE514" i="19"/>
  <c r="BD138" i="9"/>
  <c r="J514" i="19"/>
  <c r="J514" i="18"/>
  <c r="I138" i="9"/>
  <c r="AH514" i="18"/>
  <c r="BF514" i="18"/>
  <c r="AH514" i="19"/>
  <c r="BF514" i="19"/>
  <c r="BE138" i="9"/>
  <c r="K514" i="19"/>
  <c r="K514" i="18"/>
  <c r="J138" i="9"/>
  <c r="AI514" i="18"/>
  <c r="BG514" i="18"/>
  <c r="AI514" i="19"/>
  <c r="BG514" i="19"/>
  <c r="BF138" i="9"/>
  <c r="L514" i="19"/>
  <c r="L514" i="18"/>
  <c r="K138" i="9"/>
  <c r="AJ514" i="18"/>
  <c r="BH514" i="18"/>
  <c r="AJ514" i="19"/>
  <c r="BH514" i="19"/>
  <c r="BG138" i="9"/>
  <c r="M514" i="19"/>
  <c r="M514" i="18"/>
  <c r="L138" i="9"/>
  <c r="AK514" i="18"/>
  <c r="BI514" i="18"/>
  <c r="AK514" i="19"/>
  <c r="BI514" i="19"/>
  <c r="BH138" i="9"/>
  <c r="E143" i="19"/>
  <c r="E247" i="19"/>
  <c r="E337" i="19"/>
  <c r="E515" i="19"/>
  <c r="E143" i="18"/>
  <c r="E247" i="18"/>
  <c r="E337" i="18"/>
  <c r="E515" i="18"/>
  <c r="D139" i="9"/>
  <c r="AC143" i="18"/>
  <c r="AC247" i="18"/>
  <c r="AC337" i="18"/>
  <c r="AC515" i="18"/>
  <c r="BA515" i="18"/>
  <c r="AC143" i="19"/>
  <c r="AC247" i="19"/>
  <c r="AC337" i="19"/>
  <c r="AC515" i="19"/>
  <c r="BA515" i="19"/>
  <c r="AZ139" i="9"/>
  <c r="F515" i="19"/>
  <c r="F515" i="18"/>
  <c r="E139" i="9"/>
  <c r="AD515" i="18"/>
  <c r="BB515" i="18"/>
  <c r="AD515" i="19"/>
  <c r="BB515" i="19"/>
  <c r="BA139" i="9"/>
  <c r="G515" i="19"/>
  <c r="G515" i="18"/>
  <c r="F139" i="9"/>
  <c r="AE515" i="18"/>
  <c r="BC515" i="18"/>
  <c r="AE515" i="19"/>
  <c r="BC515" i="19"/>
  <c r="BB139" i="9"/>
  <c r="H515" i="19"/>
  <c r="H515" i="18"/>
  <c r="G139" i="9"/>
  <c r="AF515" i="18"/>
  <c r="BD515" i="18"/>
  <c r="AF515" i="19"/>
  <c r="BD515" i="19"/>
  <c r="BC139" i="9"/>
  <c r="I515" i="19"/>
  <c r="I515" i="18"/>
  <c r="H139" i="9"/>
  <c r="AG515" i="18"/>
  <c r="BE515" i="18"/>
  <c r="AG515" i="19"/>
  <c r="BE515" i="19"/>
  <c r="BD139" i="9"/>
  <c r="J515" i="19"/>
  <c r="J515" i="18"/>
  <c r="I139" i="9"/>
  <c r="AH515" i="18"/>
  <c r="BF515" i="18"/>
  <c r="AH515" i="19"/>
  <c r="BF515" i="19"/>
  <c r="BE139" i="9"/>
  <c r="K515" i="19"/>
  <c r="K515" i="18"/>
  <c r="J139" i="9"/>
  <c r="AI515" i="18"/>
  <c r="BG515" i="18"/>
  <c r="AI515" i="19"/>
  <c r="BG515" i="19"/>
  <c r="BF139" i="9"/>
  <c r="L515" i="19"/>
  <c r="L515" i="18"/>
  <c r="K139" i="9"/>
  <c r="AJ515" i="18"/>
  <c r="BH515" i="18"/>
  <c r="AJ515" i="19"/>
  <c r="BH515" i="19"/>
  <c r="BG139" i="9"/>
  <c r="M515" i="19"/>
  <c r="M515" i="18"/>
  <c r="L139" i="9"/>
  <c r="AK515" i="18"/>
  <c r="BI515" i="18"/>
  <c r="AK515" i="19"/>
  <c r="BI515" i="19"/>
  <c r="BH139" i="9"/>
  <c r="E144" i="19"/>
  <c r="E248" i="19"/>
  <c r="E338" i="19"/>
  <c r="E516" i="19"/>
  <c r="E144" i="18"/>
  <c r="E248" i="18"/>
  <c r="E338" i="18"/>
  <c r="E516" i="18"/>
  <c r="D140" i="9"/>
  <c r="AC144" i="18"/>
  <c r="AC248" i="18"/>
  <c r="AC338" i="18"/>
  <c r="AC516" i="18"/>
  <c r="BA516" i="18"/>
  <c r="AC144" i="19"/>
  <c r="AC248" i="19"/>
  <c r="AC338" i="19"/>
  <c r="AC516" i="19"/>
  <c r="BA516" i="19"/>
  <c r="AZ140" i="9"/>
  <c r="F516" i="19"/>
  <c r="F516" i="18"/>
  <c r="E140" i="9"/>
  <c r="AD516" i="18"/>
  <c r="BB516" i="18"/>
  <c r="AD516" i="19"/>
  <c r="BB516" i="19"/>
  <c r="BA140" i="9"/>
  <c r="G516" i="19"/>
  <c r="G516" i="18"/>
  <c r="F140" i="9"/>
  <c r="AE516" i="18"/>
  <c r="BC516" i="18"/>
  <c r="AE516" i="19"/>
  <c r="BC516" i="19"/>
  <c r="BB140" i="9"/>
  <c r="H516" i="19"/>
  <c r="H516" i="18"/>
  <c r="G140" i="9"/>
  <c r="AF516" i="18"/>
  <c r="BD516" i="18"/>
  <c r="AF516" i="19"/>
  <c r="BD516" i="19"/>
  <c r="BC140" i="9"/>
  <c r="I516" i="19"/>
  <c r="I516" i="18"/>
  <c r="H140" i="9"/>
  <c r="AG516" i="18"/>
  <c r="BE516" i="18"/>
  <c r="AG516" i="19"/>
  <c r="BE516" i="19"/>
  <c r="BD140" i="9"/>
  <c r="J516" i="19"/>
  <c r="J516" i="18"/>
  <c r="I140" i="9"/>
  <c r="AH516" i="18"/>
  <c r="BF516" i="18"/>
  <c r="AH516" i="19"/>
  <c r="BF516" i="19"/>
  <c r="BE140" i="9"/>
  <c r="K516" i="19"/>
  <c r="K516" i="18"/>
  <c r="J140" i="9"/>
  <c r="AI516" i="18"/>
  <c r="BG516" i="18"/>
  <c r="AI516" i="19"/>
  <c r="BG516" i="19"/>
  <c r="BF140" i="9"/>
  <c r="L516" i="19"/>
  <c r="L516" i="18"/>
  <c r="K140" i="9"/>
  <c r="AJ516" i="18"/>
  <c r="BH516" i="18"/>
  <c r="AJ516" i="19"/>
  <c r="BH516" i="19"/>
  <c r="BG140" i="9"/>
  <c r="M516" i="19"/>
  <c r="M516" i="18"/>
  <c r="L140" i="9"/>
  <c r="AK516" i="18"/>
  <c r="BI516" i="18"/>
  <c r="AK516" i="19"/>
  <c r="BI516" i="19"/>
  <c r="BH140" i="9"/>
  <c r="E145" i="19"/>
  <c r="E249" i="19"/>
  <c r="E339" i="19"/>
  <c r="E517" i="19"/>
  <c r="E145" i="18"/>
  <c r="E249" i="18"/>
  <c r="E339" i="18"/>
  <c r="E517" i="18"/>
  <c r="D141" i="9"/>
  <c r="AC145" i="18"/>
  <c r="AC249" i="18"/>
  <c r="AC339" i="18"/>
  <c r="AC517" i="18"/>
  <c r="BA517" i="18"/>
  <c r="AC145" i="19"/>
  <c r="AC249" i="19"/>
  <c r="AC339" i="19"/>
  <c r="AC517" i="19"/>
  <c r="BA517" i="19"/>
  <c r="AZ141" i="9"/>
  <c r="F517" i="19"/>
  <c r="F517" i="18"/>
  <c r="E141" i="9"/>
  <c r="AD517" i="18"/>
  <c r="BB517" i="18"/>
  <c r="AD517" i="19"/>
  <c r="BB517" i="19"/>
  <c r="BA141" i="9"/>
  <c r="G517" i="19"/>
  <c r="G517" i="18"/>
  <c r="F141" i="9"/>
  <c r="AE517" i="18"/>
  <c r="BC517" i="18"/>
  <c r="AE517" i="19"/>
  <c r="BC517" i="19"/>
  <c r="BB141" i="9"/>
  <c r="H517" i="19"/>
  <c r="H517" i="18"/>
  <c r="G141" i="9"/>
  <c r="AF517" i="18"/>
  <c r="BD517" i="18"/>
  <c r="AF517" i="19"/>
  <c r="BD517" i="19"/>
  <c r="BC141" i="9"/>
  <c r="I517" i="19"/>
  <c r="I517" i="18"/>
  <c r="H141" i="9"/>
  <c r="AG517" i="18"/>
  <c r="BE517" i="18"/>
  <c r="AG517" i="19"/>
  <c r="BE517" i="19"/>
  <c r="BD141" i="9"/>
  <c r="J517" i="19"/>
  <c r="J517" i="18"/>
  <c r="I141" i="9"/>
  <c r="AH517" i="18"/>
  <c r="BF517" i="18"/>
  <c r="AH517" i="19"/>
  <c r="BF517" i="19"/>
  <c r="BE141" i="9"/>
  <c r="K517" i="19"/>
  <c r="K517" i="18"/>
  <c r="J141" i="9"/>
  <c r="AI517" i="18"/>
  <c r="BG517" i="18"/>
  <c r="AI517" i="19"/>
  <c r="BG517" i="19"/>
  <c r="BF141" i="9"/>
  <c r="L517" i="19"/>
  <c r="L517" i="18"/>
  <c r="K141" i="9"/>
  <c r="AJ517" i="18"/>
  <c r="BH517" i="18"/>
  <c r="AJ517" i="19"/>
  <c r="BH517" i="19"/>
  <c r="BG141" i="9"/>
  <c r="M517" i="19"/>
  <c r="M517" i="18"/>
  <c r="L141" i="9"/>
  <c r="AK517" i="18"/>
  <c r="BI517" i="18"/>
  <c r="AK517" i="19"/>
  <c r="BI517" i="19"/>
  <c r="BH141" i="9"/>
  <c r="E146" i="19"/>
  <c r="E250" i="19"/>
  <c r="E340" i="19"/>
  <c r="E518" i="19"/>
  <c r="E146" i="18"/>
  <c r="E250" i="18"/>
  <c r="E340" i="18"/>
  <c r="E518" i="18"/>
  <c r="D142" i="9"/>
  <c r="AC146" i="18"/>
  <c r="AC250" i="18"/>
  <c r="AC340" i="18"/>
  <c r="AC518" i="18"/>
  <c r="BA518" i="18"/>
  <c r="AC146" i="19"/>
  <c r="AC250" i="19"/>
  <c r="AC340" i="19"/>
  <c r="AC518" i="19"/>
  <c r="BA518" i="19"/>
  <c r="AZ142" i="9"/>
  <c r="F518" i="19"/>
  <c r="F518" i="18"/>
  <c r="E142" i="9"/>
  <c r="AD518" i="18"/>
  <c r="BB518" i="18"/>
  <c r="AD518" i="19"/>
  <c r="BB518" i="19"/>
  <c r="BA142" i="9"/>
  <c r="G518" i="19"/>
  <c r="G518" i="18"/>
  <c r="F142" i="9"/>
  <c r="AE518" i="18"/>
  <c r="BC518" i="18"/>
  <c r="AE518" i="19"/>
  <c r="BC518" i="19"/>
  <c r="BB142" i="9"/>
  <c r="H518" i="19"/>
  <c r="H518" i="18"/>
  <c r="G142" i="9"/>
  <c r="AF518" i="18"/>
  <c r="BD518" i="18"/>
  <c r="AF518" i="19"/>
  <c r="BD518" i="19"/>
  <c r="BC142" i="9"/>
  <c r="I518" i="19"/>
  <c r="I518" i="18"/>
  <c r="H142" i="9"/>
  <c r="AG518" i="18"/>
  <c r="BE518" i="18"/>
  <c r="AG518" i="19"/>
  <c r="BE518" i="19"/>
  <c r="BD142" i="9"/>
  <c r="J518" i="19"/>
  <c r="J518" i="18"/>
  <c r="I142" i="9"/>
  <c r="AH518" i="18"/>
  <c r="BF518" i="18"/>
  <c r="AH518" i="19"/>
  <c r="BF518" i="19"/>
  <c r="BE142" i="9"/>
  <c r="K518" i="19"/>
  <c r="K518" i="18"/>
  <c r="J142" i="9"/>
  <c r="AI518" i="18"/>
  <c r="BG518" i="18"/>
  <c r="AI518" i="19"/>
  <c r="BG518" i="19"/>
  <c r="BF142" i="9"/>
  <c r="L518" i="19"/>
  <c r="L518" i="18"/>
  <c r="K142" i="9"/>
  <c r="AJ518" i="18"/>
  <c r="BH518" i="18"/>
  <c r="AJ518" i="19"/>
  <c r="BH518" i="19"/>
  <c r="BG142" i="9"/>
  <c r="M518" i="19"/>
  <c r="M518" i="18"/>
  <c r="L142" i="9"/>
  <c r="AK518" i="18"/>
  <c r="BI518" i="18"/>
  <c r="AK518" i="19"/>
  <c r="BI518" i="19"/>
  <c r="BH142" i="9"/>
  <c r="E147" i="19"/>
  <c r="E251" i="19"/>
  <c r="E341" i="19"/>
  <c r="E519" i="19"/>
  <c r="E147" i="18"/>
  <c r="E251" i="18"/>
  <c r="E341" i="18"/>
  <c r="E519" i="18"/>
  <c r="D143" i="9"/>
  <c r="AC147" i="18"/>
  <c r="AC251" i="18"/>
  <c r="AC341" i="18"/>
  <c r="AC519" i="18"/>
  <c r="BA519" i="18"/>
  <c r="AC147" i="19"/>
  <c r="AC251" i="19"/>
  <c r="AC341" i="19"/>
  <c r="AC519" i="19"/>
  <c r="BA519" i="19"/>
  <c r="AZ143" i="9"/>
  <c r="F519" i="19"/>
  <c r="F519" i="18"/>
  <c r="E143" i="9"/>
  <c r="AD519" i="18"/>
  <c r="BB519" i="18"/>
  <c r="AD519" i="19"/>
  <c r="BB519" i="19"/>
  <c r="BA143" i="9"/>
  <c r="G519" i="19"/>
  <c r="G519" i="18"/>
  <c r="F143" i="9"/>
  <c r="AE519" i="18"/>
  <c r="BC519" i="18"/>
  <c r="AE519" i="19"/>
  <c r="BC519" i="19"/>
  <c r="BB143" i="9"/>
  <c r="H519" i="19"/>
  <c r="H519" i="18"/>
  <c r="G143" i="9"/>
  <c r="AF519" i="18"/>
  <c r="BD519" i="18"/>
  <c r="AF519" i="19"/>
  <c r="BD519" i="19"/>
  <c r="BC143" i="9"/>
  <c r="I519" i="19"/>
  <c r="I519" i="18"/>
  <c r="H143" i="9"/>
  <c r="AG519" i="18"/>
  <c r="BE519" i="18"/>
  <c r="AG519" i="19"/>
  <c r="BE519" i="19"/>
  <c r="BD143" i="9"/>
  <c r="J519" i="19"/>
  <c r="J519" i="18"/>
  <c r="I143" i="9"/>
  <c r="AH519" i="18"/>
  <c r="BF519" i="18"/>
  <c r="AH519" i="19"/>
  <c r="BF519" i="19"/>
  <c r="BE143" i="9"/>
  <c r="K519" i="19"/>
  <c r="K519" i="18"/>
  <c r="J143" i="9"/>
  <c r="AI519" i="18"/>
  <c r="BG519" i="18"/>
  <c r="AI519" i="19"/>
  <c r="BG519" i="19"/>
  <c r="BF143" i="9"/>
  <c r="L519" i="19"/>
  <c r="L519" i="18"/>
  <c r="K143" i="9"/>
  <c r="AJ519" i="18"/>
  <c r="BH519" i="18"/>
  <c r="AJ519" i="19"/>
  <c r="BH519" i="19"/>
  <c r="BG143" i="9"/>
  <c r="M519" i="19"/>
  <c r="M519" i="18"/>
  <c r="L143" i="9"/>
  <c r="AK519" i="18"/>
  <c r="BI519" i="18"/>
  <c r="AK519" i="19"/>
  <c r="BI519" i="19"/>
  <c r="BH143" i="9"/>
  <c r="E148" i="19"/>
  <c r="E252" i="19"/>
  <c r="E342" i="19"/>
  <c r="E520" i="19"/>
  <c r="E148" i="18"/>
  <c r="E252" i="18"/>
  <c r="E342" i="18"/>
  <c r="E520" i="18"/>
  <c r="D144" i="9"/>
  <c r="AC148" i="18"/>
  <c r="AC252" i="18"/>
  <c r="AC342" i="18"/>
  <c r="AC520" i="18"/>
  <c r="BA520" i="18"/>
  <c r="AC148" i="19"/>
  <c r="AC252" i="19"/>
  <c r="AC342" i="19"/>
  <c r="AC520" i="19"/>
  <c r="BA520" i="19"/>
  <c r="AZ144" i="9"/>
  <c r="F520" i="19"/>
  <c r="F520" i="18"/>
  <c r="E144" i="9"/>
  <c r="AD520" i="18"/>
  <c r="BB520" i="18"/>
  <c r="AD520" i="19"/>
  <c r="BB520" i="19"/>
  <c r="BA144" i="9"/>
  <c r="G520" i="19"/>
  <c r="G520" i="18"/>
  <c r="F144" i="9"/>
  <c r="AE520" i="18"/>
  <c r="BC520" i="18"/>
  <c r="AE520" i="19"/>
  <c r="BC520" i="19"/>
  <c r="BB144" i="9"/>
  <c r="H520" i="19"/>
  <c r="H520" i="18"/>
  <c r="G144" i="9"/>
  <c r="AF520" i="18"/>
  <c r="BD520" i="18"/>
  <c r="AF520" i="19"/>
  <c r="BD520" i="19"/>
  <c r="BC144" i="9"/>
  <c r="I520" i="19"/>
  <c r="I520" i="18"/>
  <c r="H144" i="9"/>
  <c r="AG520" i="18"/>
  <c r="BE520" i="18"/>
  <c r="AG520" i="19"/>
  <c r="BE520" i="19"/>
  <c r="BD144" i="9"/>
  <c r="J520" i="19"/>
  <c r="J520" i="18"/>
  <c r="I144" i="9"/>
  <c r="AH520" i="18"/>
  <c r="BF520" i="18"/>
  <c r="AH520" i="19"/>
  <c r="BF520" i="19"/>
  <c r="BE144" i="9"/>
  <c r="K520" i="19"/>
  <c r="K520" i="18"/>
  <c r="J144" i="9"/>
  <c r="AI520" i="18"/>
  <c r="BG520" i="18"/>
  <c r="AI520" i="19"/>
  <c r="BG520" i="19"/>
  <c r="BF144" i="9"/>
  <c r="L520" i="19"/>
  <c r="L520" i="18"/>
  <c r="K144" i="9"/>
  <c r="AJ520" i="18"/>
  <c r="BH520" i="18"/>
  <c r="AJ520" i="19"/>
  <c r="BH520" i="19"/>
  <c r="BG144" i="9"/>
  <c r="M520" i="19"/>
  <c r="M520" i="18"/>
  <c r="L144" i="9"/>
  <c r="AK520" i="18"/>
  <c r="BI520" i="18"/>
  <c r="AK520" i="19"/>
  <c r="BI520" i="19"/>
  <c r="BH144" i="9"/>
  <c r="E149" i="19"/>
  <c r="E253" i="19"/>
  <c r="E343" i="19"/>
  <c r="E521" i="19"/>
  <c r="E149" i="18"/>
  <c r="E253" i="18"/>
  <c r="E343" i="18"/>
  <c r="E521" i="18"/>
  <c r="D145" i="9"/>
  <c r="AC149" i="18"/>
  <c r="AC253" i="18"/>
  <c r="AC343" i="18"/>
  <c r="AC521" i="18"/>
  <c r="BA521" i="18"/>
  <c r="AC149" i="19"/>
  <c r="AC253" i="19"/>
  <c r="AC343" i="19"/>
  <c r="AC521" i="19"/>
  <c r="BA521" i="19"/>
  <c r="AZ145" i="9"/>
  <c r="F521" i="19"/>
  <c r="F521" i="18"/>
  <c r="E145" i="9"/>
  <c r="AD521" i="18"/>
  <c r="BB521" i="18"/>
  <c r="AD521" i="19"/>
  <c r="BB521" i="19"/>
  <c r="BA145" i="9"/>
  <c r="G521" i="19"/>
  <c r="G521" i="18"/>
  <c r="F145" i="9"/>
  <c r="AE521" i="18"/>
  <c r="BC521" i="18"/>
  <c r="AE521" i="19"/>
  <c r="BC521" i="19"/>
  <c r="BB145" i="9"/>
  <c r="H521" i="19"/>
  <c r="H521" i="18"/>
  <c r="G145" i="9"/>
  <c r="AF521" i="18"/>
  <c r="BD521" i="18"/>
  <c r="AF521" i="19"/>
  <c r="BD521" i="19"/>
  <c r="BC145" i="9"/>
  <c r="I521" i="19"/>
  <c r="I521" i="18"/>
  <c r="H145" i="9"/>
  <c r="AG521" i="18"/>
  <c r="BE521" i="18"/>
  <c r="AG521" i="19"/>
  <c r="BE521" i="19"/>
  <c r="BD145" i="9"/>
  <c r="J521" i="19"/>
  <c r="J521" i="18"/>
  <c r="I145" i="9"/>
  <c r="AH521" i="18"/>
  <c r="BF521" i="18"/>
  <c r="AH521" i="19"/>
  <c r="BF521" i="19"/>
  <c r="BE145" i="9"/>
  <c r="K521" i="19"/>
  <c r="K521" i="18"/>
  <c r="J145" i="9"/>
  <c r="AI521" i="18"/>
  <c r="BG521" i="18"/>
  <c r="AI521" i="19"/>
  <c r="BG521" i="19"/>
  <c r="BF145" i="9"/>
  <c r="L521" i="19"/>
  <c r="L521" i="18"/>
  <c r="K145" i="9"/>
  <c r="AJ521" i="18"/>
  <c r="BH521" i="18"/>
  <c r="AJ521" i="19"/>
  <c r="BH521" i="19"/>
  <c r="BG145" i="9"/>
  <c r="M521" i="19"/>
  <c r="M521" i="18"/>
  <c r="L145" i="9"/>
  <c r="AK521" i="18"/>
  <c r="BI521" i="18"/>
  <c r="AK521" i="19"/>
  <c r="BI521" i="19"/>
  <c r="BH145" i="9"/>
  <c r="E150" i="19"/>
  <c r="E254" i="19"/>
  <c r="E344" i="19"/>
  <c r="E522" i="19"/>
  <c r="E150" i="18"/>
  <c r="E254" i="18"/>
  <c r="E344" i="18"/>
  <c r="E522" i="18"/>
  <c r="D146" i="9"/>
  <c r="AC150" i="18"/>
  <c r="AC254" i="18"/>
  <c r="AC344" i="18"/>
  <c r="AC522" i="18"/>
  <c r="BA522" i="18"/>
  <c r="AC150" i="19"/>
  <c r="AC254" i="19"/>
  <c r="AC344" i="19"/>
  <c r="AC522" i="19"/>
  <c r="BA522" i="19"/>
  <c r="AZ146" i="9"/>
  <c r="F522" i="19"/>
  <c r="F522" i="18"/>
  <c r="E146" i="9"/>
  <c r="AD522" i="18"/>
  <c r="BB522" i="18"/>
  <c r="AD522" i="19"/>
  <c r="BB522" i="19"/>
  <c r="BA146" i="9"/>
  <c r="G522" i="19"/>
  <c r="G522" i="18"/>
  <c r="F146" i="9"/>
  <c r="AE522" i="18"/>
  <c r="BC522" i="18"/>
  <c r="AE522" i="19"/>
  <c r="BC522" i="19"/>
  <c r="BB146" i="9"/>
  <c r="H522" i="19"/>
  <c r="H522" i="18"/>
  <c r="G146" i="9"/>
  <c r="AF522" i="18"/>
  <c r="BD522" i="18"/>
  <c r="AF522" i="19"/>
  <c r="BD522" i="19"/>
  <c r="BC146" i="9"/>
  <c r="I522" i="19"/>
  <c r="I522" i="18"/>
  <c r="H146" i="9"/>
  <c r="AG522" i="18"/>
  <c r="BE522" i="18"/>
  <c r="AG522" i="19"/>
  <c r="BE522" i="19"/>
  <c r="BD146" i="9"/>
  <c r="J522" i="19"/>
  <c r="J522" i="18"/>
  <c r="I146" i="9"/>
  <c r="AH522" i="18"/>
  <c r="BF522" i="18"/>
  <c r="AH522" i="19"/>
  <c r="BF522" i="19"/>
  <c r="BE146" i="9"/>
  <c r="K522" i="19"/>
  <c r="K522" i="18"/>
  <c r="J146" i="9"/>
  <c r="AI522" i="18"/>
  <c r="BG522" i="18"/>
  <c r="AI522" i="19"/>
  <c r="BG522" i="19"/>
  <c r="BF146" i="9"/>
  <c r="L522" i="19"/>
  <c r="L522" i="18"/>
  <c r="K146" i="9"/>
  <c r="AJ522" i="18"/>
  <c r="BH522" i="18"/>
  <c r="AJ522" i="19"/>
  <c r="BH522" i="19"/>
  <c r="BG146" i="9"/>
  <c r="M522" i="19"/>
  <c r="M522" i="18"/>
  <c r="L146" i="9"/>
  <c r="AK522" i="18"/>
  <c r="BI522" i="18"/>
  <c r="AK522" i="19"/>
  <c r="BI522" i="19"/>
  <c r="BH146" i="9"/>
  <c r="E151" i="19"/>
  <c r="E255" i="19"/>
  <c r="E345" i="19"/>
  <c r="E523" i="19"/>
  <c r="E151" i="18"/>
  <c r="E255" i="18"/>
  <c r="E345" i="18"/>
  <c r="E523" i="18"/>
  <c r="D147" i="9"/>
  <c r="AC151" i="18"/>
  <c r="AC255" i="18"/>
  <c r="AC345" i="18"/>
  <c r="AC523" i="18"/>
  <c r="BA523" i="18"/>
  <c r="AC151" i="19"/>
  <c r="AC255" i="19"/>
  <c r="AC345" i="19"/>
  <c r="AC523" i="19"/>
  <c r="BA523" i="19"/>
  <c r="AZ147" i="9"/>
  <c r="F523" i="19"/>
  <c r="F523" i="18"/>
  <c r="E147" i="9"/>
  <c r="AD523" i="18"/>
  <c r="BB523" i="18"/>
  <c r="AD523" i="19"/>
  <c r="BB523" i="19"/>
  <c r="BA147" i="9"/>
  <c r="G523" i="19"/>
  <c r="G523" i="18"/>
  <c r="F147" i="9"/>
  <c r="AE523" i="18"/>
  <c r="BC523" i="18"/>
  <c r="AE523" i="19"/>
  <c r="BC523" i="19"/>
  <c r="BB147" i="9"/>
  <c r="H523" i="19"/>
  <c r="H523" i="18"/>
  <c r="G147" i="9"/>
  <c r="AF523" i="18"/>
  <c r="BD523" i="18"/>
  <c r="AF523" i="19"/>
  <c r="BD523" i="19"/>
  <c r="BC147" i="9"/>
  <c r="I523" i="19"/>
  <c r="I523" i="18"/>
  <c r="H147" i="9"/>
  <c r="AG523" i="18"/>
  <c r="BE523" i="18"/>
  <c r="AG523" i="19"/>
  <c r="BE523" i="19"/>
  <c r="BD147" i="9"/>
  <c r="J523" i="19"/>
  <c r="J523" i="18"/>
  <c r="I147" i="9"/>
  <c r="AH523" i="18"/>
  <c r="BF523" i="18"/>
  <c r="AH523" i="19"/>
  <c r="BF523" i="19"/>
  <c r="BE147" i="9"/>
  <c r="K523" i="19"/>
  <c r="K523" i="18"/>
  <c r="J147" i="9"/>
  <c r="AI523" i="18"/>
  <c r="BG523" i="18"/>
  <c r="AI523" i="19"/>
  <c r="BG523" i="19"/>
  <c r="BF147" i="9"/>
  <c r="L523" i="19"/>
  <c r="L523" i="18"/>
  <c r="K147" i="9"/>
  <c r="AJ523" i="18"/>
  <c r="BH523" i="18"/>
  <c r="AJ523" i="19"/>
  <c r="BH523" i="19"/>
  <c r="BG147" i="9"/>
  <c r="M523" i="19"/>
  <c r="M523" i="18"/>
  <c r="L147" i="9"/>
  <c r="AK523" i="18"/>
  <c r="BI523" i="18"/>
  <c r="AK523" i="19"/>
  <c r="BI523" i="19"/>
  <c r="BH147" i="9"/>
  <c r="E152" i="19"/>
  <c r="E256" i="19"/>
  <c r="E346" i="19"/>
  <c r="E524" i="19"/>
  <c r="E152" i="18"/>
  <c r="E256" i="18"/>
  <c r="E346" i="18"/>
  <c r="E524" i="18"/>
  <c r="D148" i="9"/>
  <c r="AC152" i="18"/>
  <c r="AC256" i="18"/>
  <c r="AC346" i="18"/>
  <c r="AC524" i="18"/>
  <c r="BA524" i="18"/>
  <c r="AC152" i="19"/>
  <c r="AC256" i="19"/>
  <c r="AC346" i="19"/>
  <c r="AC524" i="19"/>
  <c r="BA524" i="19"/>
  <c r="AZ148" i="9"/>
  <c r="F524" i="19"/>
  <c r="F524" i="18"/>
  <c r="E148" i="9"/>
  <c r="AD524" i="18"/>
  <c r="BB524" i="18"/>
  <c r="AD524" i="19"/>
  <c r="BB524" i="19"/>
  <c r="BA148" i="9"/>
  <c r="G524" i="19"/>
  <c r="G524" i="18"/>
  <c r="F148" i="9"/>
  <c r="AE524" i="18"/>
  <c r="BC524" i="18"/>
  <c r="AE524" i="19"/>
  <c r="BC524" i="19"/>
  <c r="BB148" i="9"/>
  <c r="H524" i="19"/>
  <c r="H524" i="18"/>
  <c r="G148" i="9"/>
  <c r="AF524" i="18"/>
  <c r="BD524" i="18"/>
  <c r="AF524" i="19"/>
  <c r="BD524" i="19"/>
  <c r="BC148" i="9"/>
  <c r="I524" i="19"/>
  <c r="I524" i="18"/>
  <c r="H148" i="9"/>
  <c r="AG524" i="18"/>
  <c r="BE524" i="18"/>
  <c r="AG524" i="19"/>
  <c r="BE524" i="19"/>
  <c r="BD148" i="9"/>
  <c r="J524" i="19"/>
  <c r="J524" i="18"/>
  <c r="I148" i="9"/>
  <c r="AH524" i="18"/>
  <c r="BF524" i="18"/>
  <c r="AH524" i="19"/>
  <c r="BF524" i="19"/>
  <c r="BE148" i="9"/>
  <c r="K524" i="19"/>
  <c r="K524" i="18"/>
  <c r="J148" i="9"/>
  <c r="AI524" i="18"/>
  <c r="BG524" i="18"/>
  <c r="AI524" i="19"/>
  <c r="BG524" i="19"/>
  <c r="BF148" i="9"/>
  <c r="L524" i="19"/>
  <c r="L524" i="18"/>
  <c r="K148" i="9"/>
  <c r="AJ524" i="18"/>
  <c r="BH524" i="18"/>
  <c r="AJ524" i="19"/>
  <c r="BH524" i="19"/>
  <c r="BG148" i="9"/>
  <c r="M524" i="19"/>
  <c r="M524" i="18"/>
  <c r="L148" i="9"/>
  <c r="AK524" i="18"/>
  <c r="BI524" i="18"/>
  <c r="AK524" i="19"/>
  <c r="BI524" i="19"/>
  <c r="BH148" i="9"/>
  <c r="E153" i="19"/>
  <c r="E257" i="19"/>
  <c r="E347" i="19"/>
  <c r="E525" i="19"/>
  <c r="E153" i="18"/>
  <c r="E257" i="18"/>
  <c r="E347" i="18"/>
  <c r="E525" i="18"/>
  <c r="D149" i="9"/>
  <c r="AC153" i="18"/>
  <c r="AC257" i="18"/>
  <c r="AC347" i="18"/>
  <c r="AC525" i="18"/>
  <c r="BA525" i="18"/>
  <c r="AC153" i="19"/>
  <c r="AC257" i="19"/>
  <c r="AC347" i="19"/>
  <c r="AC525" i="19"/>
  <c r="BA525" i="19"/>
  <c r="AZ149" i="9"/>
  <c r="F525" i="19"/>
  <c r="F525" i="18"/>
  <c r="E149" i="9"/>
  <c r="AD525" i="18"/>
  <c r="BB525" i="18"/>
  <c r="AD525" i="19"/>
  <c r="BB525" i="19"/>
  <c r="BA149" i="9"/>
  <c r="G525" i="19"/>
  <c r="G525" i="18"/>
  <c r="F149" i="9"/>
  <c r="AE525" i="18"/>
  <c r="BC525" i="18"/>
  <c r="AE525" i="19"/>
  <c r="BC525" i="19"/>
  <c r="BB149" i="9"/>
  <c r="H525" i="19"/>
  <c r="H525" i="18"/>
  <c r="G149" i="9"/>
  <c r="AF525" i="18"/>
  <c r="BD525" i="18"/>
  <c r="AF525" i="19"/>
  <c r="BD525" i="19"/>
  <c r="BC149" i="9"/>
  <c r="I525" i="19"/>
  <c r="I525" i="18"/>
  <c r="H149" i="9"/>
  <c r="AG525" i="18"/>
  <c r="BE525" i="18"/>
  <c r="AG525" i="19"/>
  <c r="BE525" i="19"/>
  <c r="BD149" i="9"/>
  <c r="J525" i="19"/>
  <c r="J525" i="18"/>
  <c r="I149" i="9"/>
  <c r="AH525" i="18"/>
  <c r="BF525" i="18"/>
  <c r="AH525" i="19"/>
  <c r="BF525" i="19"/>
  <c r="BE149" i="9"/>
  <c r="K525" i="19"/>
  <c r="K525" i="18"/>
  <c r="J149" i="9"/>
  <c r="AI525" i="18"/>
  <c r="BG525" i="18"/>
  <c r="AI525" i="19"/>
  <c r="BG525" i="19"/>
  <c r="BF149" i="9"/>
  <c r="L525" i="19"/>
  <c r="L525" i="18"/>
  <c r="K149" i="9"/>
  <c r="AJ525" i="18"/>
  <c r="BH525" i="18"/>
  <c r="AJ525" i="19"/>
  <c r="BH525" i="19"/>
  <c r="BG149" i="9"/>
  <c r="M525" i="19"/>
  <c r="M525" i="18"/>
  <c r="L149" i="9"/>
  <c r="AK525" i="18"/>
  <c r="BI525" i="18"/>
  <c r="AK525" i="19"/>
  <c r="BI525" i="19"/>
  <c r="BH149" i="9"/>
  <c r="E154" i="19"/>
  <c r="E258" i="19"/>
  <c r="E348" i="19"/>
  <c r="E526" i="19"/>
  <c r="E154" i="18"/>
  <c r="E258" i="18"/>
  <c r="E348" i="18"/>
  <c r="E526" i="18"/>
  <c r="D150" i="9"/>
  <c r="AC154" i="18"/>
  <c r="AC258" i="18"/>
  <c r="AC348" i="18"/>
  <c r="AC526" i="18"/>
  <c r="BA526" i="18"/>
  <c r="AC154" i="19"/>
  <c r="AC258" i="19"/>
  <c r="AC348" i="19"/>
  <c r="AC526" i="19"/>
  <c r="BA526" i="19"/>
  <c r="AZ150" i="9"/>
  <c r="F526" i="19"/>
  <c r="F526" i="18"/>
  <c r="E150" i="9"/>
  <c r="AD526" i="18"/>
  <c r="BB526" i="18"/>
  <c r="AD526" i="19"/>
  <c r="BB526" i="19"/>
  <c r="BA150" i="9"/>
  <c r="G526" i="19"/>
  <c r="G526" i="18"/>
  <c r="F150" i="9"/>
  <c r="AE526" i="18"/>
  <c r="BC526" i="18"/>
  <c r="AE526" i="19"/>
  <c r="BC526" i="19"/>
  <c r="BB150" i="9"/>
  <c r="H526" i="19"/>
  <c r="H526" i="18"/>
  <c r="G150" i="9"/>
  <c r="AF526" i="18"/>
  <c r="BD526" i="18"/>
  <c r="AF526" i="19"/>
  <c r="BD526" i="19"/>
  <c r="BC150" i="9"/>
  <c r="I526" i="19"/>
  <c r="I526" i="18"/>
  <c r="H150" i="9"/>
  <c r="AG526" i="18"/>
  <c r="BE526" i="18"/>
  <c r="AG526" i="19"/>
  <c r="BE526" i="19"/>
  <c r="BD150" i="9"/>
  <c r="J526" i="19"/>
  <c r="J526" i="18"/>
  <c r="I150" i="9"/>
  <c r="AH526" i="18"/>
  <c r="BF526" i="18"/>
  <c r="AH526" i="19"/>
  <c r="BF526" i="19"/>
  <c r="BE150" i="9"/>
  <c r="K526" i="19"/>
  <c r="K526" i="18"/>
  <c r="J150" i="9"/>
  <c r="AI526" i="18"/>
  <c r="BG526" i="18"/>
  <c r="AI526" i="19"/>
  <c r="BG526" i="19"/>
  <c r="BF150" i="9"/>
  <c r="L526" i="19"/>
  <c r="L526" i="18"/>
  <c r="K150" i="9"/>
  <c r="AJ526" i="18"/>
  <c r="BH526" i="18"/>
  <c r="AJ526" i="19"/>
  <c r="BH526" i="19"/>
  <c r="BG150" i="9"/>
  <c r="M526" i="19"/>
  <c r="M526" i="18"/>
  <c r="L150" i="9"/>
  <c r="AK526" i="18"/>
  <c r="BI526" i="18"/>
  <c r="AK526" i="19"/>
  <c r="BI526" i="19"/>
  <c r="BH150" i="9"/>
  <c r="E155" i="19"/>
  <c r="E259" i="19"/>
  <c r="E349" i="19"/>
  <c r="E527" i="19"/>
  <c r="E155" i="18"/>
  <c r="E259" i="18"/>
  <c r="E349" i="18"/>
  <c r="E527" i="18"/>
  <c r="D151" i="9"/>
  <c r="AC155" i="18"/>
  <c r="AC259" i="18"/>
  <c r="AC349" i="18"/>
  <c r="AC527" i="18"/>
  <c r="BA527" i="18"/>
  <c r="AC155" i="19"/>
  <c r="AC259" i="19"/>
  <c r="AC349" i="19"/>
  <c r="AC527" i="19"/>
  <c r="BA527" i="19"/>
  <c r="AZ151" i="9"/>
  <c r="F527" i="19"/>
  <c r="F527" i="18"/>
  <c r="E151" i="9"/>
  <c r="AD527" i="18"/>
  <c r="BB527" i="18"/>
  <c r="AD527" i="19"/>
  <c r="BB527" i="19"/>
  <c r="BA151" i="9"/>
  <c r="G527" i="19"/>
  <c r="G527" i="18"/>
  <c r="F151" i="9"/>
  <c r="AE527" i="18"/>
  <c r="BC527" i="18"/>
  <c r="AE527" i="19"/>
  <c r="BC527" i="19"/>
  <c r="BB151" i="9"/>
  <c r="H527" i="19"/>
  <c r="H527" i="18"/>
  <c r="G151" i="9"/>
  <c r="AF527" i="18"/>
  <c r="BD527" i="18"/>
  <c r="AF527" i="19"/>
  <c r="BD527" i="19"/>
  <c r="BC151" i="9"/>
  <c r="I527" i="19"/>
  <c r="I527" i="18"/>
  <c r="H151" i="9"/>
  <c r="AG527" i="18"/>
  <c r="BE527" i="18"/>
  <c r="AG527" i="19"/>
  <c r="BE527" i="19"/>
  <c r="BD151" i="9"/>
  <c r="J527" i="19"/>
  <c r="J527" i="18"/>
  <c r="I151" i="9"/>
  <c r="AH527" i="18"/>
  <c r="BF527" i="18"/>
  <c r="AH527" i="19"/>
  <c r="BF527" i="19"/>
  <c r="BE151" i="9"/>
  <c r="K527" i="19"/>
  <c r="K527" i="18"/>
  <c r="J151" i="9"/>
  <c r="AI527" i="18"/>
  <c r="BG527" i="18"/>
  <c r="AI527" i="19"/>
  <c r="BG527" i="19"/>
  <c r="BF151" i="9"/>
  <c r="L527" i="19"/>
  <c r="L527" i="18"/>
  <c r="K151" i="9"/>
  <c r="AJ527" i="18"/>
  <c r="BH527" i="18"/>
  <c r="AJ527" i="19"/>
  <c r="BH527" i="19"/>
  <c r="BG151" i="9"/>
  <c r="M527" i="19"/>
  <c r="M527" i="18"/>
  <c r="L151" i="9"/>
  <c r="AK527" i="18"/>
  <c r="BI527" i="18"/>
  <c r="AK527" i="19"/>
  <c r="BI527" i="19"/>
  <c r="BH151" i="9"/>
  <c r="E156" i="19"/>
  <c r="E260" i="19"/>
  <c r="E350" i="19"/>
  <c r="E528" i="19"/>
  <c r="E156" i="18"/>
  <c r="E260" i="18"/>
  <c r="E350" i="18"/>
  <c r="E528" i="18"/>
  <c r="D152" i="9"/>
  <c r="AC156" i="18"/>
  <c r="AC260" i="18"/>
  <c r="AC350" i="18"/>
  <c r="AC528" i="18"/>
  <c r="BA528" i="18"/>
  <c r="AC156" i="19"/>
  <c r="AC260" i="19"/>
  <c r="AC350" i="19"/>
  <c r="AC528" i="19"/>
  <c r="BA528" i="19"/>
  <c r="AZ152" i="9"/>
  <c r="F528" i="19"/>
  <c r="F528" i="18"/>
  <c r="E152" i="9"/>
  <c r="AD528" i="18"/>
  <c r="BB528" i="18"/>
  <c r="AD528" i="19"/>
  <c r="BB528" i="19"/>
  <c r="BA152" i="9"/>
  <c r="G528" i="19"/>
  <c r="G528" i="18"/>
  <c r="F152" i="9"/>
  <c r="AE528" i="18"/>
  <c r="BC528" i="18"/>
  <c r="AE528" i="19"/>
  <c r="BC528" i="19"/>
  <c r="BB152" i="9"/>
  <c r="H528" i="19"/>
  <c r="H528" i="18"/>
  <c r="G152" i="9"/>
  <c r="AF528" i="18"/>
  <c r="BD528" i="18"/>
  <c r="AF528" i="19"/>
  <c r="BD528" i="19"/>
  <c r="BC152" i="9"/>
  <c r="I528" i="19"/>
  <c r="I528" i="18"/>
  <c r="H152" i="9"/>
  <c r="AG528" i="18"/>
  <c r="BE528" i="18"/>
  <c r="AG528" i="19"/>
  <c r="BE528" i="19"/>
  <c r="BD152" i="9"/>
  <c r="J528" i="19"/>
  <c r="J528" i="18"/>
  <c r="I152" i="9"/>
  <c r="AH528" i="18"/>
  <c r="BF528" i="18"/>
  <c r="AH528" i="19"/>
  <c r="BF528" i="19"/>
  <c r="BE152" i="9"/>
  <c r="K528" i="19"/>
  <c r="K528" i="18"/>
  <c r="J152" i="9"/>
  <c r="AI528" i="18"/>
  <c r="BG528" i="18"/>
  <c r="AI528" i="19"/>
  <c r="BG528" i="19"/>
  <c r="BF152" i="9"/>
  <c r="L528" i="19"/>
  <c r="L528" i="18"/>
  <c r="K152" i="9"/>
  <c r="AJ528" i="18"/>
  <c r="BH528" i="18"/>
  <c r="AJ528" i="19"/>
  <c r="BH528" i="19"/>
  <c r="BG152" i="9"/>
  <c r="M528" i="19"/>
  <c r="M528" i="18"/>
  <c r="L152" i="9"/>
  <c r="AK528" i="18"/>
  <c r="BI528" i="18"/>
  <c r="AK528" i="19"/>
  <c r="BI528" i="19"/>
  <c r="BH152" i="9"/>
  <c r="E157" i="19"/>
  <c r="E261" i="19"/>
  <c r="E351" i="19"/>
  <c r="E529" i="19"/>
  <c r="E157" i="18"/>
  <c r="E261" i="18"/>
  <c r="E351" i="18"/>
  <c r="E529" i="18"/>
  <c r="D153" i="9"/>
  <c r="AC157" i="18"/>
  <c r="AC261" i="18"/>
  <c r="AC351" i="18"/>
  <c r="AC529" i="18"/>
  <c r="BA529" i="18"/>
  <c r="AC157" i="19"/>
  <c r="AC261" i="19"/>
  <c r="AC351" i="19"/>
  <c r="AC529" i="19"/>
  <c r="BA529" i="19"/>
  <c r="AZ153" i="9"/>
  <c r="F529" i="19"/>
  <c r="F529" i="18"/>
  <c r="E153" i="9"/>
  <c r="AD529" i="18"/>
  <c r="BB529" i="18"/>
  <c r="AD529" i="19"/>
  <c r="BB529" i="19"/>
  <c r="BA153" i="9"/>
  <c r="G529" i="19"/>
  <c r="G529" i="18"/>
  <c r="F153" i="9"/>
  <c r="AE529" i="18"/>
  <c r="BC529" i="18"/>
  <c r="AE529" i="19"/>
  <c r="BC529" i="19"/>
  <c r="BB153" i="9"/>
  <c r="H529" i="19"/>
  <c r="H529" i="18"/>
  <c r="G153" i="9"/>
  <c r="AF529" i="18"/>
  <c r="BD529" i="18"/>
  <c r="AF529" i="19"/>
  <c r="BD529" i="19"/>
  <c r="BC153" i="9"/>
  <c r="I529" i="19"/>
  <c r="I529" i="18"/>
  <c r="H153" i="9"/>
  <c r="AG529" i="18"/>
  <c r="BE529" i="18"/>
  <c r="AG529" i="19"/>
  <c r="BE529" i="19"/>
  <c r="BD153" i="9"/>
  <c r="J529" i="19"/>
  <c r="J529" i="18"/>
  <c r="I153" i="9"/>
  <c r="AH529" i="18"/>
  <c r="BF529" i="18"/>
  <c r="AH529" i="19"/>
  <c r="BF529" i="19"/>
  <c r="BE153" i="9"/>
  <c r="K529" i="19"/>
  <c r="K529" i="18"/>
  <c r="J153" i="9"/>
  <c r="AI529" i="18"/>
  <c r="BG529" i="18"/>
  <c r="AI529" i="19"/>
  <c r="BG529" i="19"/>
  <c r="BF153" i="9"/>
  <c r="L529" i="19"/>
  <c r="L529" i="18"/>
  <c r="K153" i="9"/>
  <c r="AJ529" i="18"/>
  <c r="BH529" i="18"/>
  <c r="AJ529" i="19"/>
  <c r="BH529" i="19"/>
  <c r="BG153" i="9"/>
  <c r="M529" i="19"/>
  <c r="M529" i="18"/>
  <c r="L153" i="9"/>
  <c r="AK529" i="18"/>
  <c r="BI529" i="18"/>
  <c r="AK529" i="19"/>
  <c r="BI529" i="19"/>
  <c r="BH153" i="9"/>
  <c r="E158" i="19"/>
  <c r="E262" i="19"/>
  <c r="E352" i="19"/>
  <c r="E530" i="19"/>
  <c r="E158" i="18"/>
  <c r="E262" i="18"/>
  <c r="E352" i="18"/>
  <c r="E530" i="18"/>
  <c r="D154" i="9"/>
  <c r="AC158" i="18"/>
  <c r="AC262" i="18"/>
  <c r="AC352" i="18"/>
  <c r="AC530" i="18"/>
  <c r="BA530" i="18"/>
  <c r="AC158" i="19"/>
  <c r="AC262" i="19"/>
  <c r="AC352" i="19"/>
  <c r="AC530" i="19"/>
  <c r="BA530" i="19"/>
  <c r="AZ154" i="9"/>
  <c r="F530" i="19"/>
  <c r="F530" i="18"/>
  <c r="E154" i="9"/>
  <c r="AD530" i="18"/>
  <c r="BB530" i="18"/>
  <c r="AD530" i="19"/>
  <c r="BB530" i="19"/>
  <c r="BA154" i="9"/>
  <c r="G530" i="19"/>
  <c r="G530" i="18"/>
  <c r="F154" i="9"/>
  <c r="AE530" i="18"/>
  <c r="BC530" i="18"/>
  <c r="AE530" i="19"/>
  <c r="BC530" i="19"/>
  <c r="BB154" i="9"/>
  <c r="H530" i="19"/>
  <c r="H530" i="18"/>
  <c r="G154" i="9"/>
  <c r="AF530" i="18"/>
  <c r="BD530" i="18"/>
  <c r="AF530" i="19"/>
  <c r="BD530" i="19"/>
  <c r="BC154" i="9"/>
  <c r="I530" i="19"/>
  <c r="I530" i="18"/>
  <c r="H154" i="9"/>
  <c r="AG530" i="18"/>
  <c r="BE530" i="18"/>
  <c r="AG530" i="19"/>
  <c r="BE530" i="19"/>
  <c r="BD154" i="9"/>
  <c r="J530" i="19"/>
  <c r="J530" i="18"/>
  <c r="I154" i="9"/>
  <c r="AH530" i="18"/>
  <c r="BF530" i="18"/>
  <c r="AH530" i="19"/>
  <c r="BF530" i="19"/>
  <c r="BE154" i="9"/>
  <c r="K530" i="19"/>
  <c r="K530" i="18"/>
  <c r="J154" i="9"/>
  <c r="AI530" i="18"/>
  <c r="BG530" i="18"/>
  <c r="AI530" i="19"/>
  <c r="BG530" i="19"/>
  <c r="BF154" i="9"/>
  <c r="L530" i="19"/>
  <c r="L530" i="18"/>
  <c r="K154" i="9"/>
  <c r="AJ530" i="18"/>
  <c r="BH530" i="18"/>
  <c r="AJ530" i="19"/>
  <c r="BH530" i="19"/>
  <c r="BG154" i="9"/>
  <c r="M530" i="19"/>
  <c r="M530" i="18"/>
  <c r="L154" i="9"/>
  <c r="AK530" i="18"/>
  <c r="BI530" i="18"/>
  <c r="AK530" i="19"/>
  <c r="BI530" i="19"/>
  <c r="BH154" i="9"/>
  <c r="E159" i="19"/>
  <c r="E263" i="19"/>
  <c r="E353" i="19"/>
  <c r="E531" i="19"/>
  <c r="E159" i="18"/>
  <c r="E263" i="18"/>
  <c r="E353" i="18"/>
  <c r="E531" i="18"/>
  <c r="D155" i="9"/>
  <c r="AC159" i="18"/>
  <c r="AC263" i="18"/>
  <c r="AC353" i="18"/>
  <c r="AC531" i="18"/>
  <c r="BA531" i="18"/>
  <c r="AC159" i="19"/>
  <c r="AC263" i="19"/>
  <c r="AC353" i="19"/>
  <c r="AC531" i="19"/>
  <c r="BA531" i="19"/>
  <c r="AZ155" i="9"/>
  <c r="F531" i="19"/>
  <c r="F531" i="18"/>
  <c r="E155" i="9"/>
  <c r="AD531" i="18"/>
  <c r="BB531" i="18"/>
  <c r="AD531" i="19"/>
  <c r="BB531" i="19"/>
  <c r="BA155" i="9"/>
  <c r="G531" i="19"/>
  <c r="G531" i="18"/>
  <c r="F155" i="9"/>
  <c r="AE531" i="18"/>
  <c r="BC531" i="18"/>
  <c r="AE531" i="19"/>
  <c r="BC531" i="19"/>
  <c r="BB155" i="9"/>
  <c r="H531" i="19"/>
  <c r="H531" i="18"/>
  <c r="G155" i="9"/>
  <c r="AF531" i="18"/>
  <c r="BD531" i="18"/>
  <c r="AF531" i="19"/>
  <c r="BD531" i="19"/>
  <c r="BC155" i="9"/>
  <c r="I531" i="19"/>
  <c r="I531" i="18"/>
  <c r="H155" i="9"/>
  <c r="AG531" i="18"/>
  <c r="BE531" i="18"/>
  <c r="AG531" i="19"/>
  <c r="BE531" i="19"/>
  <c r="BD155" i="9"/>
  <c r="J531" i="19"/>
  <c r="J531" i="18"/>
  <c r="I155" i="9"/>
  <c r="AH531" i="18"/>
  <c r="BF531" i="18"/>
  <c r="AH531" i="19"/>
  <c r="BF531" i="19"/>
  <c r="BE155" i="9"/>
  <c r="K531" i="19"/>
  <c r="K531" i="18"/>
  <c r="J155" i="9"/>
  <c r="AI531" i="18"/>
  <c r="BG531" i="18"/>
  <c r="AI531" i="19"/>
  <c r="BG531" i="19"/>
  <c r="BF155" i="9"/>
  <c r="L531" i="19"/>
  <c r="L531" i="18"/>
  <c r="K155" i="9"/>
  <c r="AJ531" i="18"/>
  <c r="BH531" i="18"/>
  <c r="AJ531" i="19"/>
  <c r="BH531" i="19"/>
  <c r="BG155" i="9"/>
  <c r="M531" i="19"/>
  <c r="M531" i="18"/>
  <c r="L155" i="9"/>
  <c r="AK531" i="18"/>
  <c r="BI531" i="18"/>
  <c r="AK531" i="19"/>
  <c r="BI531" i="19"/>
  <c r="BH155" i="9"/>
  <c r="E160" i="19"/>
  <c r="E264" i="19"/>
  <c r="E354" i="19"/>
  <c r="E532" i="19"/>
  <c r="E160" i="18"/>
  <c r="E264" i="18"/>
  <c r="E354" i="18"/>
  <c r="E532" i="18"/>
  <c r="D156" i="9"/>
  <c r="AC160" i="18"/>
  <c r="AC264" i="18"/>
  <c r="AC354" i="18"/>
  <c r="AC532" i="18"/>
  <c r="BA532" i="18"/>
  <c r="AC160" i="19"/>
  <c r="AC264" i="19"/>
  <c r="AC354" i="19"/>
  <c r="AC532" i="19"/>
  <c r="BA532" i="19"/>
  <c r="AZ156" i="9"/>
  <c r="F532" i="19"/>
  <c r="F532" i="18"/>
  <c r="E156" i="9"/>
  <c r="AD532" i="18"/>
  <c r="BB532" i="18"/>
  <c r="AD532" i="19"/>
  <c r="BB532" i="19"/>
  <c r="BA156" i="9"/>
  <c r="G532" i="19"/>
  <c r="G532" i="18"/>
  <c r="F156" i="9"/>
  <c r="AE532" i="18"/>
  <c r="BC532" i="18"/>
  <c r="AE532" i="19"/>
  <c r="BC532" i="19"/>
  <c r="BB156" i="9"/>
  <c r="H532" i="19"/>
  <c r="H532" i="18"/>
  <c r="G156" i="9"/>
  <c r="AF532" i="18"/>
  <c r="BD532" i="18"/>
  <c r="AF532" i="19"/>
  <c r="BD532" i="19"/>
  <c r="BC156" i="9"/>
  <c r="I532" i="19"/>
  <c r="I532" i="18"/>
  <c r="H156" i="9"/>
  <c r="AG532" i="18"/>
  <c r="BE532" i="18"/>
  <c r="AG532" i="19"/>
  <c r="BE532" i="19"/>
  <c r="BD156" i="9"/>
  <c r="J532" i="19"/>
  <c r="J532" i="18"/>
  <c r="I156" i="9"/>
  <c r="AH532" i="18"/>
  <c r="BF532" i="18"/>
  <c r="AH532" i="19"/>
  <c r="BF532" i="19"/>
  <c r="BE156" i="9"/>
  <c r="K532" i="19"/>
  <c r="K532" i="18"/>
  <c r="J156" i="9"/>
  <c r="AI532" i="18"/>
  <c r="BG532" i="18"/>
  <c r="AI532" i="19"/>
  <c r="BG532" i="19"/>
  <c r="BF156" i="9"/>
  <c r="L532" i="19"/>
  <c r="L532" i="18"/>
  <c r="K156" i="9"/>
  <c r="AJ532" i="18"/>
  <c r="BH532" i="18"/>
  <c r="AJ532" i="19"/>
  <c r="BH532" i="19"/>
  <c r="BG156" i="9"/>
  <c r="M532" i="19"/>
  <c r="M532" i="18"/>
  <c r="L156" i="9"/>
  <c r="AK532" i="18"/>
  <c r="BI532" i="18"/>
  <c r="AK532" i="19"/>
  <c r="BI532" i="19"/>
  <c r="BH156" i="9"/>
  <c r="E161" i="19"/>
  <c r="E265" i="19"/>
  <c r="E355" i="19"/>
  <c r="E533" i="19"/>
  <c r="E161" i="18"/>
  <c r="E265" i="18"/>
  <c r="E355" i="18"/>
  <c r="E533" i="18"/>
  <c r="D157" i="9"/>
  <c r="AC161" i="18"/>
  <c r="AC265" i="18"/>
  <c r="AC355" i="18"/>
  <c r="AC533" i="18"/>
  <c r="BA533" i="18"/>
  <c r="AC161" i="19"/>
  <c r="AC265" i="19"/>
  <c r="AC355" i="19"/>
  <c r="AC533" i="19"/>
  <c r="BA533" i="19"/>
  <c r="AZ157" i="9"/>
  <c r="F533" i="19"/>
  <c r="F533" i="18"/>
  <c r="E157" i="9"/>
  <c r="AD533" i="18"/>
  <c r="BB533" i="18"/>
  <c r="AD533" i="19"/>
  <c r="BB533" i="19"/>
  <c r="BA157" i="9"/>
  <c r="G533" i="19"/>
  <c r="G533" i="18"/>
  <c r="F157" i="9"/>
  <c r="AE533" i="18"/>
  <c r="BC533" i="18"/>
  <c r="AE533" i="19"/>
  <c r="BC533" i="19"/>
  <c r="BB157" i="9"/>
  <c r="H533" i="19"/>
  <c r="H533" i="18"/>
  <c r="G157" i="9"/>
  <c r="AF533" i="18"/>
  <c r="BD533" i="18"/>
  <c r="AF533" i="19"/>
  <c r="BD533" i="19"/>
  <c r="BC157" i="9"/>
  <c r="I533" i="19"/>
  <c r="I533" i="18"/>
  <c r="H157" i="9"/>
  <c r="AG533" i="18"/>
  <c r="BE533" i="18"/>
  <c r="AG533" i="19"/>
  <c r="BE533" i="19"/>
  <c r="BD157" i="9"/>
  <c r="J533" i="19"/>
  <c r="J533" i="18"/>
  <c r="I157" i="9"/>
  <c r="AH533" i="18"/>
  <c r="BF533" i="18"/>
  <c r="AH533" i="19"/>
  <c r="BF533" i="19"/>
  <c r="BE157" i="9"/>
  <c r="K533" i="19"/>
  <c r="K533" i="18"/>
  <c r="J157" i="9"/>
  <c r="AI533" i="18"/>
  <c r="BG533" i="18"/>
  <c r="AI533" i="19"/>
  <c r="BG533" i="19"/>
  <c r="BF157" i="9"/>
  <c r="L533" i="19"/>
  <c r="L533" i="18"/>
  <c r="K157" i="9"/>
  <c r="AJ533" i="18"/>
  <c r="BH533" i="18"/>
  <c r="AJ533" i="19"/>
  <c r="BH533" i="19"/>
  <c r="BG157" i="9"/>
  <c r="M533" i="19"/>
  <c r="M533" i="18"/>
  <c r="L157" i="9"/>
  <c r="AK533" i="18"/>
  <c r="BI533" i="18"/>
  <c r="AK533" i="19"/>
  <c r="BI533" i="19"/>
  <c r="BH157" i="9"/>
  <c r="E162" i="19"/>
  <c r="E266" i="19"/>
  <c r="E356" i="19"/>
  <c r="E534" i="19"/>
  <c r="E162" i="18"/>
  <c r="E266" i="18"/>
  <c r="E356" i="18"/>
  <c r="E534" i="18"/>
  <c r="D158" i="9"/>
  <c r="AC162" i="18"/>
  <c r="AC266" i="18"/>
  <c r="AC356" i="18"/>
  <c r="AC534" i="18"/>
  <c r="BA534" i="18"/>
  <c r="AC162" i="19"/>
  <c r="AC266" i="19"/>
  <c r="AC356" i="19"/>
  <c r="AC534" i="19"/>
  <c r="BA534" i="19"/>
  <c r="AZ158" i="9"/>
  <c r="F534" i="19"/>
  <c r="F534" i="18"/>
  <c r="E158" i="9"/>
  <c r="AD534" i="18"/>
  <c r="BB534" i="18"/>
  <c r="AD534" i="19"/>
  <c r="BB534" i="19"/>
  <c r="BA158" i="9"/>
  <c r="G534" i="19"/>
  <c r="G534" i="18"/>
  <c r="F158" i="9"/>
  <c r="AE534" i="18"/>
  <c r="BC534" i="18"/>
  <c r="AE534" i="19"/>
  <c r="BC534" i="19"/>
  <c r="BB158" i="9"/>
  <c r="H534" i="19"/>
  <c r="H534" i="18"/>
  <c r="G158" i="9"/>
  <c r="AF534" i="18"/>
  <c r="BD534" i="18"/>
  <c r="AF534" i="19"/>
  <c r="BD534" i="19"/>
  <c r="BC158" i="9"/>
  <c r="I534" i="19"/>
  <c r="I534" i="18"/>
  <c r="H158" i="9"/>
  <c r="AG534" i="18"/>
  <c r="BE534" i="18"/>
  <c r="AG534" i="19"/>
  <c r="BE534" i="19"/>
  <c r="BD158" i="9"/>
  <c r="J534" i="19"/>
  <c r="J534" i="18"/>
  <c r="I158" i="9"/>
  <c r="AH534" i="18"/>
  <c r="BF534" i="18"/>
  <c r="AH534" i="19"/>
  <c r="BF534" i="19"/>
  <c r="BE158" i="9"/>
  <c r="K534" i="19"/>
  <c r="K534" i="18"/>
  <c r="J158" i="9"/>
  <c r="AI534" i="18"/>
  <c r="BG534" i="18"/>
  <c r="AI534" i="19"/>
  <c r="BG534" i="19"/>
  <c r="BF158" i="9"/>
  <c r="L534" i="19"/>
  <c r="L534" i="18"/>
  <c r="K158" i="9"/>
  <c r="AJ534" i="18"/>
  <c r="BH534" i="18"/>
  <c r="AJ534" i="19"/>
  <c r="BH534" i="19"/>
  <c r="BG158" i="9"/>
  <c r="M534" i="19"/>
  <c r="M534" i="18"/>
  <c r="L158" i="9"/>
  <c r="AK534" i="18"/>
  <c r="BI534" i="18"/>
  <c r="AK534" i="19"/>
  <c r="BI534" i="19"/>
  <c r="BH158" i="9"/>
  <c r="E163" i="19"/>
  <c r="E267" i="19"/>
  <c r="E357" i="19"/>
  <c r="E535" i="19"/>
  <c r="E163" i="18"/>
  <c r="E267" i="18"/>
  <c r="E357" i="18"/>
  <c r="E535" i="18"/>
  <c r="D159" i="9"/>
  <c r="AC163" i="18"/>
  <c r="AC267" i="18"/>
  <c r="AC357" i="18"/>
  <c r="AC535" i="18"/>
  <c r="BA535" i="18"/>
  <c r="AC163" i="19"/>
  <c r="AC267" i="19"/>
  <c r="AC357" i="19"/>
  <c r="AC535" i="19"/>
  <c r="BA535" i="19"/>
  <c r="AZ159" i="9"/>
  <c r="F535" i="19"/>
  <c r="F535" i="18"/>
  <c r="E159" i="9"/>
  <c r="AD535" i="18"/>
  <c r="BB535" i="18"/>
  <c r="AD535" i="19"/>
  <c r="BB535" i="19"/>
  <c r="BA159" i="9"/>
  <c r="G535" i="19"/>
  <c r="G535" i="18"/>
  <c r="F159" i="9"/>
  <c r="AE535" i="18"/>
  <c r="BC535" i="18"/>
  <c r="AE535" i="19"/>
  <c r="BC535" i="19"/>
  <c r="BB159" i="9"/>
  <c r="H535" i="19"/>
  <c r="H535" i="18"/>
  <c r="G159" i="9"/>
  <c r="AF535" i="18"/>
  <c r="BD535" i="18"/>
  <c r="AF535" i="19"/>
  <c r="BD535" i="19"/>
  <c r="BC159" i="9"/>
  <c r="I535" i="19"/>
  <c r="I535" i="18"/>
  <c r="H159" i="9"/>
  <c r="AG535" i="18"/>
  <c r="BE535" i="18"/>
  <c r="AG535" i="19"/>
  <c r="BE535" i="19"/>
  <c r="BD159" i="9"/>
  <c r="J535" i="19"/>
  <c r="J535" i="18"/>
  <c r="I159" i="9"/>
  <c r="AH535" i="18"/>
  <c r="BF535" i="18"/>
  <c r="AH535" i="19"/>
  <c r="BF535" i="19"/>
  <c r="BE159" i="9"/>
  <c r="K535" i="19"/>
  <c r="K535" i="18"/>
  <c r="J159" i="9"/>
  <c r="AI535" i="18"/>
  <c r="BG535" i="18"/>
  <c r="AI535" i="19"/>
  <c r="BG535" i="19"/>
  <c r="BF159" i="9"/>
  <c r="L535" i="19"/>
  <c r="L535" i="18"/>
  <c r="K159" i="9"/>
  <c r="AJ535" i="18"/>
  <c r="BH535" i="18"/>
  <c r="AJ535" i="19"/>
  <c r="BH535" i="19"/>
  <c r="BG159" i="9"/>
  <c r="M535" i="19"/>
  <c r="M535" i="18"/>
  <c r="L159" i="9"/>
  <c r="AK535" i="18"/>
  <c r="BI535" i="18"/>
  <c r="AK535" i="19"/>
  <c r="BI535" i="19"/>
  <c r="BH159" i="9"/>
  <c r="E164" i="19"/>
  <c r="E268" i="19"/>
  <c r="E358" i="19"/>
  <c r="E536" i="19"/>
  <c r="E164" i="18"/>
  <c r="E268" i="18"/>
  <c r="E358" i="18"/>
  <c r="E536" i="18"/>
  <c r="D160" i="9"/>
  <c r="AC164" i="18"/>
  <c r="AC268" i="18"/>
  <c r="AC358" i="18"/>
  <c r="AC536" i="18"/>
  <c r="BA536" i="18"/>
  <c r="AC164" i="19"/>
  <c r="AC268" i="19"/>
  <c r="AC358" i="19"/>
  <c r="AC536" i="19"/>
  <c r="BA536" i="19"/>
  <c r="AZ160" i="9"/>
  <c r="F536" i="19"/>
  <c r="F536" i="18"/>
  <c r="E160" i="9"/>
  <c r="AD536" i="18"/>
  <c r="BB536" i="18"/>
  <c r="AD536" i="19"/>
  <c r="BB536" i="19"/>
  <c r="BA160" i="9"/>
  <c r="G536" i="19"/>
  <c r="G536" i="18"/>
  <c r="F160" i="9"/>
  <c r="AE536" i="18"/>
  <c r="BC536" i="18"/>
  <c r="AE536" i="19"/>
  <c r="BC536" i="19"/>
  <c r="BB160" i="9"/>
  <c r="H536" i="19"/>
  <c r="H536" i="18"/>
  <c r="G160" i="9"/>
  <c r="AF536" i="18"/>
  <c r="BD536" i="18"/>
  <c r="AF536" i="19"/>
  <c r="BD536" i="19"/>
  <c r="BC160" i="9"/>
  <c r="I536" i="19"/>
  <c r="I536" i="18"/>
  <c r="H160" i="9"/>
  <c r="AG536" i="18"/>
  <c r="BE536" i="18"/>
  <c r="AG536" i="19"/>
  <c r="BE536" i="19"/>
  <c r="BD160" i="9"/>
  <c r="J536" i="19"/>
  <c r="J536" i="18"/>
  <c r="I160" i="9"/>
  <c r="AH536" i="18"/>
  <c r="BF536" i="18"/>
  <c r="AH536" i="19"/>
  <c r="BF536" i="19"/>
  <c r="BE160" i="9"/>
  <c r="K536" i="19"/>
  <c r="K536" i="18"/>
  <c r="J160" i="9"/>
  <c r="AI536" i="18"/>
  <c r="BG536" i="18"/>
  <c r="AI536" i="19"/>
  <c r="BG536" i="19"/>
  <c r="BF160" i="9"/>
  <c r="L536" i="19"/>
  <c r="L536" i="18"/>
  <c r="K160" i="9"/>
  <c r="AJ536" i="18"/>
  <c r="BH536" i="18"/>
  <c r="AJ536" i="19"/>
  <c r="BH536" i="19"/>
  <c r="BG160" i="9"/>
  <c r="M536" i="19"/>
  <c r="M536" i="18"/>
  <c r="L160" i="9"/>
  <c r="AK536" i="18"/>
  <c r="BI536" i="18"/>
  <c r="AK536" i="19"/>
  <c r="BI536" i="19"/>
  <c r="BH160" i="9"/>
  <c r="E165" i="19"/>
  <c r="E269" i="19"/>
  <c r="E359" i="19"/>
  <c r="E537" i="19"/>
  <c r="E165" i="18"/>
  <c r="E269" i="18"/>
  <c r="E359" i="18"/>
  <c r="E537" i="18"/>
  <c r="D161" i="9"/>
  <c r="AC165" i="18"/>
  <c r="AC269" i="18"/>
  <c r="AC359" i="18"/>
  <c r="AC537" i="18"/>
  <c r="BA537" i="18"/>
  <c r="AC165" i="19"/>
  <c r="AC269" i="19"/>
  <c r="AC359" i="19"/>
  <c r="AC537" i="19"/>
  <c r="BA537" i="19"/>
  <c r="AZ161" i="9"/>
  <c r="F537" i="19"/>
  <c r="F537" i="18"/>
  <c r="E161" i="9"/>
  <c r="AD537" i="18"/>
  <c r="BB537" i="18"/>
  <c r="AD537" i="19"/>
  <c r="BB537" i="19"/>
  <c r="BA161" i="9"/>
  <c r="G537" i="19"/>
  <c r="G537" i="18"/>
  <c r="F161" i="9"/>
  <c r="AE537" i="18"/>
  <c r="BC537" i="18"/>
  <c r="AE537" i="19"/>
  <c r="BC537" i="19"/>
  <c r="BB161" i="9"/>
  <c r="H537" i="19"/>
  <c r="H537" i="18"/>
  <c r="G161" i="9"/>
  <c r="AF537" i="18"/>
  <c r="BD537" i="18"/>
  <c r="AF537" i="19"/>
  <c r="BD537" i="19"/>
  <c r="BC161" i="9"/>
  <c r="I537" i="19"/>
  <c r="I537" i="18"/>
  <c r="H161" i="9"/>
  <c r="AG537" i="18"/>
  <c r="BE537" i="18"/>
  <c r="AG537" i="19"/>
  <c r="BE537" i="19"/>
  <c r="BD161" i="9"/>
  <c r="J537" i="19"/>
  <c r="J537" i="18"/>
  <c r="I161" i="9"/>
  <c r="AH537" i="18"/>
  <c r="BF537" i="18"/>
  <c r="AH537" i="19"/>
  <c r="BF537" i="19"/>
  <c r="BE161" i="9"/>
  <c r="K537" i="19"/>
  <c r="K537" i="18"/>
  <c r="J161" i="9"/>
  <c r="AI537" i="18"/>
  <c r="BG537" i="18"/>
  <c r="AI537" i="19"/>
  <c r="BG537" i="19"/>
  <c r="BF161" i="9"/>
  <c r="L537" i="19"/>
  <c r="L537" i="18"/>
  <c r="K161" i="9"/>
  <c r="AJ537" i="18"/>
  <c r="BH537" i="18"/>
  <c r="AJ537" i="19"/>
  <c r="BH537" i="19"/>
  <c r="BG161" i="9"/>
  <c r="M537" i="19"/>
  <c r="M537" i="18"/>
  <c r="L161" i="9"/>
  <c r="AK537" i="18"/>
  <c r="BI537" i="18"/>
  <c r="AK537" i="19"/>
  <c r="BI537" i="19"/>
  <c r="BH161" i="9"/>
  <c r="E166" i="19"/>
  <c r="E270" i="19"/>
  <c r="E360" i="19"/>
  <c r="E538" i="19"/>
  <c r="E166" i="18"/>
  <c r="E270" i="18"/>
  <c r="E360" i="18"/>
  <c r="E538" i="18"/>
  <c r="D162" i="9"/>
  <c r="AC166" i="18"/>
  <c r="AC270" i="18"/>
  <c r="AC360" i="18"/>
  <c r="AC538" i="18"/>
  <c r="BA538" i="18"/>
  <c r="AC166" i="19"/>
  <c r="AC270" i="19"/>
  <c r="AC360" i="19"/>
  <c r="AC538" i="19"/>
  <c r="BA538" i="19"/>
  <c r="AZ162" i="9"/>
  <c r="F538" i="19"/>
  <c r="F538" i="18"/>
  <c r="E162" i="9"/>
  <c r="AD538" i="18"/>
  <c r="BB538" i="18"/>
  <c r="AD538" i="19"/>
  <c r="BB538" i="19"/>
  <c r="BA162" i="9"/>
  <c r="G538" i="19"/>
  <c r="G538" i="18"/>
  <c r="F162" i="9"/>
  <c r="AE538" i="18"/>
  <c r="BC538" i="18"/>
  <c r="AE538" i="19"/>
  <c r="BC538" i="19"/>
  <c r="BB162" i="9"/>
  <c r="H538" i="19"/>
  <c r="H538" i="18"/>
  <c r="G162" i="9"/>
  <c r="AF538" i="18"/>
  <c r="BD538" i="18"/>
  <c r="AF538" i="19"/>
  <c r="BD538" i="19"/>
  <c r="BC162" i="9"/>
  <c r="I538" i="19"/>
  <c r="I538" i="18"/>
  <c r="H162" i="9"/>
  <c r="AG538" i="18"/>
  <c r="BE538" i="18"/>
  <c r="AG538" i="19"/>
  <c r="BE538" i="19"/>
  <c r="BD162" i="9"/>
  <c r="J538" i="19"/>
  <c r="J538" i="18"/>
  <c r="I162" i="9"/>
  <c r="AH538" i="18"/>
  <c r="BF538" i="18"/>
  <c r="AH538" i="19"/>
  <c r="BF538" i="19"/>
  <c r="BE162" i="9"/>
  <c r="K538" i="19"/>
  <c r="K538" i="18"/>
  <c r="J162" i="9"/>
  <c r="AI538" i="18"/>
  <c r="BG538" i="18"/>
  <c r="AI538" i="19"/>
  <c r="BG538" i="19"/>
  <c r="BF162" i="9"/>
  <c r="L538" i="19"/>
  <c r="L538" i="18"/>
  <c r="K162" i="9"/>
  <c r="AJ538" i="18"/>
  <c r="BH538" i="18"/>
  <c r="AJ538" i="19"/>
  <c r="BH538" i="19"/>
  <c r="BG162" i="9"/>
  <c r="M538" i="19"/>
  <c r="M538" i="18"/>
  <c r="L162" i="9"/>
  <c r="AK538" i="18"/>
  <c r="BI538" i="18"/>
  <c r="AK538" i="19"/>
  <c r="BI538" i="19"/>
  <c r="BH162" i="9"/>
  <c r="E167" i="19"/>
  <c r="E271" i="19"/>
  <c r="E361" i="19"/>
  <c r="E539" i="19"/>
  <c r="E167" i="18"/>
  <c r="E271" i="18"/>
  <c r="E361" i="18"/>
  <c r="E539" i="18"/>
  <c r="D163" i="9"/>
  <c r="AC167" i="18"/>
  <c r="AC271" i="18"/>
  <c r="AC361" i="18"/>
  <c r="AC539" i="18"/>
  <c r="BA539" i="18"/>
  <c r="AC167" i="19"/>
  <c r="AC271" i="19"/>
  <c r="AC361" i="19"/>
  <c r="AC539" i="19"/>
  <c r="BA539" i="19"/>
  <c r="AZ163" i="9"/>
  <c r="F539" i="19"/>
  <c r="F539" i="18"/>
  <c r="E163" i="9"/>
  <c r="AD539" i="18"/>
  <c r="BB539" i="18"/>
  <c r="AD539" i="19"/>
  <c r="BB539" i="19"/>
  <c r="BA163" i="9"/>
  <c r="G539" i="19"/>
  <c r="G539" i="18"/>
  <c r="F163" i="9"/>
  <c r="AE539" i="18"/>
  <c r="BC539" i="18"/>
  <c r="AE539" i="19"/>
  <c r="BC539" i="19"/>
  <c r="BB163" i="9"/>
  <c r="H539" i="19"/>
  <c r="H539" i="18"/>
  <c r="G163" i="9"/>
  <c r="AF539" i="18"/>
  <c r="BD539" i="18"/>
  <c r="AF539" i="19"/>
  <c r="BD539" i="19"/>
  <c r="BC163" i="9"/>
  <c r="I539" i="19"/>
  <c r="I539" i="18"/>
  <c r="H163" i="9"/>
  <c r="AG539" i="18"/>
  <c r="BE539" i="18"/>
  <c r="AG539" i="19"/>
  <c r="BE539" i="19"/>
  <c r="BD163" i="9"/>
  <c r="J539" i="19"/>
  <c r="J539" i="18"/>
  <c r="I163" i="9"/>
  <c r="AH539" i="18"/>
  <c r="BF539" i="18"/>
  <c r="AH539" i="19"/>
  <c r="BF539" i="19"/>
  <c r="BE163" i="9"/>
  <c r="K539" i="19"/>
  <c r="K539" i="18"/>
  <c r="J163" i="9"/>
  <c r="AI539" i="18"/>
  <c r="BG539" i="18"/>
  <c r="AI539" i="19"/>
  <c r="BG539" i="19"/>
  <c r="BF163" i="9"/>
  <c r="L539" i="19"/>
  <c r="L539" i="18"/>
  <c r="K163" i="9"/>
  <c r="AJ539" i="18"/>
  <c r="BH539" i="18"/>
  <c r="AJ539" i="19"/>
  <c r="BH539" i="19"/>
  <c r="BG163" i="9"/>
  <c r="M539" i="19"/>
  <c r="M539" i="18"/>
  <c r="L163" i="9"/>
  <c r="AK539" i="18"/>
  <c r="BI539" i="18"/>
  <c r="AK539" i="19"/>
  <c r="BI539" i="19"/>
  <c r="BH163" i="9"/>
  <c r="E168" i="19"/>
  <c r="E272" i="19"/>
  <c r="E362" i="19"/>
  <c r="E540" i="19"/>
  <c r="E168" i="18"/>
  <c r="E272" i="18"/>
  <c r="E362" i="18"/>
  <c r="E540" i="18"/>
  <c r="D164" i="9"/>
  <c r="AC168" i="18"/>
  <c r="AC272" i="18"/>
  <c r="AC362" i="18"/>
  <c r="AC540" i="18"/>
  <c r="BA540" i="18"/>
  <c r="AC168" i="19"/>
  <c r="AC272" i="19"/>
  <c r="AC362" i="19"/>
  <c r="AC540" i="19"/>
  <c r="BA540" i="19"/>
  <c r="AZ164" i="9"/>
  <c r="F540" i="19"/>
  <c r="F540" i="18"/>
  <c r="E164" i="9"/>
  <c r="AD540" i="18"/>
  <c r="BB540" i="18"/>
  <c r="AD540" i="19"/>
  <c r="BB540" i="19"/>
  <c r="BA164" i="9"/>
  <c r="G540" i="19"/>
  <c r="G540" i="18"/>
  <c r="F164" i="9"/>
  <c r="AE540" i="18"/>
  <c r="BC540" i="18"/>
  <c r="AE540" i="19"/>
  <c r="BC540" i="19"/>
  <c r="BB164" i="9"/>
  <c r="H540" i="19"/>
  <c r="H540" i="18"/>
  <c r="G164" i="9"/>
  <c r="AF540" i="18"/>
  <c r="BD540" i="18"/>
  <c r="AF540" i="19"/>
  <c r="BD540" i="19"/>
  <c r="BC164" i="9"/>
  <c r="I540" i="19"/>
  <c r="I540" i="18"/>
  <c r="H164" i="9"/>
  <c r="AG540" i="18"/>
  <c r="BE540" i="18"/>
  <c r="AG540" i="19"/>
  <c r="BE540" i="19"/>
  <c r="BD164" i="9"/>
  <c r="J540" i="19"/>
  <c r="J540" i="18"/>
  <c r="I164" i="9"/>
  <c r="AH540" i="18"/>
  <c r="BF540" i="18"/>
  <c r="AH540" i="19"/>
  <c r="BF540" i="19"/>
  <c r="BE164" i="9"/>
  <c r="K540" i="19"/>
  <c r="K540" i="18"/>
  <c r="J164" i="9"/>
  <c r="AI540" i="18"/>
  <c r="BG540" i="18"/>
  <c r="AI540" i="19"/>
  <c r="BG540" i="19"/>
  <c r="BF164" i="9"/>
  <c r="L540" i="19"/>
  <c r="L540" i="18"/>
  <c r="K164" i="9"/>
  <c r="AJ540" i="18"/>
  <c r="BH540" i="18"/>
  <c r="AJ540" i="19"/>
  <c r="BH540" i="19"/>
  <c r="BG164" i="9"/>
  <c r="M540" i="19"/>
  <c r="M540" i="18"/>
  <c r="L164" i="9"/>
  <c r="AK540" i="18"/>
  <c r="BI540" i="18"/>
  <c r="AK540" i="19"/>
  <c r="BI540" i="19"/>
  <c r="BH164" i="9"/>
  <c r="E169" i="19"/>
  <c r="E273" i="19"/>
  <c r="E363" i="19"/>
  <c r="E541" i="19"/>
  <c r="E169" i="18"/>
  <c r="E273" i="18"/>
  <c r="E363" i="18"/>
  <c r="E541" i="18"/>
  <c r="D165" i="9"/>
  <c r="AC169" i="18"/>
  <c r="AC273" i="18"/>
  <c r="AC363" i="18"/>
  <c r="AC541" i="18"/>
  <c r="BA541" i="18"/>
  <c r="AC169" i="19"/>
  <c r="AC273" i="19"/>
  <c r="AC363" i="19"/>
  <c r="AC541" i="19"/>
  <c r="BA541" i="19"/>
  <c r="AZ165" i="9"/>
  <c r="F541" i="19"/>
  <c r="F541" i="18"/>
  <c r="E165" i="9"/>
  <c r="AD541" i="18"/>
  <c r="BB541" i="18"/>
  <c r="AD541" i="19"/>
  <c r="BB541" i="19"/>
  <c r="BA165" i="9"/>
  <c r="G541" i="19"/>
  <c r="G541" i="18"/>
  <c r="F165" i="9"/>
  <c r="AE541" i="18"/>
  <c r="BC541" i="18"/>
  <c r="AE541" i="19"/>
  <c r="BC541" i="19"/>
  <c r="BB165" i="9"/>
  <c r="H541" i="19"/>
  <c r="H541" i="18"/>
  <c r="G165" i="9"/>
  <c r="AF541" i="18"/>
  <c r="BD541" i="18"/>
  <c r="AF541" i="19"/>
  <c r="BD541" i="19"/>
  <c r="BC165" i="9"/>
  <c r="I541" i="19"/>
  <c r="I541" i="18"/>
  <c r="H165" i="9"/>
  <c r="AG541" i="18"/>
  <c r="BE541" i="18"/>
  <c r="AG541" i="19"/>
  <c r="BE541" i="19"/>
  <c r="BD165" i="9"/>
  <c r="J541" i="19"/>
  <c r="J541" i="18"/>
  <c r="I165" i="9"/>
  <c r="AH541" i="18"/>
  <c r="BF541" i="18"/>
  <c r="AH541" i="19"/>
  <c r="BF541" i="19"/>
  <c r="BE165" i="9"/>
  <c r="K541" i="19"/>
  <c r="K541" i="18"/>
  <c r="J165" i="9"/>
  <c r="AI541" i="18"/>
  <c r="BG541" i="18"/>
  <c r="AI541" i="19"/>
  <c r="BG541" i="19"/>
  <c r="BF165" i="9"/>
  <c r="L541" i="19"/>
  <c r="L541" i="18"/>
  <c r="K165" i="9"/>
  <c r="AJ541" i="18"/>
  <c r="BH541" i="18"/>
  <c r="AJ541" i="19"/>
  <c r="BH541" i="19"/>
  <c r="BG165" i="9"/>
  <c r="M541" i="19"/>
  <c r="M541" i="18"/>
  <c r="L165" i="9"/>
  <c r="AK541" i="18"/>
  <c r="BI541" i="18"/>
  <c r="AK541" i="19"/>
  <c r="BI541" i="19"/>
  <c r="BH165" i="9"/>
  <c r="E170" i="19"/>
  <c r="E274" i="19"/>
  <c r="E364" i="19"/>
  <c r="E542" i="19"/>
  <c r="E170" i="18"/>
  <c r="E274" i="18"/>
  <c r="E364" i="18"/>
  <c r="E542" i="18"/>
  <c r="D166" i="9"/>
  <c r="AC170" i="18"/>
  <c r="AC274" i="18"/>
  <c r="AC364" i="18"/>
  <c r="AC542" i="18"/>
  <c r="BA542" i="18"/>
  <c r="AC170" i="19"/>
  <c r="AC274" i="19"/>
  <c r="AC364" i="19"/>
  <c r="AC542" i="19"/>
  <c r="BA542" i="19"/>
  <c r="AZ166" i="9"/>
  <c r="F542" i="19"/>
  <c r="F542" i="18"/>
  <c r="E166" i="9"/>
  <c r="AD542" i="18"/>
  <c r="BB542" i="18"/>
  <c r="AD542" i="19"/>
  <c r="BB542" i="19"/>
  <c r="BA166" i="9"/>
  <c r="G542" i="19"/>
  <c r="G542" i="18"/>
  <c r="F166" i="9"/>
  <c r="AE542" i="18"/>
  <c r="BC542" i="18"/>
  <c r="AE542" i="19"/>
  <c r="BC542" i="19"/>
  <c r="BB166" i="9"/>
  <c r="H542" i="19"/>
  <c r="H542" i="18"/>
  <c r="G166" i="9"/>
  <c r="AF542" i="18"/>
  <c r="BD542" i="18"/>
  <c r="AF542" i="19"/>
  <c r="BD542" i="19"/>
  <c r="BC166" i="9"/>
  <c r="I542" i="19"/>
  <c r="I542" i="18"/>
  <c r="H166" i="9"/>
  <c r="AG542" i="18"/>
  <c r="BE542" i="18"/>
  <c r="AG542" i="19"/>
  <c r="BE542" i="19"/>
  <c r="BD166" i="9"/>
  <c r="J542" i="19"/>
  <c r="J542" i="18"/>
  <c r="I166" i="9"/>
  <c r="AH542" i="18"/>
  <c r="BF542" i="18"/>
  <c r="AH542" i="19"/>
  <c r="BF542" i="19"/>
  <c r="BE166" i="9"/>
  <c r="K542" i="19"/>
  <c r="K542" i="18"/>
  <c r="J166" i="9"/>
  <c r="AI542" i="18"/>
  <c r="BG542" i="18"/>
  <c r="AI542" i="19"/>
  <c r="BG542" i="19"/>
  <c r="BF166" i="9"/>
  <c r="L542" i="19"/>
  <c r="L542" i="18"/>
  <c r="K166" i="9"/>
  <c r="AJ542" i="18"/>
  <c r="BH542" i="18"/>
  <c r="AJ542" i="19"/>
  <c r="BH542" i="19"/>
  <c r="BG166" i="9"/>
  <c r="M542" i="19"/>
  <c r="M542" i="18"/>
  <c r="L166" i="9"/>
  <c r="AK542" i="18"/>
  <c r="BI542" i="18"/>
  <c r="AK542" i="19"/>
  <c r="BI542" i="19"/>
  <c r="BH166" i="9"/>
  <c r="E171" i="19"/>
  <c r="E275" i="19"/>
  <c r="E365" i="19"/>
  <c r="E543" i="19"/>
  <c r="E171" i="18"/>
  <c r="E275" i="18"/>
  <c r="E365" i="18"/>
  <c r="E543" i="18"/>
  <c r="D167" i="9"/>
  <c r="AC171" i="18"/>
  <c r="AC275" i="18"/>
  <c r="AC365" i="18"/>
  <c r="AC543" i="18"/>
  <c r="BA543" i="18"/>
  <c r="AC171" i="19"/>
  <c r="AC275" i="19"/>
  <c r="AC365" i="19"/>
  <c r="AC543" i="19"/>
  <c r="BA543" i="19"/>
  <c r="AZ167" i="9"/>
  <c r="F543" i="19"/>
  <c r="F543" i="18"/>
  <c r="E167" i="9"/>
  <c r="AD543" i="18"/>
  <c r="BB543" i="18"/>
  <c r="AD543" i="19"/>
  <c r="BB543" i="19"/>
  <c r="BA167" i="9"/>
  <c r="G543" i="19"/>
  <c r="G543" i="18"/>
  <c r="F167" i="9"/>
  <c r="AE543" i="18"/>
  <c r="BC543" i="18"/>
  <c r="AE543" i="19"/>
  <c r="BC543" i="19"/>
  <c r="BB167" i="9"/>
  <c r="H543" i="19"/>
  <c r="H543" i="18"/>
  <c r="G167" i="9"/>
  <c r="AF543" i="18"/>
  <c r="BD543" i="18"/>
  <c r="AF543" i="19"/>
  <c r="BD543" i="19"/>
  <c r="BC167" i="9"/>
  <c r="I543" i="19"/>
  <c r="I543" i="18"/>
  <c r="H167" i="9"/>
  <c r="AG543" i="18"/>
  <c r="BE543" i="18"/>
  <c r="AG543" i="19"/>
  <c r="BE543" i="19"/>
  <c r="BD167" i="9"/>
  <c r="J543" i="19"/>
  <c r="J543" i="18"/>
  <c r="I167" i="9"/>
  <c r="AH543" i="18"/>
  <c r="BF543" i="18"/>
  <c r="AH543" i="19"/>
  <c r="BF543" i="19"/>
  <c r="BE167" i="9"/>
  <c r="K543" i="19"/>
  <c r="K543" i="18"/>
  <c r="J167" i="9"/>
  <c r="AI543" i="18"/>
  <c r="BG543" i="18"/>
  <c r="AI543" i="19"/>
  <c r="BG543" i="19"/>
  <c r="BF167" i="9"/>
  <c r="L543" i="19"/>
  <c r="L543" i="18"/>
  <c r="K167" i="9"/>
  <c r="AJ543" i="18"/>
  <c r="BH543" i="18"/>
  <c r="AJ543" i="19"/>
  <c r="BH543" i="19"/>
  <c r="BG167" i="9"/>
  <c r="M543" i="19"/>
  <c r="M543" i="18"/>
  <c r="L167" i="9"/>
  <c r="AK543" i="18"/>
  <c r="BI543" i="18"/>
  <c r="AK543" i="19"/>
  <c r="BI543" i="19"/>
  <c r="BH167" i="9"/>
  <c r="E172" i="19"/>
  <c r="E276" i="19"/>
  <c r="E366" i="19"/>
  <c r="E544" i="19"/>
  <c r="E172" i="18"/>
  <c r="E276" i="18"/>
  <c r="E366" i="18"/>
  <c r="E544" i="18"/>
  <c r="D168" i="9"/>
  <c r="AC172" i="18"/>
  <c r="AC276" i="18"/>
  <c r="AC366" i="18"/>
  <c r="AC544" i="18"/>
  <c r="BA544" i="18"/>
  <c r="AC172" i="19"/>
  <c r="AC276" i="19"/>
  <c r="AC366" i="19"/>
  <c r="AC544" i="19"/>
  <c r="BA544" i="19"/>
  <c r="AZ168" i="9"/>
  <c r="F544" i="19"/>
  <c r="F544" i="18"/>
  <c r="E168" i="9"/>
  <c r="AD544" i="18"/>
  <c r="BB544" i="18"/>
  <c r="AD544" i="19"/>
  <c r="BB544" i="19"/>
  <c r="BA168" i="9"/>
  <c r="G544" i="19"/>
  <c r="G544" i="18"/>
  <c r="F168" i="9"/>
  <c r="AE544" i="18"/>
  <c r="BC544" i="18"/>
  <c r="AE544" i="19"/>
  <c r="BC544" i="19"/>
  <c r="BB168" i="9"/>
  <c r="H544" i="19"/>
  <c r="H544" i="18"/>
  <c r="G168" i="9"/>
  <c r="AF544" i="18"/>
  <c r="BD544" i="18"/>
  <c r="AF544" i="19"/>
  <c r="BD544" i="19"/>
  <c r="BC168" i="9"/>
  <c r="I544" i="19"/>
  <c r="I544" i="18"/>
  <c r="H168" i="9"/>
  <c r="AG544" i="18"/>
  <c r="BE544" i="18"/>
  <c r="AG544" i="19"/>
  <c r="BE544" i="19"/>
  <c r="BD168" i="9"/>
  <c r="J544" i="19"/>
  <c r="J544" i="18"/>
  <c r="I168" i="9"/>
  <c r="AH544" i="18"/>
  <c r="BF544" i="18"/>
  <c r="AH544" i="19"/>
  <c r="BF544" i="19"/>
  <c r="BE168" i="9"/>
  <c r="K544" i="19"/>
  <c r="K544" i="18"/>
  <c r="J168" i="9"/>
  <c r="AI544" i="18"/>
  <c r="BG544" i="18"/>
  <c r="AI544" i="19"/>
  <c r="BG544" i="19"/>
  <c r="BF168" i="9"/>
  <c r="L544" i="19"/>
  <c r="L544" i="18"/>
  <c r="K168" i="9"/>
  <c r="AJ544" i="18"/>
  <c r="BH544" i="18"/>
  <c r="AJ544" i="19"/>
  <c r="BH544" i="19"/>
  <c r="BG168" i="9"/>
  <c r="M544" i="19"/>
  <c r="M544" i="18"/>
  <c r="L168" i="9"/>
  <c r="AK544" i="18"/>
  <c r="BI544" i="18"/>
  <c r="AK544" i="19"/>
  <c r="BI544" i="19"/>
  <c r="BH168" i="9"/>
  <c r="E173" i="19"/>
  <c r="E277" i="19"/>
  <c r="E367" i="19"/>
  <c r="E545" i="19"/>
  <c r="E173" i="18"/>
  <c r="E277" i="18"/>
  <c r="E367" i="18"/>
  <c r="E545" i="18"/>
  <c r="D169" i="9"/>
  <c r="AC173" i="18"/>
  <c r="AC277" i="18"/>
  <c r="AC367" i="18"/>
  <c r="AC545" i="18"/>
  <c r="BA545" i="18"/>
  <c r="AC173" i="19"/>
  <c r="AC277" i="19"/>
  <c r="AC367" i="19"/>
  <c r="AC545" i="19"/>
  <c r="BA545" i="19"/>
  <c r="AZ169" i="9"/>
  <c r="F545" i="19"/>
  <c r="F545" i="18"/>
  <c r="E169" i="9"/>
  <c r="AD545" i="18"/>
  <c r="BB545" i="18"/>
  <c r="AD545" i="19"/>
  <c r="BB545" i="19"/>
  <c r="BA169" i="9"/>
  <c r="G545" i="19"/>
  <c r="G545" i="18"/>
  <c r="F169" i="9"/>
  <c r="AE545" i="18"/>
  <c r="BC545" i="18"/>
  <c r="AE545" i="19"/>
  <c r="BC545" i="19"/>
  <c r="BB169" i="9"/>
  <c r="H545" i="19"/>
  <c r="H545" i="18"/>
  <c r="G169" i="9"/>
  <c r="AF545" i="18"/>
  <c r="BD545" i="18"/>
  <c r="AF545" i="19"/>
  <c r="BD545" i="19"/>
  <c r="BC169" i="9"/>
  <c r="I545" i="19"/>
  <c r="I545" i="18"/>
  <c r="H169" i="9"/>
  <c r="AG545" i="18"/>
  <c r="BE545" i="18"/>
  <c r="AG545" i="19"/>
  <c r="BE545" i="19"/>
  <c r="BD169" i="9"/>
  <c r="J545" i="19"/>
  <c r="J545" i="18"/>
  <c r="I169" i="9"/>
  <c r="AH545" i="18"/>
  <c r="BF545" i="18"/>
  <c r="AH545" i="19"/>
  <c r="BF545" i="19"/>
  <c r="BE169" i="9"/>
  <c r="K545" i="19"/>
  <c r="K545" i="18"/>
  <c r="J169" i="9"/>
  <c r="AI545" i="18"/>
  <c r="BG545" i="18"/>
  <c r="AI545" i="19"/>
  <c r="BG545" i="19"/>
  <c r="BF169" i="9"/>
  <c r="L545" i="19"/>
  <c r="L545" i="18"/>
  <c r="K169" i="9"/>
  <c r="AJ545" i="18"/>
  <c r="BH545" i="18"/>
  <c r="AJ545" i="19"/>
  <c r="BH545" i="19"/>
  <c r="BG169" i="9"/>
  <c r="M545" i="19"/>
  <c r="M545" i="18"/>
  <c r="L169" i="9"/>
  <c r="AK545" i="18"/>
  <c r="BI545" i="18"/>
  <c r="AK545" i="19"/>
  <c r="BI545" i="19"/>
  <c r="BH169" i="9"/>
  <c r="E174" i="19"/>
  <c r="E278" i="19"/>
  <c r="E368" i="19"/>
  <c r="E546" i="19"/>
  <c r="E174" i="18"/>
  <c r="E278" i="18"/>
  <c r="E368" i="18"/>
  <c r="E546" i="18"/>
  <c r="D170" i="9"/>
  <c r="AC174" i="18"/>
  <c r="AC278" i="18"/>
  <c r="AC368" i="18"/>
  <c r="AC546" i="18"/>
  <c r="BA546" i="18"/>
  <c r="AC174" i="19"/>
  <c r="AC278" i="19"/>
  <c r="AC368" i="19"/>
  <c r="AC546" i="19"/>
  <c r="BA546" i="19"/>
  <c r="AZ170" i="9"/>
  <c r="F546" i="19"/>
  <c r="F546" i="18"/>
  <c r="E170" i="9"/>
  <c r="AD546" i="18"/>
  <c r="BB546" i="18"/>
  <c r="AD546" i="19"/>
  <c r="BB546" i="19"/>
  <c r="BA170" i="9"/>
  <c r="G546" i="19"/>
  <c r="G546" i="18"/>
  <c r="F170" i="9"/>
  <c r="AE546" i="18"/>
  <c r="BC546" i="18"/>
  <c r="AE546" i="19"/>
  <c r="BC546" i="19"/>
  <c r="BB170" i="9"/>
  <c r="H546" i="19"/>
  <c r="H546" i="18"/>
  <c r="G170" i="9"/>
  <c r="AF546" i="18"/>
  <c r="BD546" i="18"/>
  <c r="AF546" i="19"/>
  <c r="BD546" i="19"/>
  <c r="BC170" i="9"/>
  <c r="I546" i="19"/>
  <c r="I546" i="18"/>
  <c r="H170" i="9"/>
  <c r="AG546" i="18"/>
  <c r="BE546" i="18"/>
  <c r="AG546" i="19"/>
  <c r="BE546" i="19"/>
  <c r="BD170" i="9"/>
  <c r="J546" i="19"/>
  <c r="J546" i="18"/>
  <c r="I170" i="9"/>
  <c r="AH546" i="18"/>
  <c r="BF546" i="18"/>
  <c r="AH546" i="19"/>
  <c r="BF546" i="19"/>
  <c r="BE170" i="9"/>
  <c r="K546" i="19"/>
  <c r="K546" i="18"/>
  <c r="J170" i="9"/>
  <c r="AI546" i="18"/>
  <c r="BG546" i="18"/>
  <c r="AI546" i="19"/>
  <c r="BG546" i="19"/>
  <c r="BF170" i="9"/>
  <c r="L546" i="19"/>
  <c r="L546" i="18"/>
  <c r="K170" i="9"/>
  <c r="AJ546" i="18"/>
  <c r="BH546" i="18"/>
  <c r="AJ546" i="19"/>
  <c r="BH546" i="19"/>
  <c r="BG170" i="9"/>
  <c r="M546" i="19"/>
  <c r="M546" i="18"/>
  <c r="L170" i="9"/>
  <c r="AK546" i="18"/>
  <c r="BI546" i="18"/>
  <c r="AK546" i="19"/>
  <c r="BI546" i="19"/>
  <c r="BH170" i="9"/>
  <c r="E175" i="19"/>
  <c r="E279" i="19"/>
  <c r="E369" i="19"/>
  <c r="E547" i="19"/>
  <c r="E175" i="18"/>
  <c r="E279" i="18"/>
  <c r="E369" i="18"/>
  <c r="E547" i="18"/>
  <c r="D171" i="9"/>
  <c r="AC175" i="18"/>
  <c r="AC279" i="18"/>
  <c r="AC369" i="18"/>
  <c r="AC547" i="18"/>
  <c r="BA547" i="18"/>
  <c r="AC175" i="19"/>
  <c r="AC279" i="19"/>
  <c r="AC369" i="19"/>
  <c r="AC547" i="19"/>
  <c r="BA547" i="19"/>
  <c r="AZ171" i="9"/>
  <c r="F547" i="19"/>
  <c r="F547" i="18"/>
  <c r="E171" i="9"/>
  <c r="AD547" i="18"/>
  <c r="BB547" i="18"/>
  <c r="AD547" i="19"/>
  <c r="BB547" i="19"/>
  <c r="BA171" i="9"/>
  <c r="G547" i="19"/>
  <c r="G547" i="18"/>
  <c r="F171" i="9"/>
  <c r="AE547" i="18"/>
  <c r="BC547" i="18"/>
  <c r="AE547" i="19"/>
  <c r="BC547" i="19"/>
  <c r="BB171" i="9"/>
  <c r="H547" i="19"/>
  <c r="H547" i="18"/>
  <c r="G171" i="9"/>
  <c r="AF547" i="18"/>
  <c r="BD547" i="18"/>
  <c r="AF547" i="19"/>
  <c r="BD547" i="19"/>
  <c r="BC171" i="9"/>
  <c r="I547" i="19"/>
  <c r="I547" i="18"/>
  <c r="H171" i="9"/>
  <c r="AG547" i="18"/>
  <c r="BE547" i="18"/>
  <c r="AG547" i="19"/>
  <c r="BE547" i="19"/>
  <c r="BD171" i="9"/>
  <c r="J547" i="19"/>
  <c r="J547" i="18"/>
  <c r="I171" i="9"/>
  <c r="AH547" i="18"/>
  <c r="BF547" i="18"/>
  <c r="AH547" i="19"/>
  <c r="BF547" i="19"/>
  <c r="BE171" i="9"/>
  <c r="K547" i="19"/>
  <c r="K547" i="18"/>
  <c r="J171" i="9"/>
  <c r="AI547" i="18"/>
  <c r="BG547" i="18"/>
  <c r="AI547" i="19"/>
  <c r="BG547" i="19"/>
  <c r="BF171" i="9"/>
  <c r="L547" i="19"/>
  <c r="L547" i="18"/>
  <c r="K171" i="9"/>
  <c r="AJ547" i="18"/>
  <c r="BH547" i="18"/>
  <c r="AJ547" i="19"/>
  <c r="BH547" i="19"/>
  <c r="BG171" i="9"/>
  <c r="M547" i="19"/>
  <c r="M547" i="18"/>
  <c r="L171" i="9"/>
  <c r="AK547" i="18"/>
  <c r="BI547" i="18"/>
  <c r="AK547" i="19"/>
  <c r="BI547" i="19"/>
  <c r="BH171" i="9"/>
  <c r="E176" i="19"/>
  <c r="E280" i="19"/>
  <c r="E370" i="19"/>
  <c r="E548" i="19"/>
  <c r="E176" i="18"/>
  <c r="E280" i="18"/>
  <c r="E370" i="18"/>
  <c r="E548" i="18"/>
  <c r="D172" i="9"/>
  <c r="AC176" i="18"/>
  <c r="AC280" i="18"/>
  <c r="AC370" i="18"/>
  <c r="AC548" i="18"/>
  <c r="BA548" i="18"/>
  <c r="AC176" i="19"/>
  <c r="AC280" i="19"/>
  <c r="AC370" i="19"/>
  <c r="AC548" i="19"/>
  <c r="BA548" i="19"/>
  <c r="AZ172" i="9"/>
  <c r="F548" i="19"/>
  <c r="F548" i="18"/>
  <c r="E172" i="9"/>
  <c r="AD548" i="18"/>
  <c r="BB548" i="18"/>
  <c r="AD548" i="19"/>
  <c r="BB548" i="19"/>
  <c r="BA172" i="9"/>
  <c r="G548" i="19"/>
  <c r="G548" i="18"/>
  <c r="F172" i="9"/>
  <c r="AE548" i="18"/>
  <c r="BC548" i="18"/>
  <c r="AE548" i="19"/>
  <c r="BC548" i="19"/>
  <c r="BB172" i="9"/>
  <c r="H548" i="19"/>
  <c r="H548" i="18"/>
  <c r="G172" i="9"/>
  <c r="AF548" i="18"/>
  <c r="BD548" i="18"/>
  <c r="AF548" i="19"/>
  <c r="BD548" i="19"/>
  <c r="BC172" i="9"/>
  <c r="I548" i="19"/>
  <c r="I548" i="18"/>
  <c r="H172" i="9"/>
  <c r="AG548" i="18"/>
  <c r="BE548" i="18"/>
  <c r="AG548" i="19"/>
  <c r="BE548" i="19"/>
  <c r="BD172" i="9"/>
  <c r="J548" i="19"/>
  <c r="J548" i="18"/>
  <c r="I172" i="9"/>
  <c r="AH548" i="18"/>
  <c r="BF548" i="18"/>
  <c r="AH548" i="19"/>
  <c r="BF548" i="19"/>
  <c r="BE172" i="9"/>
  <c r="K548" i="19"/>
  <c r="K548" i="18"/>
  <c r="J172" i="9"/>
  <c r="AI548" i="18"/>
  <c r="BG548" i="18"/>
  <c r="AI548" i="19"/>
  <c r="BG548" i="19"/>
  <c r="BF172" i="9"/>
  <c r="L548" i="19"/>
  <c r="L548" i="18"/>
  <c r="K172" i="9"/>
  <c r="AJ548" i="18"/>
  <c r="BH548" i="18"/>
  <c r="AJ548" i="19"/>
  <c r="BH548" i="19"/>
  <c r="BG172" i="9"/>
  <c r="M548" i="19"/>
  <c r="M548" i="18"/>
  <c r="L172" i="9"/>
  <c r="AK548" i="18"/>
  <c r="BI548" i="18"/>
  <c r="AK548" i="19"/>
  <c r="BI548" i="19"/>
  <c r="BH172" i="9"/>
  <c r="E177" i="19"/>
  <c r="E281" i="19"/>
  <c r="E371" i="19"/>
  <c r="E549" i="19"/>
  <c r="E177" i="18"/>
  <c r="E281" i="18"/>
  <c r="E371" i="18"/>
  <c r="E549" i="18"/>
  <c r="D173" i="9"/>
  <c r="AC177" i="18"/>
  <c r="AC281" i="18"/>
  <c r="AC371" i="18"/>
  <c r="AC549" i="18"/>
  <c r="BA549" i="18"/>
  <c r="AC177" i="19"/>
  <c r="AC281" i="19"/>
  <c r="AC371" i="19"/>
  <c r="AC549" i="19"/>
  <c r="BA549" i="19"/>
  <c r="AZ173" i="9"/>
  <c r="F549" i="19"/>
  <c r="F549" i="18"/>
  <c r="E173" i="9"/>
  <c r="AD549" i="18"/>
  <c r="BB549" i="18"/>
  <c r="AD549" i="19"/>
  <c r="BB549" i="19"/>
  <c r="BA173" i="9"/>
  <c r="G549" i="19"/>
  <c r="G549" i="18"/>
  <c r="F173" i="9"/>
  <c r="AE549" i="18"/>
  <c r="BC549" i="18"/>
  <c r="AE549" i="19"/>
  <c r="BC549" i="19"/>
  <c r="BB173" i="9"/>
  <c r="H549" i="19"/>
  <c r="H549" i="18"/>
  <c r="G173" i="9"/>
  <c r="AF549" i="18"/>
  <c r="BD549" i="18"/>
  <c r="AF549" i="19"/>
  <c r="BD549" i="19"/>
  <c r="BC173" i="9"/>
  <c r="I549" i="19"/>
  <c r="I549" i="18"/>
  <c r="H173" i="9"/>
  <c r="AG549" i="18"/>
  <c r="BE549" i="18"/>
  <c r="AG549" i="19"/>
  <c r="BE549" i="19"/>
  <c r="BD173" i="9"/>
  <c r="J549" i="19"/>
  <c r="J549" i="18"/>
  <c r="I173" i="9"/>
  <c r="AH549" i="18"/>
  <c r="BF549" i="18"/>
  <c r="AH549" i="19"/>
  <c r="BF549" i="19"/>
  <c r="BE173" i="9"/>
  <c r="K549" i="19"/>
  <c r="K549" i="18"/>
  <c r="J173" i="9"/>
  <c r="AI549" i="18"/>
  <c r="BG549" i="18"/>
  <c r="AI549" i="19"/>
  <c r="BG549" i="19"/>
  <c r="BF173" i="9"/>
  <c r="L549" i="19"/>
  <c r="L549" i="18"/>
  <c r="K173" i="9"/>
  <c r="AJ549" i="18"/>
  <c r="BH549" i="18"/>
  <c r="AJ549" i="19"/>
  <c r="BH549" i="19"/>
  <c r="BG173" i="9"/>
  <c r="M549" i="19"/>
  <c r="M549" i="18"/>
  <c r="L173" i="9"/>
  <c r="AK549" i="18"/>
  <c r="BI549" i="18"/>
  <c r="AK549" i="19"/>
  <c r="BI549" i="19"/>
  <c r="BH173" i="9"/>
  <c r="E178" i="19"/>
  <c r="E282" i="19"/>
  <c r="E372" i="19"/>
  <c r="E550" i="19"/>
  <c r="E178" i="18"/>
  <c r="E282" i="18"/>
  <c r="E372" i="18"/>
  <c r="E550" i="18"/>
  <c r="D174" i="9"/>
  <c r="AC178" i="18"/>
  <c r="AC282" i="18"/>
  <c r="AC372" i="18"/>
  <c r="AC550" i="18"/>
  <c r="BA550" i="18"/>
  <c r="AC178" i="19"/>
  <c r="AC282" i="19"/>
  <c r="AC372" i="19"/>
  <c r="AC550" i="19"/>
  <c r="BA550" i="19"/>
  <c r="AZ174" i="9"/>
  <c r="F550" i="19"/>
  <c r="F550" i="18"/>
  <c r="E174" i="9"/>
  <c r="AD550" i="18"/>
  <c r="BB550" i="18"/>
  <c r="AD550" i="19"/>
  <c r="BB550" i="19"/>
  <c r="BA174" i="9"/>
  <c r="G550" i="19"/>
  <c r="G550" i="18"/>
  <c r="F174" i="9"/>
  <c r="AE550" i="18"/>
  <c r="BC550" i="18"/>
  <c r="AE550" i="19"/>
  <c r="BC550" i="19"/>
  <c r="BB174" i="9"/>
  <c r="H550" i="19"/>
  <c r="H550" i="18"/>
  <c r="G174" i="9"/>
  <c r="AF550" i="18"/>
  <c r="BD550" i="18"/>
  <c r="AF550" i="19"/>
  <c r="BD550" i="19"/>
  <c r="BC174" i="9"/>
  <c r="I550" i="19"/>
  <c r="I550" i="18"/>
  <c r="H174" i="9"/>
  <c r="AG550" i="18"/>
  <c r="BE550" i="18"/>
  <c r="AG550" i="19"/>
  <c r="BE550" i="19"/>
  <c r="BD174" i="9"/>
  <c r="J550" i="19"/>
  <c r="J550" i="18"/>
  <c r="I174" i="9"/>
  <c r="AH550" i="18"/>
  <c r="BF550" i="18"/>
  <c r="AH550" i="19"/>
  <c r="BF550" i="19"/>
  <c r="BE174" i="9"/>
  <c r="K550" i="19"/>
  <c r="K550" i="18"/>
  <c r="J174" i="9"/>
  <c r="AI550" i="18"/>
  <c r="BG550" i="18"/>
  <c r="AI550" i="19"/>
  <c r="BG550" i="19"/>
  <c r="BF174" i="9"/>
  <c r="L550" i="19"/>
  <c r="L550" i="18"/>
  <c r="K174" i="9"/>
  <c r="AJ550" i="18"/>
  <c r="BH550" i="18"/>
  <c r="AJ550" i="19"/>
  <c r="BH550" i="19"/>
  <c r="BG174" i="9"/>
  <c r="M550" i="19"/>
  <c r="M550" i="18"/>
  <c r="L174" i="9"/>
  <c r="AK550" i="18"/>
  <c r="BI550" i="18"/>
  <c r="AK550" i="19"/>
  <c r="BI550" i="19"/>
  <c r="BH174" i="9"/>
  <c r="E179" i="19"/>
  <c r="E283" i="19"/>
  <c r="E373" i="19"/>
  <c r="E551" i="19"/>
  <c r="E179" i="18"/>
  <c r="E283" i="18"/>
  <c r="E373" i="18"/>
  <c r="E551" i="18"/>
  <c r="D175" i="9"/>
  <c r="AC179" i="18"/>
  <c r="AC283" i="18"/>
  <c r="AC373" i="18"/>
  <c r="AC551" i="18"/>
  <c r="BA551" i="18"/>
  <c r="AC179" i="19"/>
  <c r="AC283" i="19"/>
  <c r="AC373" i="19"/>
  <c r="AC551" i="19"/>
  <c r="BA551" i="19"/>
  <c r="AZ175" i="9"/>
  <c r="F551" i="19"/>
  <c r="F551" i="18"/>
  <c r="E175" i="9"/>
  <c r="AD551" i="18"/>
  <c r="BB551" i="18"/>
  <c r="AD551" i="19"/>
  <c r="BB551" i="19"/>
  <c r="BA175" i="9"/>
  <c r="G551" i="19"/>
  <c r="G551" i="18"/>
  <c r="F175" i="9"/>
  <c r="AE551" i="18"/>
  <c r="BC551" i="18"/>
  <c r="AE551" i="19"/>
  <c r="BC551" i="19"/>
  <c r="BB175" i="9"/>
  <c r="H551" i="19"/>
  <c r="H551" i="18"/>
  <c r="G175" i="9"/>
  <c r="AF551" i="18"/>
  <c r="BD551" i="18"/>
  <c r="AF551" i="19"/>
  <c r="BD551" i="19"/>
  <c r="BC175" i="9"/>
  <c r="I551" i="19"/>
  <c r="I551" i="18"/>
  <c r="H175" i="9"/>
  <c r="AG551" i="18"/>
  <c r="BE551" i="18"/>
  <c r="AG551" i="19"/>
  <c r="BE551" i="19"/>
  <c r="BD175" i="9"/>
  <c r="J551" i="19"/>
  <c r="J551" i="18"/>
  <c r="I175" i="9"/>
  <c r="AH551" i="18"/>
  <c r="BF551" i="18"/>
  <c r="AH551" i="19"/>
  <c r="BF551" i="19"/>
  <c r="BE175" i="9"/>
  <c r="K551" i="19"/>
  <c r="K551" i="18"/>
  <c r="J175" i="9"/>
  <c r="AI551" i="18"/>
  <c r="BG551" i="18"/>
  <c r="AI551" i="19"/>
  <c r="BG551" i="19"/>
  <c r="BF175" i="9"/>
  <c r="L551" i="19"/>
  <c r="L551" i="18"/>
  <c r="K175" i="9"/>
  <c r="AJ551" i="18"/>
  <c r="BH551" i="18"/>
  <c r="AJ551" i="19"/>
  <c r="BH551" i="19"/>
  <c r="BG175" i="9"/>
  <c r="M551" i="19"/>
  <c r="M551" i="18"/>
  <c r="L175" i="9"/>
  <c r="AK551" i="18"/>
  <c r="BI551" i="18"/>
  <c r="AK551" i="19"/>
  <c r="BI551" i="19"/>
  <c r="BH175" i="9"/>
  <c r="E180" i="19"/>
  <c r="E284" i="19"/>
  <c r="E374" i="19"/>
  <c r="E552" i="19"/>
  <c r="E180" i="18"/>
  <c r="E284" i="18"/>
  <c r="E374" i="18"/>
  <c r="E552" i="18"/>
  <c r="D176" i="9"/>
  <c r="AC180" i="18"/>
  <c r="AC284" i="18"/>
  <c r="AC374" i="18"/>
  <c r="AC552" i="18"/>
  <c r="BA552" i="18"/>
  <c r="AC180" i="19"/>
  <c r="AC284" i="19"/>
  <c r="AC374" i="19"/>
  <c r="AC552" i="19"/>
  <c r="BA552" i="19"/>
  <c r="AZ176" i="9"/>
  <c r="F552" i="19"/>
  <c r="F552" i="18"/>
  <c r="E176" i="9"/>
  <c r="AD552" i="18"/>
  <c r="BB552" i="18"/>
  <c r="AD552" i="19"/>
  <c r="BB552" i="19"/>
  <c r="BA176" i="9"/>
  <c r="G552" i="19"/>
  <c r="G552" i="18"/>
  <c r="F176" i="9"/>
  <c r="AE552" i="18"/>
  <c r="BC552" i="18"/>
  <c r="AE552" i="19"/>
  <c r="BC552" i="19"/>
  <c r="BB176" i="9"/>
  <c r="H552" i="19"/>
  <c r="H552" i="18"/>
  <c r="G176" i="9"/>
  <c r="AF552" i="18"/>
  <c r="BD552" i="18"/>
  <c r="AF552" i="19"/>
  <c r="BD552" i="19"/>
  <c r="BC176" i="9"/>
  <c r="I552" i="19"/>
  <c r="I552" i="18"/>
  <c r="H176" i="9"/>
  <c r="AG552" i="18"/>
  <c r="BE552" i="18"/>
  <c r="AG552" i="19"/>
  <c r="BE552" i="19"/>
  <c r="BD176" i="9"/>
  <c r="J552" i="19"/>
  <c r="J552" i="18"/>
  <c r="I176" i="9"/>
  <c r="AH552" i="18"/>
  <c r="BF552" i="18"/>
  <c r="AH552" i="19"/>
  <c r="BF552" i="19"/>
  <c r="BE176" i="9"/>
  <c r="K552" i="19"/>
  <c r="K552" i="18"/>
  <c r="J176" i="9"/>
  <c r="AI552" i="18"/>
  <c r="BG552" i="18"/>
  <c r="AI552" i="19"/>
  <c r="BG552" i="19"/>
  <c r="BF176" i="9"/>
  <c r="L552" i="19"/>
  <c r="L552" i="18"/>
  <c r="K176" i="9"/>
  <c r="AJ552" i="18"/>
  <c r="BH552" i="18"/>
  <c r="AJ552" i="19"/>
  <c r="BH552" i="19"/>
  <c r="BG176" i="9"/>
  <c r="M552" i="19"/>
  <c r="M552" i="18"/>
  <c r="L176" i="9"/>
  <c r="AK552" i="18"/>
  <c r="BI552" i="18"/>
  <c r="AK552" i="19"/>
  <c r="BI552" i="19"/>
  <c r="BH176" i="9"/>
  <c r="E181" i="19"/>
  <c r="E285" i="19"/>
  <c r="E375" i="19"/>
  <c r="E553" i="19"/>
  <c r="E181" i="18"/>
  <c r="E285" i="18"/>
  <c r="E375" i="18"/>
  <c r="E553" i="18"/>
  <c r="D177" i="9"/>
  <c r="AC181" i="18"/>
  <c r="AC285" i="18"/>
  <c r="AC375" i="18"/>
  <c r="AC553" i="18"/>
  <c r="BA553" i="18"/>
  <c r="AC181" i="19"/>
  <c r="AC285" i="19"/>
  <c r="AC375" i="19"/>
  <c r="AC553" i="19"/>
  <c r="BA553" i="19"/>
  <c r="AZ177" i="9"/>
  <c r="F553" i="19"/>
  <c r="F553" i="18"/>
  <c r="E177" i="9"/>
  <c r="AD553" i="18"/>
  <c r="BB553" i="18"/>
  <c r="AD553" i="19"/>
  <c r="BB553" i="19"/>
  <c r="BA177" i="9"/>
  <c r="G553" i="19"/>
  <c r="G553" i="18"/>
  <c r="F177" i="9"/>
  <c r="AE553" i="18"/>
  <c r="BC553" i="18"/>
  <c r="AE553" i="19"/>
  <c r="BC553" i="19"/>
  <c r="BB177" i="9"/>
  <c r="H553" i="19"/>
  <c r="H553" i="18"/>
  <c r="G177" i="9"/>
  <c r="AF553" i="18"/>
  <c r="BD553" i="18"/>
  <c r="AF553" i="19"/>
  <c r="BD553" i="19"/>
  <c r="BC177" i="9"/>
  <c r="I553" i="19"/>
  <c r="I553" i="18"/>
  <c r="H177" i="9"/>
  <c r="AG553" i="18"/>
  <c r="BE553" i="18"/>
  <c r="AG553" i="19"/>
  <c r="BE553" i="19"/>
  <c r="BD177" i="9"/>
  <c r="J553" i="19"/>
  <c r="J553" i="18"/>
  <c r="I177" i="9"/>
  <c r="AH553" i="18"/>
  <c r="BF553" i="18"/>
  <c r="AH553" i="19"/>
  <c r="BF553" i="19"/>
  <c r="BE177" i="9"/>
  <c r="K553" i="19"/>
  <c r="K553" i="18"/>
  <c r="J177" i="9"/>
  <c r="AI553" i="18"/>
  <c r="BG553" i="18"/>
  <c r="AI553" i="19"/>
  <c r="BG553" i="19"/>
  <c r="BF177" i="9"/>
  <c r="L553" i="19"/>
  <c r="L553" i="18"/>
  <c r="K177" i="9"/>
  <c r="AJ553" i="18"/>
  <c r="BH553" i="18"/>
  <c r="AJ553" i="19"/>
  <c r="BH553" i="19"/>
  <c r="BG177" i="9"/>
  <c r="M553" i="19"/>
  <c r="M553" i="18"/>
  <c r="L177" i="9"/>
  <c r="AK553" i="18"/>
  <c r="BI553" i="18"/>
  <c r="AK553" i="19"/>
  <c r="BI553" i="19"/>
  <c r="BH177" i="9"/>
  <c r="E182" i="19"/>
  <c r="E286" i="19"/>
  <c r="E376" i="19"/>
  <c r="E554" i="19"/>
  <c r="E182" i="18"/>
  <c r="E286" i="18"/>
  <c r="E376" i="18"/>
  <c r="E554" i="18"/>
  <c r="D178" i="9"/>
  <c r="AC182" i="18"/>
  <c r="AC286" i="18"/>
  <c r="AC376" i="18"/>
  <c r="AC554" i="18"/>
  <c r="BA554" i="18"/>
  <c r="AC182" i="19"/>
  <c r="AC286" i="19"/>
  <c r="AC376" i="19"/>
  <c r="AC554" i="19"/>
  <c r="BA554" i="19"/>
  <c r="AZ178" i="9"/>
  <c r="F554" i="19"/>
  <c r="F554" i="18"/>
  <c r="E178" i="9"/>
  <c r="AD554" i="18"/>
  <c r="BB554" i="18"/>
  <c r="AD554" i="19"/>
  <c r="BB554" i="19"/>
  <c r="BA178" i="9"/>
  <c r="G554" i="19"/>
  <c r="G554" i="18"/>
  <c r="F178" i="9"/>
  <c r="AE554" i="18"/>
  <c r="BC554" i="18"/>
  <c r="AE554" i="19"/>
  <c r="BC554" i="19"/>
  <c r="BB178" i="9"/>
  <c r="H554" i="19"/>
  <c r="H554" i="18"/>
  <c r="G178" i="9"/>
  <c r="AF554" i="18"/>
  <c r="BD554" i="18"/>
  <c r="AF554" i="19"/>
  <c r="BD554" i="19"/>
  <c r="BC178" i="9"/>
  <c r="I554" i="19"/>
  <c r="I554" i="18"/>
  <c r="H178" i="9"/>
  <c r="AG554" i="18"/>
  <c r="BE554" i="18"/>
  <c r="AG554" i="19"/>
  <c r="BE554" i="19"/>
  <c r="BD178" i="9"/>
  <c r="J554" i="19"/>
  <c r="J554" i="18"/>
  <c r="I178" i="9"/>
  <c r="AH554" i="18"/>
  <c r="BF554" i="18"/>
  <c r="AH554" i="19"/>
  <c r="BF554" i="19"/>
  <c r="BE178" i="9"/>
  <c r="K554" i="19"/>
  <c r="K554" i="18"/>
  <c r="J178" i="9"/>
  <c r="AI554" i="18"/>
  <c r="BG554" i="18"/>
  <c r="AI554" i="19"/>
  <c r="BG554" i="19"/>
  <c r="BF178" i="9"/>
  <c r="L554" i="19"/>
  <c r="L554" i="18"/>
  <c r="K178" i="9"/>
  <c r="AJ554" i="18"/>
  <c r="BH554" i="18"/>
  <c r="AJ554" i="19"/>
  <c r="BH554" i="19"/>
  <c r="BG178" i="9"/>
  <c r="M554" i="19"/>
  <c r="M554" i="18"/>
  <c r="L178" i="9"/>
  <c r="AK554" i="18"/>
  <c r="BI554" i="18"/>
  <c r="AK554" i="19"/>
  <c r="BI554" i="19"/>
  <c r="BH178" i="9"/>
  <c r="E183" i="19"/>
  <c r="E287" i="19"/>
  <c r="E377" i="19"/>
  <c r="E555" i="19"/>
  <c r="E183" i="18"/>
  <c r="E287" i="18"/>
  <c r="E377" i="18"/>
  <c r="E555" i="18"/>
  <c r="D179" i="9"/>
  <c r="AC183" i="18"/>
  <c r="AC287" i="18"/>
  <c r="AC377" i="18"/>
  <c r="AC555" i="18"/>
  <c r="BA555" i="18"/>
  <c r="AC183" i="19"/>
  <c r="AC287" i="19"/>
  <c r="AC377" i="19"/>
  <c r="AC555" i="19"/>
  <c r="BA555" i="19"/>
  <c r="AZ179" i="9"/>
  <c r="F555" i="19"/>
  <c r="F555" i="18"/>
  <c r="E179" i="9"/>
  <c r="AD555" i="18"/>
  <c r="BB555" i="18"/>
  <c r="AD555" i="19"/>
  <c r="BB555" i="19"/>
  <c r="BA179" i="9"/>
  <c r="G555" i="19"/>
  <c r="G555" i="18"/>
  <c r="F179" i="9"/>
  <c r="AE555" i="18"/>
  <c r="BC555" i="18"/>
  <c r="AE555" i="19"/>
  <c r="BC555" i="19"/>
  <c r="BB179" i="9"/>
  <c r="H555" i="19"/>
  <c r="H555" i="18"/>
  <c r="G179" i="9"/>
  <c r="AF555" i="18"/>
  <c r="BD555" i="18"/>
  <c r="AF555" i="19"/>
  <c r="BD555" i="19"/>
  <c r="BC179" i="9"/>
  <c r="I555" i="19"/>
  <c r="I555" i="18"/>
  <c r="H179" i="9"/>
  <c r="AG555" i="18"/>
  <c r="BE555" i="18"/>
  <c r="AG555" i="19"/>
  <c r="BE555" i="19"/>
  <c r="BD179" i="9"/>
  <c r="J555" i="19"/>
  <c r="J555" i="18"/>
  <c r="I179" i="9"/>
  <c r="AH555" i="18"/>
  <c r="BF555" i="18"/>
  <c r="AH555" i="19"/>
  <c r="BF555" i="19"/>
  <c r="BE179" i="9"/>
  <c r="K555" i="19"/>
  <c r="K555" i="18"/>
  <c r="J179" i="9"/>
  <c r="AI555" i="18"/>
  <c r="BG555" i="18"/>
  <c r="AI555" i="19"/>
  <c r="BG555" i="19"/>
  <c r="BF179" i="9"/>
  <c r="L555" i="19"/>
  <c r="L555" i="18"/>
  <c r="K179" i="9"/>
  <c r="AJ555" i="18"/>
  <c r="BH555" i="18"/>
  <c r="AJ555" i="19"/>
  <c r="BH555" i="19"/>
  <c r="BG179" i="9"/>
  <c r="M555" i="19"/>
  <c r="M555" i="18"/>
  <c r="L179" i="9"/>
  <c r="AK555" i="18"/>
  <c r="BI555" i="18"/>
  <c r="AK555" i="19"/>
  <c r="BI555" i="19"/>
  <c r="BH179" i="9"/>
  <c r="BA98" i="9"/>
  <c r="BB98" i="9"/>
  <c r="BC98" i="9"/>
  <c r="BD98" i="9"/>
  <c r="BE98" i="9"/>
  <c r="BF98" i="9"/>
  <c r="BG98" i="9"/>
  <c r="BH98" i="9"/>
  <c r="Q385" i="18"/>
  <c r="Q474" i="18"/>
  <c r="Q475" i="18"/>
  <c r="AO475" i="18"/>
  <c r="Q385" i="19"/>
  <c r="Q474" i="19"/>
  <c r="Q475" i="19"/>
  <c r="AO475" i="19"/>
  <c r="AN99" i="9"/>
  <c r="R385" i="18"/>
  <c r="R474" i="18"/>
  <c r="R475" i="18"/>
  <c r="AP475" i="18"/>
  <c r="R385" i="19"/>
  <c r="R474" i="19"/>
  <c r="R475" i="19"/>
  <c r="AP475" i="19"/>
  <c r="AO99" i="9"/>
  <c r="S385" i="18"/>
  <c r="S474" i="18"/>
  <c r="S475" i="18"/>
  <c r="AQ475" i="18"/>
  <c r="S385" i="19"/>
  <c r="S474" i="19"/>
  <c r="S475" i="19"/>
  <c r="AQ475" i="19"/>
  <c r="AP99" i="9"/>
  <c r="T385" i="18"/>
  <c r="T474" i="18"/>
  <c r="T475" i="18"/>
  <c r="AR475" i="18"/>
  <c r="T385" i="19"/>
  <c r="T474" i="19"/>
  <c r="T475" i="19"/>
  <c r="AR475" i="19"/>
  <c r="AQ99" i="9"/>
  <c r="U385" i="18"/>
  <c r="U474" i="18"/>
  <c r="U475" i="18"/>
  <c r="AS475" i="18"/>
  <c r="U385" i="19"/>
  <c r="U474" i="19"/>
  <c r="U475" i="19"/>
  <c r="AS475" i="19"/>
  <c r="AR99" i="9"/>
  <c r="V385" i="18"/>
  <c r="V474" i="18"/>
  <c r="V475" i="18"/>
  <c r="AT475" i="18"/>
  <c r="V385" i="19"/>
  <c r="V474" i="19"/>
  <c r="V475" i="19"/>
  <c r="AT475" i="19"/>
  <c r="AS99" i="9"/>
  <c r="W385" i="18"/>
  <c r="W474" i="18"/>
  <c r="W475" i="18"/>
  <c r="AU475" i="18"/>
  <c r="W385" i="19"/>
  <c r="W474" i="19"/>
  <c r="W475" i="19"/>
  <c r="AU475" i="19"/>
  <c r="AT99" i="9"/>
  <c r="X385" i="18"/>
  <c r="X474" i="18"/>
  <c r="X475" i="18"/>
  <c r="AV475" i="18"/>
  <c r="X385" i="19"/>
  <c r="X474" i="19"/>
  <c r="X475" i="19"/>
  <c r="AV475" i="19"/>
  <c r="AU99" i="9"/>
  <c r="Y385" i="18"/>
  <c r="Y474" i="18"/>
  <c r="Y475" i="18"/>
  <c r="AW475" i="18"/>
  <c r="Y385" i="19"/>
  <c r="Y474" i="19"/>
  <c r="Y475" i="19"/>
  <c r="AW475" i="19"/>
  <c r="AV99" i="9"/>
  <c r="Q476" i="18"/>
  <c r="AO476" i="18"/>
  <c r="Q476" i="19"/>
  <c r="AO476" i="19"/>
  <c r="AN100" i="9"/>
  <c r="R476" i="18"/>
  <c r="AP476" i="18"/>
  <c r="R476" i="19"/>
  <c r="AP476" i="19"/>
  <c r="AO100" i="9"/>
  <c r="S476" i="18"/>
  <c r="AQ476" i="18"/>
  <c r="S476" i="19"/>
  <c r="AQ476" i="19"/>
  <c r="AP100" i="9"/>
  <c r="T476" i="18"/>
  <c r="AR476" i="18"/>
  <c r="T476" i="19"/>
  <c r="AR476" i="19"/>
  <c r="AQ100" i="9"/>
  <c r="U476" i="18"/>
  <c r="AS476" i="18"/>
  <c r="U476" i="19"/>
  <c r="AS476" i="19"/>
  <c r="AR100" i="9"/>
  <c r="V476" i="18"/>
  <c r="AT476" i="18"/>
  <c r="V476" i="19"/>
  <c r="AT476" i="19"/>
  <c r="AS100" i="9"/>
  <c r="W476" i="18"/>
  <c r="AU476" i="18"/>
  <c r="W476" i="19"/>
  <c r="AU476" i="19"/>
  <c r="AT100" i="9"/>
  <c r="X476" i="18"/>
  <c r="AV476" i="18"/>
  <c r="X476" i="19"/>
  <c r="AV476" i="19"/>
  <c r="AU100" i="9"/>
  <c r="Y476" i="18"/>
  <c r="AW476" i="18"/>
  <c r="Y476" i="19"/>
  <c r="AW476" i="19"/>
  <c r="AV100" i="9"/>
  <c r="Q477" i="18"/>
  <c r="AO477" i="18"/>
  <c r="Q477" i="19"/>
  <c r="AO477" i="19"/>
  <c r="AN101" i="9"/>
  <c r="R477" i="18"/>
  <c r="AP477" i="18"/>
  <c r="R477" i="19"/>
  <c r="AP477" i="19"/>
  <c r="AO101" i="9"/>
  <c r="S477" i="18"/>
  <c r="AQ477" i="18"/>
  <c r="S477" i="19"/>
  <c r="AQ477" i="19"/>
  <c r="AP101" i="9"/>
  <c r="T477" i="18"/>
  <c r="AR477" i="18"/>
  <c r="T477" i="19"/>
  <c r="AR477" i="19"/>
  <c r="AQ101" i="9"/>
  <c r="U477" i="18"/>
  <c r="AS477" i="18"/>
  <c r="U477" i="19"/>
  <c r="AS477" i="19"/>
  <c r="AR101" i="9"/>
  <c r="V477" i="18"/>
  <c r="AT477" i="18"/>
  <c r="V477" i="19"/>
  <c r="AT477" i="19"/>
  <c r="AS101" i="9"/>
  <c r="W477" i="18"/>
  <c r="AU477" i="18"/>
  <c r="W477" i="19"/>
  <c r="AU477" i="19"/>
  <c r="AT101" i="9"/>
  <c r="X477" i="18"/>
  <c r="AV477" i="18"/>
  <c r="X477" i="19"/>
  <c r="AV477" i="19"/>
  <c r="AU101" i="9"/>
  <c r="Y477" i="18"/>
  <c r="AW477" i="18"/>
  <c r="Y477" i="19"/>
  <c r="AW477" i="19"/>
  <c r="AV101" i="9"/>
  <c r="Q478" i="18"/>
  <c r="AO478" i="18"/>
  <c r="Q478" i="19"/>
  <c r="AO478" i="19"/>
  <c r="AN102" i="9"/>
  <c r="R478" i="18"/>
  <c r="AP478" i="18"/>
  <c r="R478" i="19"/>
  <c r="AP478" i="19"/>
  <c r="AO102" i="9"/>
  <c r="S478" i="18"/>
  <c r="AQ478" i="18"/>
  <c r="S478" i="19"/>
  <c r="AQ478" i="19"/>
  <c r="AP102" i="9"/>
  <c r="T478" i="18"/>
  <c r="AR478" i="18"/>
  <c r="T478" i="19"/>
  <c r="AR478" i="19"/>
  <c r="AQ102" i="9"/>
  <c r="U478" i="18"/>
  <c r="AS478" i="18"/>
  <c r="U478" i="19"/>
  <c r="AS478" i="19"/>
  <c r="AR102" i="9"/>
  <c r="V478" i="18"/>
  <c r="AT478" i="18"/>
  <c r="V478" i="19"/>
  <c r="AT478" i="19"/>
  <c r="AS102" i="9"/>
  <c r="W478" i="18"/>
  <c r="AU478" i="18"/>
  <c r="W478" i="19"/>
  <c r="AU478" i="19"/>
  <c r="AT102" i="9"/>
  <c r="X478" i="18"/>
  <c r="AV478" i="18"/>
  <c r="X478" i="19"/>
  <c r="AV478" i="19"/>
  <c r="AU102" i="9"/>
  <c r="Y478" i="18"/>
  <c r="AW478" i="18"/>
  <c r="Y478" i="19"/>
  <c r="AW478" i="19"/>
  <c r="AV102" i="9"/>
  <c r="Q479" i="18"/>
  <c r="AO479" i="18"/>
  <c r="Q479" i="19"/>
  <c r="AO479" i="19"/>
  <c r="AN103" i="9"/>
  <c r="R479" i="18"/>
  <c r="AP479" i="18"/>
  <c r="R479" i="19"/>
  <c r="AP479" i="19"/>
  <c r="AO103" i="9"/>
  <c r="S479" i="18"/>
  <c r="AQ479" i="18"/>
  <c r="S479" i="19"/>
  <c r="AQ479" i="19"/>
  <c r="AP103" i="9"/>
  <c r="T479" i="18"/>
  <c r="AR479" i="18"/>
  <c r="T479" i="19"/>
  <c r="AR479" i="19"/>
  <c r="AQ103" i="9"/>
  <c r="U479" i="18"/>
  <c r="AS479" i="18"/>
  <c r="U479" i="19"/>
  <c r="AS479" i="19"/>
  <c r="AR103" i="9"/>
  <c r="V479" i="18"/>
  <c r="AT479" i="18"/>
  <c r="V479" i="19"/>
  <c r="AT479" i="19"/>
  <c r="AS103" i="9"/>
  <c r="W479" i="18"/>
  <c r="AU479" i="18"/>
  <c r="W479" i="19"/>
  <c r="AU479" i="19"/>
  <c r="AT103" i="9"/>
  <c r="X479" i="18"/>
  <c r="AV479" i="18"/>
  <c r="X479" i="19"/>
  <c r="AV479" i="19"/>
  <c r="AU103" i="9"/>
  <c r="Y479" i="18"/>
  <c r="AW479" i="18"/>
  <c r="Y479" i="19"/>
  <c r="AW479" i="19"/>
  <c r="AV103" i="9"/>
  <c r="Q108" i="18"/>
  <c r="Q212" i="18"/>
  <c r="Q302" i="18"/>
  <c r="Q480" i="18"/>
  <c r="AO480" i="18"/>
  <c r="Q108" i="19"/>
  <c r="Q212" i="19"/>
  <c r="Q302" i="19"/>
  <c r="Q480" i="19"/>
  <c r="AO480" i="19"/>
  <c r="AN104" i="9"/>
  <c r="R480" i="18"/>
  <c r="AP480" i="18"/>
  <c r="R480" i="19"/>
  <c r="AP480" i="19"/>
  <c r="AO104" i="9"/>
  <c r="S480" i="18"/>
  <c r="AQ480" i="18"/>
  <c r="S480" i="19"/>
  <c r="AQ480" i="19"/>
  <c r="AP104" i="9"/>
  <c r="T480" i="18"/>
  <c r="AR480" i="18"/>
  <c r="T480" i="19"/>
  <c r="AR480" i="19"/>
  <c r="AQ104" i="9"/>
  <c r="U480" i="18"/>
  <c r="AS480" i="18"/>
  <c r="U480" i="19"/>
  <c r="AS480" i="19"/>
  <c r="AR104" i="9"/>
  <c r="V480" i="18"/>
  <c r="AT480" i="18"/>
  <c r="V480" i="19"/>
  <c r="AT480" i="19"/>
  <c r="AS104" i="9"/>
  <c r="W480" i="18"/>
  <c r="AU480" i="18"/>
  <c r="W480" i="19"/>
  <c r="AU480" i="19"/>
  <c r="AT104" i="9"/>
  <c r="X480" i="18"/>
  <c r="AV480" i="18"/>
  <c r="X480" i="19"/>
  <c r="AV480" i="19"/>
  <c r="AU104" i="9"/>
  <c r="Y480" i="18"/>
  <c r="AW480" i="18"/>
  <c r="Y480" i="19"/>
  <c r="AW480" i="19"/>
  <c r="AV104" i="9"/>
  <c r="Q109" i="18"/>
  <c r="Q213" i="18"/>
  <c r="Q303" i="18"/>
  <c r="Q481" i="18"/>
  <c r="AO481" i="18"/>
  <c r="Q109" i="19"/>
  <c r="Q213" i="19"/>
  <c r="Q303" i="19"/>
  <c r="Q481" i="19"/>
  <c r="AO481" i="19"/>
  <c r="AN105" i="9"/>
  <c r="R481" i="18"/>
  <c r="AP481" i="18"/>
  <c r="R481" i="19"/>
  <c r="AP481" i="19"/>
  <c r="AO105" i="9"/>
  <c r="S481" i="18"/>
  <c r="AQ481" i="18"/>
  <c r="S481" i="19"/>
  <c r="AQ481" i="19"/>
  <c r="AP105" i="9"/>
  <c r="T481" i="18"/>
  <c r="AR481" i="18"/>
  <c r="T481" i="19"/>
  <c r="AR481" i="19"/>
  <c r="AQ105" i="9"/>
  <c r="U481" i="18"/>
  <c r="AS481" i="18"/>
  <c r="U481" i="19"/>
  <c r="AS481" i="19"/>
  <c r="AR105" i="9"/>
  <c r="V481" i="18"/>
  <c r="AT481" i="18"/>
  <c r="V481" i="19"/>
  <c r="AT481" i="19"/>
  <c r="AS105" i="9"/>
  <c r="W481" i="18"/>
  <c r="AU481" i="18"/>
  <c r="W481" i="19"/>
  <c r="AU481" i="19"/>
  <c r="AT105" i="9"/>
  <c r="X481" i="18"/>
  <c r="AV481" i="18"/>
  <c r="X481" i="19"/>
  <c r="AV481" i="19"/>
  <c r="AU105" i="9"/>
  <c r="Y481" i="18"/>
  <c r="AW481" i="18"/>
  <c r="Y481" i="19"/>
  <c r="AW481" i="19"/>
  <c r="AV105" i="9"/>
  <c r="Q110" i="18"/>
  <c r="Q214" i="18"/>
  <c r="Q304" i="18"/>
  <c r="Q482" i="18"/>
  <c r="AO482" i="18"/>
  <c r="Q110" i="19"/>
  <c r="Q214" i="19"/>
  <c r="Q304" i="19"/>
  <c r="Q482" i="19"/>
  <c r="AO482" i="19"/>
  <c r="AN106" i="9"/>
  <c r="R482" i="18"/>
  <c r="AP482" i="18"/>
  <c r="R482" i="19"/>
  <c r="AP482" i="19"/>
  <c r="AO106" i="9"/>
  <c r="S482" i="18"/>
  <c r="AQ482" i="18"/>
  <c r="S482" i="19"/>
  <c r="AQ482" i="19"/>
  <c r="AP106" i="9"/>
  <c r="T482" i="18"/>
  <c r="AR482" i="18"/>
  <c r="T482" i="19"/>
  <c r="AR482" i="19"/>
  <c r="AQ106" i="9"/>
  <c r="U482" i="18"/>
  <c r="AS482" i="18"/>
  <c r="U482" i="19"/>
  <c r="AS482" i="19"/>
  <c r="AR106" i="9"/>
  <c r="V482" i="18"/>
  <c r="AT482" i="18"/>
  <c r="V482" i="19"/>
  <c r="AT482" i="19"/>
  <c r="AS106" i="9"/>
  <c r="W482" i="18"/>
  <c r="AU482" i="18"/>
  <c r="W482" i="19"/>
  <c r="AU482" i="19"/>
  <c r="AT106" i="9"/>
  <c r="X482" i="18"/>
  <c r="AV482" i="18"/>
  <c r="X482" i="19"/>
  <c r="AV482" i="19"/>
  <c r="AU106" i="9"/>
  <c r="Y482" i="18"/>
  <c r="AW482" i="18"/>
  <c r="Y482" i="19"/>
  <c r="AW482" i="19"/>
  <c r="AV106" i="9"/>
  <c r="Q111" i="18"/>
  <c r="Q215" i="18"/>
  <c r="Q305" i="18"/>
  <c r="Q483" i="18"/>
  <c r="AO483" i="18"/>
  <c r="Q111" i="19"/>
  <c r="Q215" i="19"/>
  <c r="Q305" i="19"/>
  <c r="Q483" i="19"/>
  <c r="AO483" i="19"/>
  <c r="AN107" i="9"/>
  <c r="R483" i="18"/>
  <c r="AP483" i="18"/>
  <c r="R483" i="19"/>
  <c r="AP483" i="19"/>
  <c r="AO107" i="9"/>
  <c r="S483" i="18"/>
  <c r="AQ483" i="18"/>
  <c r="S483" i="19"/>
  <c r="AQ483" i="19"/>
  <c r="AP107" i="9"/>
  <c r="T483" i="18"/>
  <c r="AR483" i="18"/>
  <c r="T483" i="19"/>
  <c r="AR483" i="19"/>
  <c r="AQ107" i="9"/>
  <c r="U483" i="18"/>
  <c r="AS483" i="18"/>
  <c r="U483" i="19"/>
  <c r="AS483" i="19"/>
  <c r="AR107" i="9"/>
  <c r="V483" i="18"/>
  <c r="AT483" i="18"/>
  <c r="V483" i="19"/>
  <c r="AT483" i="19"/>
  <c r="AS107" i="9"/>
  <c r="W483" i="18"/>
  <c r="AU483" i="18"/>
  <c r="W483" i="19"/>
  <c r="AU483" i="19"/>
  <c r="AT107" i="9"/>
  <c r="X483" i="18"/>
  <c r="AV483" i="18"/>
  <c r="X483" i="19"/>
  <c r="AV483" i="19"/>
  <c r="AU107" i="9"/>
  <c r="Y483" i="18"/>
  <c r="AW483" i="18"/>
  <c r="Y483" i="19"/>
  <c r="AW483" i="19"/>
  <c r="AV107" i="9"/>
  <c r="Q112" i="18"/>
  <c r="Q216" i="18"/>
  <c r="Q306" i="18"/>
  <c r="Q484" i="18"/>
  <c r="AO484" i="18"/>
  <c r="Q112" i="19"/>
  <c r="Q216" i="19"/>
  <c r="Q306" i="19"/>
  <c r="Q484" i="19"/>
  <c r="AO484" i="19"/>
  <c r="AN108" i="9"/>
  <c r="R484" i="18"/>
  <c r="AP484" i="18"/>
  <c r="R484" i="19"/>
  <c r="AP484" i="19"/>
  <c r="AO108" i="9"/>
  <c r="S484" i="18"/>
  <c r="AQ484" i="18"/>
  <c r="S484" i="19"/>
  <c r="AQ484" i="19"/>
  <c r="AP108" i="9"/>
  <c r="T484" i="18"/>
  <c r="AR484" i="18"/>
  <c r="T484" i="19"/>
  <c r="AR484" i="19"/>
  <c r="AQ108" i="9"/>
  <c r="U484" i="18"/>
  <c r="AS484" i="18"/>
  <c r="U484" i="19"/>
  <c r="AS484" i="19"/>
  <c r="AR108" i="9"/>
  <c r="V484" i="18"/>
  <c r="AT484" i="18"/>
  <c r="V484" i="19"/>
  <c r="AT484" i="19"/>
  <c r="AS108" i="9"/>
  <c r="W484" i="18"/>
  <c r="AU484" i="18"/>
  <c r="W484" i="19"/>
  <c r="AU484" i="19"/>
  <c r="AT108" i="9"/>
  <c r="X484" i="18"/>
  <c r="AV484" i="18"/>
  <c r="X484" i="19"/>
  <c r="AV484" i="19"/>
  <c r="AU108" i="9"/>
  <c r="Y484" i="18"/>
  <c r="AW484" i="18"/>
  <c r="Y484" i="19"/>
  <c r="AW484" i="19"/>
  <c r="AV108" i="9"/>
  <c r="Q113" i="18"/>
  <c r="Q217" i="18"/>
  <c r="Q307" i="18"/>
  <c r="Q485" i="18"/>
  <c r="AO485" i="18"/>
  <c r="Q113" i="19"/>
  <c r="Q217" i="19"/>
  <c r="Q307" i="19"/>
  <c r="Q485" i="19"/>
  <c r="AO485" i="19"/>
  <c r="AN109" i="9"/>
  <c r="R485" i="18"/>
  <c r="AP485" i="18"/>
  <c r="R485" i="19"/>
  <c r="AP485" i="19"/>
  <c r="AO109" i="9"/>
  <c r="S485" i="18"/>
  <c r="AQ485" i="18"/>
  <c r="S485" i="19"/>
  <c r="AQ485" i="19"/>
  <c r="AP109" i="9"/>
  <c r="T485" i="18"/>
  <c r="AR485" i="18"/>
  <c r="T485" i="19"/>
  <c r="AR485" i="19"/>
  <c r="AQ109" i="9"/>
  <c r="U485" i="18"/>
  <c r="AS485" i="18"/>
  <c r="U485" i="19"/>
  <c r="AS485" i="19"/>
  <c r="AR109" i="9"/>
  <c r="V485" i="18"/>
  <c r="AT485" i="18"/>
  <c r="V485" i="19"/>
  <c r="AT485" i="19"/>
  <c r="AS109" i="9"/>
  <c r="W485" i="18"/>
  <c r="AU485" i="18"/>
  <c r="W485" i="19"/>
  <c r="AU485" i="19"/>
  <c r="AT109" i="9"/>
  <c r="X485" i="18"/>
  <c r="AV485" i="18"/>
  <c r="X485" i="19"/>
  <c r="AV485" i="19"/>
  <c r="AU109" i="9"/>
  <c r="Y485" i="18"/>
  <c r="AW485" i="18"/>
  <c r="Y485" i="19"/>
  <c r="AW485" i="19"/>
  <c r="AV109" i="9"/>
  <c r="Q114" i="18"/>
  <c r="Q218" i="18"/>
  <c r="Q308" i="18"/>
  <c r="Q486" i="18"/>
  <c r="AO486" i="18"/>
  <c r="Q114" i="19"/>
  <c r="Q218" i="19"/>
  <c r="Q308" i="19"/>
  <c r="Q486" i="19"/>
  <c r="AO486" i="19"/>
  <c r="AN110" i="9"/>
  <c r="R486" i="18"/>
  <c r="AP486" i="18"/>
  <c r="R486" i="19"/>
  <c r="AP486" i="19"/>
  <c r="AO110" i="9"/>
  <c r="S486" i="18"/>
  <c r="AQ486" i="18"/>
  <c r="S486" i="19"/>
  <c r="AQ486" i="19"/>
  <c r="AP110" i="9"/>
  <c r="T486" i="18"/>
  <c r="AR486" i="18"/>
  <c r="T486" i="19"/>
  <c r="AR486" i="19"/>
  <c r="AQ110" i="9"/>
  <c r="U486" i="18"/>
  <c r="AS486" i="18"/>
  <c r="U486" i="19"/>
  <c r="AS486" i="19"/>
  <c r="AR110" i="9"/>
  <c r="V486" i="18"/>
  <c r="AT486" i="18"/>
  <c r="V486" i="19"/>
  <c r="AT486" i="19"/>
  <c r="AS110" i="9"/>
  <c r="W486" i="18"/>
  <c r="AU486" i="18"/>
  <c r="W486" i="19"/>
  <c r="AU486" i="19"/>
  <c r="AT110" i="9"/>
  <c r="X486" i="18"/>
  <c r="AV486" i="18"/>
  <c r="X486" i="19"/>
  <c r="AV486" i="19"/>
  <c r="AU110" i="9"/>
  <c r="Y486" i="18"/>
  <c r="AW486" i="18"/>
  <c r="Y486" i="19"/>
  <c r="AW486" i="19"/>
  <c r="AV110" i="9"/>
  <c r="Q115" i="18"/>
  <c r="Q219" i="18"/>
  <c r="Q309" i="18"/>
  <c r="Q487" i="18"/>
  <c r="AO487" i="18"/>
  <c r="Q115" i="19"/>
  <c r="Q219" i="19"/>
  <c r="Q309" i="19"/>
  <c r="Q487" i="19"/>
  <c r="AO487" i="19"/>
  <c r="AN111" i="9"/>
  <c r="R487" i="18"/>
  <c r="AP487" i="18"/>
  <c r="R487" i="19"/>
  <c r="AP487" i="19"/>
  <c r="AO111" i="9"/>
  <c r="S487" i="18"/>
  <c r="AQ487" i="18"/>
  <c r="S487" i="19"/>
  <c r="AQ487" i="19"/>
  <c r="AP111" i="9"/>
  <c r="T487" i="18"/>
  <c r="AR487" i="18"/>
  <c r="T487" i="19"/>
  <c r="AR487" i="19"/>
  <c r="AQ111" i="9"/>
  <c r="U487" i="18"/>
  <c r="AS487" i="18"/>
  <c r="U487" i="19"/>
  <c r="AS487" i="19"/>
  <c r="AR111" i="9"/>
  <c r="V487" i="18"/>
  <c r="AT487" i="18"/>
  <c r="V487" i="19"/>
  <c r="AT487" i="19"/>
  <c r="AS111" i="9"/>
  <c r="W487" i="18"/>
  <c r="AU487" i="18"/>
  <c r="W487" i="19"/>
  <c r="AU487" i="19"/>
  <c r="AT111" i="9"/>
  <c r="X487" i="18"/>
  <c r="AV487" i="18"/>
  <c r="X487" i="19"/>
  <c r="AV487" i="19"/>
  <c r="AU111" i="9"/>
  <c r="Y487" i="18"/>
  <c r="AW487" i="18"/>
  <c r="Y487" i="19"/>
  <c r="AW487" i="19"/>
  <c r="AV111" i="9"/>
  <c r="Q116" i="18"/>
  <c r="Q220" i="18"/>
  <c r="Q310" i="18"/>
  <c r="Q488" i="18"/>
  <c r="AO488" i="18"/>
  <c r="Q116" i="19"/>
  <c r="Q220" i="19"/>
  <c r="Q310" i="19"/>
  <c r="Q488" i="19"/>
  <c r="AO488" i="19"/>
  <c r="AN112" i="9"/>
  <c r="R488" i="18"/>
  <c r="AP488" i="18"/>
  <c r="R488" i="19"/>
  <c r="AP488" i="19"/>
  <c r="AO112" i="9"/>
  <c r="S488" i="18"/>
  <c r="AQ488" i="18"/>
  <c r="S488" i="19"/>
  <c r="AQ488" i="19"/>
  <c r="AP112" i="9"/>
  <c r="T488" i="18"/>
  <c r="AR488" i="18"/>
  <c r="T488" i="19"/>
  <c r="AR488" i="19"/>
  <c r="AQ112" i="9"/>
  <c r="U488" i="18"/>
  <c r="AS488" i="18"/>
  <c r="U488" i="19"/>
  <c r="AS488" i="19"/>
  <c r="AR112" i="9"/>
  <c r="V488" i="18"/>
  <c r="AT488" i="18"/>
  <c r="V488" i="19"/>
  <c r="AT488" i="19"/>
  <c r="AS112" i="9"/>
  <c r="W488" i="18"/>
  <c r="AU488" i="18"/>
  <c r="W488" i="19"/>
  <c r="AU488" i="19"/>
  <c r="AT112" i="9"/>
  <c r="X488" i="18"/>
  <c r="AV488" i="18"/>
  <c r="X488" i="19"/>
  <c r="AV488" i="19"/>
  <c r="AU112" i="9"/>
  <c r="Y488" i="18"/>
  <c r="AW488" i="18"/>
  <c r="Y488" i="19"/>
  <c r="AW488" i="19"/>
  <c r="AV112" i="9"/>
  <c r="Q117" i="18"/>
  <c r="Q221" i="18"/>
  <c r="Q311" i="18"/>
  <c r="Q489" i="18"/>
  <c r="AO489" i="18"/>
  <c r="Q117" i="19"/>
  <c r="Q221" i="19"/>
  <c r="Q311" i="19"/>
  <c r="Q489" i="19"/>
  <c r="AO489" i="19"/>
  <c r="AN113" i="9"/>
  <c r="R489" i="18"/>
  <c r="AP489" i="18"/>
  <c r="R489" i="19"/>
  <c r="AP489" i="19"/>
  <c r="AO113" i="9"/>
  <c r="S489" i="18"/>
  <c r="AQ489" i="18"/>
  <c r="S489" i="19"/>
  <c r="AQ489" i="19"/>
  <c r="AP113" i="9"/>
  <c r="T489" i="18"/>
  <c r="AR489" i="18"/>
  <c r="T489" i="19"/>
  <c r="AR489" i="19"/>
  <c r="AQ113" i="9"/>
  <c r="U489" i="18"/>
  <c r="AS489" i="18"/>
  <c r="U489" i="19"/>
  <c r="AS489" i="19"/>
  <c r="AR113" i="9"/>
  <c r="V489" i="18"/>
  <c r="AT489" i="18"/>
  <c r="V489" i="19"/>
  <c r="AT489" i="19"/>
  <c r="AS113" i="9"/>
  <c r="W489" i="18"/>
  <c r="AU489" i="18"/>
  <c r="W489" i="19"/>
  <c r="AU489" i="19"/>
  <c r="AT113" i="9"/>
  <c r="X489" i="18"/>
  <c r="AV489" i="18"/>
  <c r="X489" i="19"/>
  <c r="AV489" i="19"/>
  <c r="AU113" i="9"/>
  <c r="Y489" i="18"/>
  <c r="AW489" i="18"/>
  <c r="Y489" i="19"/>
  <c r="AW489" i="19"/>
  <c r="AV113" i="9"/>
  <c r="Q118" i="18"/>
  <c r="Q222" i="18"/>
  <c r="Q312" i="18"/>
  <c r="Q490" i="18"/>
  <c r="AO490" i="18"/>
  <c r="Q118" i="19"/>
  <c r="Q222" i="19"/>
  <c r="Q312" i="19"/>
  <c r="Q490" i="19"/>
  <c r="AO490" i="19"/>
  <c r="AN114" i="9"/>
  <c r="R490" i="18"/>
  <c r="AP490" i="18"/>
  <c r="R490" i="19"/>
  <c r="AP490" i="19"/>
  <c r="AO114" i="9"/>
  <c r="S490" i="18"/>
  <c r="AQ490" i="18"/>
  <c r="S490" i="19"/>
  <c r="AQ490" i="19"/>
  <c r="AP114" i="9"/>
  <c r="T490" i="18"/>
  <c r="AR490" i="18"/>
  <c r="T490" i="19"/>
  <c r="AR490" i="19"/>
  <c r="AQ114" i="9"/>
  <c r="U490" i="18"/>
  <c r="AS490" i="18"/>
  <c r="U490" i="19"/>
  <c r="AS490" i="19"/>
  <c r="AR114" i="9"/>
  <c r="V490" i="18"/>
  <c r="AT490" i="18"/>
  <c r="V490" i="19"/>
  <c r="AT490" i="19"/>
  <c r="AS114" i="9"/>
  <c r="W490" i="18"/>
  <c r="AU490" i="18"/>
  <c r="W490" i="19"/>
  <c r="AU490" i="19"/>
  <c r="AT114" i="9"/>
  <c r="X490" i="18"/>
  <c r="AV490" i="18"/>
  <c r="X490" i="19"/>
  <c r="AV490" i="19"/>
  <c r="AU114" i="9"/>
  <c r="Y490" i="18"/>
  <c r="AW490" i="18"/>
  <c r="Y490" i="19"/>
  <c r="AW490" i="19"/>
  <c r="AV114" i="9"/>
  <c r="Q119" i="18"/>
  <c r="Q223" i="18"/>
  <c r="Q313" i="18"/>
  <c r="Q491" i="18"/>
  <c r="AO491" i="18"/>
  <c r="Q119" i="19"/>
  <c r="Q223" i="19"/>
  <c r="Q313" i="19"/>
  <c r="Q491" i="19"/>
  <c r="AO491" i="19"/>
  <c r="AN115" i="9"/>
  <c r="R491" i="18"/>
  <c r="AP491" i="18"/>
  <c r="R491" i="19"/>
  <c r="AP491" i="19"/>
  <c r="AO115" i="9"/>
  <c r="S491" i="18"/>
  <c r="AQ491" i="18"/>
  <c r="S491" i="19"/>
  <c r="AQ491" i="19"/>
  <c r="AP115" i="9"/>
  <c r="T491" i="18"/>
  <c r="AR491" i="18"/>
  <c r="T491" i="19"/>
  <c r="AR491" i="19"/>
  <c r="AQ115" i="9"/>
  <c r="U491" i="18"/>
  <c r="AS491" i="18"/>
  <c r="U491" i="19"/>
  <c r="AS491" i="19"/>
  <c r="AR115" i="9"/>
  <c r="V491" i="18"/>
  <c r="AT491" i="18"/>
  <c r="V491" i="19"/>
  <c r="AT491" i="19"/>
  <c r="AS115" i="9"/>
  <c r="W491" i="18"/>
  <c r="AU491" i="18"/>
  <c r="W491" i="19"/>
  <c r="AU491" i="19"/>
  <c r="AT115" i="9"/>
  <c r="X491" i="18"/>
  <c r="AV491" i="18"/>
  <c r="X491" i="19"/>
  <c r="AV491" i="19"/>
  <c r="AU115" i="9"/>
  <c r="Y491" i="18"/>
  <c r="AW491" i="18"/>
  <c r="Y491" i="19"/>
  <c r="AW491" i="19"/>
  <c r="AV115" i="9"/>
  <c r="Q120" i="18"/>
  <c r="Q224" i="18"/>
  <c r="Q314" i="18"/>
  <c r="Q492" i="18"/>
  <c r="AO492" i="18"/>
  <c r="Q120" i="19"/>
  <c r="Q224" i="19"/>
  <c r="Q314" i="19"/>
  <c r="Q492" i="19"/>
  <c r="AO492" i="19"/>
  <c r="AN116" i="9"/>
  <c r="R492" i="18"/>
  <c r="AP492" i="18"/>
  <c r="R492" i="19"/>
  <c r="AP492" i="19"/>
  <c r="AO116" i="9"/>
  <c r="S492" i="18"/>
  <c r="AQ492" i="18"/>
  <c r="S492" i="19"/>
  <c r="AQ492" i="19"/>
  <c r="AP116" i="9"/>
  <c r="T492" i="18"/>
  <c r="AR492" i="18"/>
  <c r="T492" i="19"/>
  <c r="AR492" i="19"/>
  <c r="AQ116" i="9"/>
  <c r="U492" i="18"/>
  <c r="AS492" i="18"/>
  <c r="U492" i="19"/>
  <c r="AS492" i="19"/>
  <c r="AR116" i="9"/>
  <c r="V492" i="18"/>
  <c r="AT492" i="18"/>
  <c r="V492" i="19"/>
  <c r="AT492" i="19"/>
  <c r="AS116" i="9"/>
  <c r="W492" i="18"/>
  <c r="AU492" i="18"/>
  <c r="W492" i="19"/>
  <c r="AU492" i="19"/>
  <c r="AT116" i="9"/>
  <c r="X492" i="18"/>
  <c r="AV492" i="18"/>
  <c r="X492" i="19"/>
  <c r="AV492" i="19"/>
  <c r="AU116" i="9"/>
  <c r="Y492" i="18"/>
  <c r="AW492" i="18"/>
  <c r="Y492" i="19"/>
  <c r="AW492" i="19"/>
  <c r="AV116" i="9"/>
  <c r="Q121" i="18"/>
  <c r="Q225" i="18"/>
  <c r="Q315" i="18"/>
  <c r="Q493" i="18"/>
  <c r="AO493" i="18"/>
  <c r="Q121" i="19"/>
  <c r="Q225" i="19"/>
  <c r="Q315" i="19"/>
  <c r="Q493" i="19"/>
  <c r="AO493" i="19"/>
  <c r="AN117" i="9"/>
  <c r="R493" i="18"/>
  <c r="AP493" i="18"/>
  <c r="R493" i="19"/>
  <c r="AP493" i="19"/>
  <c r="AO117" i="9"/>
  <c r="S493" i="18"/>
  <c r="AQ493" i="18"/>
  <c r="S493" i="19"/>
  <c r="AQ493" i="19"/>
  <c r="AP117" i="9"/>
  <c r="T493" i="18"/>
  <c r="AR493" i="18"/>
  <c r="T493" i="19"/>
  <c r="AR493" i="19"/>
  <c r="AQ117" i="9"/>
  <c r="U493" i="18"/>
  <c r="AS493" i="18"/>
  <c r="U493" i="19"/>
  <c r="AS493" i="19"/>
  <c r="AR117" i="9"/>
  <c r="V493" i="18"/>
  <c r="AT493" i="18"/>
  <c r="V493" i="19"/>
  <c r="AT493" i="19"/>
  <c r="AS117" i="9"/>
  <c r="W493" i="18"/>
  <c r="AU493" i="18"/>
  <c r="W493" i="19"/>
  <c r="AU493" i="19"/>
  <c r="AT117" i="9"/>
  <c r="X493" i="18"/>
  <c r="AV493" i="18"/>
  <c r="X493" i="19"/>
  <c r="AV493" i="19"/>
  <c r="AU117" i="9"/>
  <c r="Y493" i="18"/>
  <c r="AW493" i="18"/>
  <c r="Y493" i="19"/>
  <c r="AW493" i="19"/>
  <c r="AV117" i="9"/>
  <c r="Q122" i="18"/>
  <c r="Q226" i="18"/>
  <c r="Q316" i="18"/>
  <c r="Q494" i="18"/>
  <c r="AO494" i="18"/>
  <c r="Q122" i="19"/>
  <c r="Q226" i="19"/>
  <c r="Q316" i="19"/>
  <c r="Q494" i="19"/>
  <c r="AO494" i="19"/>
  <c r="AN118" i="9"/>
  <c r="R494" i="18"/>
  <c r="AP494" i="18"/>
  <c r="R494" i="19"/>
  <c r="AP494" i="19"/>
  <c r="AO118" i="9"/>
  <c r="S494" i="18"/>
  <c r="AQ494" i="18"/>
  <c r="S494" i="19"/>
  <c r="AQ494" i="19"/>
  <c r="AP118" i="9"/>
  <c r="T494" i="18"/>
  <c r="AR494" i="18"/>
  <c r="T494" i="19"/>
  <c r="AR494" i="19"/>
  <c r="AQ118" i="9"/>
  <c r="U494" i="18"/>
  <c r="AS494" i="18"/>
  <c r="U494" i="19"/>
  <c r="AS494" i="19"/>
  <c r="AR118" i="9"/>
  <c r="V494" i="18"/>
  <c r="AT494" i="18"/>
  <c r="V494" i="19"/>
  <c r="AT494" i="19"/>
  <c r="AS118" i="9"/>
  <c r="W494" i="18"/>
  <c r="AU494" i="18"/>
  <c r="W494" i="19"/>
  <c r="AU494" i="19"/>
  <c r="AT118" i="9"/>
  <c r="X494" i="18"/>
  <c r="AV494" i="18"/>
  <c r="X494" i="19"/>
  <c r="AV494" i="19"/>
  <c r="AU118" i="9"/>
  <c r="Y494" i="18"/>
  <c r="AW494" i="18"/>
  <c r="Y494" i="19"/>
  <c r="AW494" i="19"/>
  <c r="AV118" i="9"/>
  <c r="Q123" i="18"/>
  <c r="Q227" i="18"/>
  <c r="Q317" i="18"/>
  <c r="Q495" i="18"/>
  <c r="AO495" i="18"/>
  <c r="Q123" i="19"/>
  <c r="Q227" i="19"/>
  <c r="Q317" i="19"/>
  <c r="Q495" i="19"/>
  <c r="AO495" i="19"/>
  <c r="AN119" i="9"/>
  <c r="R495" i="18"/>
  <c r="AP495" i="18"/>
  <c r="R495" i="19"/>
  <c r="AP495" i="19"/>
  <c r="AO119" i="9"/>
  <c r="S495" i="18"/>
  <c r="AQ495" i="18"/>
  <c r="S495" i="19"/>
  <c r="AQ495" i="19"/>
  <c r="AP119" i="9"/>
  <c r="T495" i="18"/>
  <c r="AR495" i="18"/>
  <c r="T495" i="19"/>
  <c r="AR495" i="19"/>
  <c r="AQ119" i="9"/>
  <c r="U495" i="18"/>
  <c r="AS495" i="18"/>
  <c r="U495" i="19"/>
  <c r="AS495" i="19"/>
  <c r="AR119" i="9"/>
  <c r="V495" i="18"/>
  <c r="AT495" i="18"/>
  <c r="V495" i="19"/>
  <c r="AT495" i="19"/>
  <c r="AS119" i="9"/>
  <c r="W495" i="18"/>
  <c r="AU495" i="18"/>
  <c r="W495" i="19"/>
  <c r="AU495" i="19"/>
  <c r="AT119" i="9"/>
  <c r="X495" i="18"/>
  <c r="AV495" i="18"/>
  <c r="X495" i="19"/>
  <c r="AV495" i="19"/>
  <c r="AU119" i="9"/>
  <c r="Y495" i="18"/>
  <c r="AW495" i="18"/>
  <c r="Y495" i="19"/>
  <c r="AW495" i="19"/>
  <c r="AV119" i="9"/>
  <c r="Q124" i="18"/>
  <c r="Q228" i="18"/>
  <c r="Q318" i="18"/>
  <c r="Q496" i="18"/>
  <c r="AO496" i="18"/>
  <c r="Q124" i="19"/>
  <c r="Q228" i="19"/>
  <c r="Q318" i="19"/>
  <c r="Q496" i="19"/>
  <c r="AO496" i="19"/>
  <c r="AN120" i="9"/>
  <c r="R496" i="18"/>
  <c r="AP496" i="18"/>
  <c r="R496" i="19"/>
  <c r="AP496" i="19"/>
  <c r="AO120" i="9"/>
  <c r="S496" i="18"/>
  <c r="AQ496" i="18"/>
  <c r="S496" i="19"/>
  <c r="AQ496" i="19"/>
  <c r="AP120" i="9"/>
  <c r="T496" i="18"/>
  <c r="AR496" i="18"/>
  <c r="T496" i="19"/>
  <c r="AR496" i="19"/>
  <c r="AQ120" i="9"/>
  <c r="U496" i="18"/>
  <c r="AS496" i="18"/>
  <c r="U496" i="19"/>
  <c r="AS496" i="19"/>
  <c r="AR120" i="9"/>
  <c r="V496" i="18"/>
  <c r="AT496" i="18"/>
  <c r="V496" i="19"/>
  <c r="AT496" i="19"/>
  <c r="AS120" i="9"/>
  <c r="W496" i="18"/>
  <c r="AU496" i="18"/>
  <c r="W496" i="19"/>
  <c r="AU496" i="19"/>
  <c r="AT120" i="9"/>
  <c r="X496" i="18"/>
  <c r="AV496" i="18"/>
  <c r="X496" i="19"/>
  <c r="AV496" i="19"/>
  <c r="AU120" i="9"/>
  <c r="Y496" i="18"/>
  <c r="AW496" i="18"/>
  <c r="Y496" i="19"/>
  <c r="AW496" i="19"/>
  <c r="AV120" i="9"/>
  <c r="Q125" i="18"/>
  <c r="Q229" i="18"/>
  <c r="Q319" i="18"/>
  <c r="Q497" i="18"/>
  <c r="AO497" i="18"/>
  <c r="Q125" i="19"/>
  <c r="Q229" i="19"/>
  <c r="Q319" i="19"/>
  <c r="Q497" i="19"/>
  <c r="AO497" i="19"/>
  <c r="AN121" i="9"/>
  <c r="R497" i="18"/>
  <c r="AP497" i="18"/>
  <c r="R497" i="19"/>
  <c r="AP497" i="19"/>
  <c r="AO121" i="9"/>
  <c r="S497" i="18"/>
  <c r="AQ497" i="18"/>
  <c r="S497" i="19"/>
  <c r="AQ497" i="19"/>
  <c r="AP121" i="9"/>
  <c r="T497" i="18"/>
  <c r="AR497" i="18"/>
  <c r="T497" i="19"/>
  <c r="AR497" i="19"/>
  <c r="AQ121" i="9"/>
  <c r="U497" i="18"/>
  <c r="AS497" i="18"/>
  <c r="U497" i="19"/>
  <c r="AS497" i="19"/>
  <c r="AR121" i="9"/>
  <c r="V497" i="18"/>
  <c r="AT497" i="18"/>
  <c r="V497" i="19"/>
  <c r="AT497" i="19"/>
  <c r="AS121" i="9"/>
  <c r="W497" i="18"/>
  <c r="AU497" i="18"/>
  <c r="W497" i="19"/>
  <c r="AU497" i="19"/>
  <c r="AT121" i="9"/>
  <c r="X497" i="18"/>
  <c r="AV497" i="18"/>
  <c r="X497" i="19"/>
  <c r="AV497" i="19"/>
  <c r="AU121" i="9"/>
  <c r="Y497" i="18"/>
  <c r="AW497" i="18"/>
  <c r="Y497" i="19"/>
  <c r="AW497" i="19"/>
  <c r="AV121" i="9"/>
  <c r="Q126" i="18"/>
  <c r="Q230" i="18"/>
  <c r="Q320" i="18"/>
  <c r="Q498" i="18"/>
  <c r="AO498" i="18"/>
  <c r="Q126" i="19"/>
  <c r="Q230" i="19"/>
  <c r="Q320" i="19"/>
  <c r="Q498" i="19"/>
  <c r="AO498" i="19"/>
  <c r="AN122" i="9"/>
  <c r="R498" i="18"/>
  <c r="AP498" i="18"/>
  <c r="R498" i="19"/>
  <c r="AP498" i="19"/>
  <c r="AO122" i="9"/>
  <c r="S498" i="18"/>
  <c r="AQ498" i="18"/>
  <c r="S498" i="19"/>
  <c r="AQ498" i="19"/>
  <c r="AP122" i="9"/>
  <c r="T498" i="18"/>
  <c r="AR498" i="18"/>
  <c r="T498" i="19"/>
  <c r="AR498" i="19"/>
  <c r="AQ122" i="9"/>
  <c r="U498" i="18"/>
  <c r="AS498" i="18"/>
  <c r="U498" i="19"/>
  <c r="AS498" i="19"/>
  <c r="AR122" i="9"/>
  <c r="V498" i="18"/>
  <c r="AT498" i="18"/>
  <c r="V498" i="19"/>
  <c r="AT498" i="19"/>
  <c r="AS122" i="9"/>
  <c r="W498" i="18"/>
  <c r="AU498" i="18"/>
  <c r="W498" i="19"/>
  <c r="AU498" i="19"/>
  <c r="AT122" i="9"/>
  <c r="X498" i="18"/>
  <c r="AV498" i="18"/>
  <c r="X498" i="19"/>
  <c r="AV498" i="19"/>
  <c r="AU122" i="9"/>
  <c r="Y498" i="18"/>
  <c r="AW498" i="18"/>
  <c r="Y498" i="19"/>
  <c r="AW498" i="19"/>
  <c r="AV122" i="9"/>
  <c r="Q127" i="18"/>
  <c r="Q231" i="18"/>
  <c r="Q321" i="18"/>
  <c r="Q499" i="18"/>
  <c r="AO499" i="18"/>
  <c r="Q127" i="19"/>
  <c r="Q231" i="19"/>
  <c r="Q321" i="19"/>
  <c r="Q499" i="19"/>
  <c r="AO499" i="19"/>
  <c r="AN123" i="9"/>
  <c r="R499" i="18"/>
  <c r="AP499" i="18"/>
  <c r="R499" i="19"/>
  <c r="AP499" i="19"/>
  <c r="AO123" i="9"/>
  <c r="S499" i="18"/>
  <c r="AQ499" i="18"/>
  <c r="S499" i="19"/>
  <c r="AQ499" i="19"/>
  <c r="AP123" i="9"/>
  <c r="T499" i="18"/>
  <c r="AR499" i="18"/>
  <c r="T499" i="19"/>
  <c r="AR499" i="19"/>
  <c r="AQ123" i="9"/>
  <c r="U499" i="18"/>
  <c r="AS499" i="18"/>
  <c r="U499" i="19"/>
  <c r="AS499" i="19"/>
  <c r="AR123" i="9"/>
  <c r="V499" i="18"/>
  <c r="AT499" i="18"/>
  <c r="V499" i="19"/>
  <c r="AT499" i="19"/>
  <c r="AS123" i="9"/>
  <c r="W499" i="18"/>
  <c r="AU499" i="18"/>
  <c r="W499" i="19"/>
  <c r="AU499" i="19"/>
  <c r="AT123" i="9"/>
  <c r="X499" i="18"/>
  <c r="AV499" i="18"/>
  <c r="X499" i="19"/>
  <c r="AV499" i="19"/>
  <c r="AU123" i="9"/>
  <c r="Y499" i="18"/>
  <c r="AW499" i="18"/>
  <c r="Y499" i="19"/>
  <c r="AW499" i="19"/>
  <c r="AV123" i="9"/>
  <c r="Q128" i="18"/>
  <c r="Q232" i="18"/>
  <c r="Q322" i="18"/>
  <c r="Q500" i="18"/>
  <c r="AO500" i="18"/>
  <c r="Q128" i="19"/>
  <c r="Q232" i="19"/>
  <c r="Q322" i="19"/>
  <c r="Q500" i="19"/>
  <c r="AO500" i="19"/>
  <c r="AN124" i="9"/>
  <c r="R500" i="18"/>
  <c r="AP500" i="18"/>
  <c r="R500" i="19"/>
  <c r="AP500" i="19"/>
  <c r="AO124" i="9"/>
  <c r="S500" i="18"/>
  <c r="AQ500" i="18"/>
  <c r="S500" i="19"/>
  <c r="AQ500" i="19"/>
  <c r="AP124" i="9"/>
  <c r="T500" i="18"/>
  <c r="AR500" i="18"/>
  <c r="T500" i="19"/>
  <c r="AR500" i="19"/>
  <c r="AQ124" i="9"/>
  <c r="U500" i="18"/>
  <c r="AS500" i="18"/>
  <c r="U500" i="19"/>
  <c r="AS500" i="19"/>
  <c r="AR124" i="9"/>
  <c r="V500" i="18"/>
  <c r="AT500" i="18"/>
  <c r="V500" i="19"/>
  <c r="AT500" i="19"/>
  <c r="AS124" i="9"/>
  <c r="W500" i="18"/>
  <c r="AU500" i="18"/>
  <c r="W500" i="19"/>
  <c r="AU500" i="19"/>
  <c r="AT124" i="9"/>
  <c r="X500" i="18"/>
  <c r="AV500" i="18"/>
  <c r="X500" i="19"/>
  <c r="AV500" i="19"/>
  <c r="AU124" i="9"/>
  <c r="Y500" i="18"/>
  <c r="AW500" i="18"/>
  <c r="Y500" i="19"/>
  <c r="AW500" i="19"/>
  <c r="AV124" i="9"/>
  <c r="Q129" i="18"/>
  <c r="Q233" i="18"/>
  <c r="Q323" i="18"/>
  <c r="Q501" i="18"/>
  <c r="AO501" i="18"/>
  <c r="Q129" i="19"/>
  <c r="Q233" i="19"/>
  <c r="Q323" i="19"/>
  <c r="Q501" i="19"/>
  <c r="AO501" i="19"/>
  <c r="AN125" i="9"/>
  <c r="R501" i="18"/>
  <c r="AP501" i="18"/>
  <c r="R501" i="19"/>
  <c r="AP501" i="19"/>
  <c r="AO125" i="9"/>
  <c r="S501" i="18"/>
  <c r="AQ501" i="18"/>
  <c r="S501" i="19"/>
  <c r="AQ501" i="19"/>
  <c r="AP125" i="9"/>
  <c r="T501" i="18"/>
  <c r="AR501" i="18"/>
  <c r="T501" i="19"/>
  <c r="AR501" i="19"/>
  <c r="AQ125" i="9"/>
  <c r="U501" i="18"/>
  <c r="AS501" i="18"/>
  <c r="U501" i="19"/>
  <c r="AS501" i="19"/>
  <c r="AR125" i="9"/>
  <c r="V501" i="18"/>
  <c r="AT501" i="18"/>
  <c r="V501" i="19"/>
  <c r="AT501" i="19"/>
  <c r="AS125" i="9"/>
  <c r="W501" i="18"/>
  <c r="AU501" i="18"/>
  <c r="W501" i="19"/>
  <c r="AU501" i="19"/>
  <c r="AT125" i="9"/>
  <c r="X501" i="18"/>
  <c r="AV501" i="18"/>
  <c r="X501" i="19"/>
  <c r="AV501" i="19"/>
  <c r="AU125" i="9"/>
  <c r="Y501" i="18"/>
  <c r="AW501" i="18"/>
  <c r="Y501" i="19"/>
  <c r="AW501" i="19"/>
  <c r="AV125" i="9"/>
  <c r="Q130" i="18"/>
  <c r="Q234" i="18"/>
  <c r="Q324" i="18"/>
  <c r="Q502" i="18"/>
  <c r="AO502" i="18"/>
  <c r="Q130" i="19"/>
  <c r="Q234" i="19"/>
  <c r="Q324" i="19"/>
  <c r="Q502" i="19"/>
  <c r="AO502" i="19"/>
  <c r="AN126" i="9"/>
  <c r="R502" i="18"/>
  <c r="AP502" i="18"/>
  <c r="R502" i="19"/>
  <c r="AP502" i="19"/>
  <c r="AO126" i="9"/>
  <c r="S502" i="18"/>
  <c r="AQ502" i="18"/>
  <c r="S502" i="19"/>
  <c r="AQ502" i="19"/>
  <c r="AP126" i="9"/>
  <c r="T502" i="18"/>
  <c r="AR502" i="18"/>
  <c r="T502" i="19"/>
  <c r="AR502" i="19"/>
  <c r="AQ126" i="9"/>
  <c r="U502" i="18"/>
  <c r="AS502" i="18"/>
  <c r="U502" i="19"/>
  <c r="AS502" i="19"/>
  <c r="AR126" i="9"/>
  <c r="V502" i="18"/>
  <c r="AT502" i="18"/>
  <c r="V502" i="19"/>
  <c r="AT502" i="19"/>
  <c r="AS126" i="9"/>
  <c r="W502" i="18"/>
  <c r="AU502" i="18"/>
  <c r="W502" i="19"/>
  <c r="AU502" i="19"/>
  <c r="AT126" i="9"/>
  <c r="X502" i="18"/>
  <c r="AV502" i="18"/>
  <c r="X502" i="19"/>
  <c r="AV502" i="19"/>
  <c r="AU126" i="9"/>
  <c r="Y502" i="18"/>
  <c r="AW502" i="18"/>
  <c r="Y502" i="19"/>
  <c r="AW502" i="19"/>
  <c r="AV126" i="9"/>
  <c r="Q131" i="18"/>
  <c r="Q235" i="18"/>
  <c r="Q325" i="18"/>
  <c r="Q503" i="18"/>
  <c r="AO503" i="18"/>
  <c r="Q131" i="19"/>
  <c r="Q235" i="19"/>
  <c r="Q325" i="19"/>
  <c r="Q503" i="19"/>
  <c r="AO503" i="19"/>
  <c r="AN127" i="9"/>
  <c r="R503" i="18"/>
  <c r="AP503" i="18"/>
  <c r="R503" i="19"/>
  <c r="AP503" i="19"/>
  <c r="AO127" i="9"/>
  <c r="S503" i="18"/>
  <c r="AQ503" i="18"/>
  <c r="S503" i="19"/>
  <c r="AQ503" i="19"/>
  <c r="AP127" i="9"/>
  <c r="T503" i="18"/>
  <c r="AR503" i="18"/>
  <c r="T503" i="19"/>
  <c r="AR503" i="19"/>
  <c r="AQ127" i="9"/>
  <c r="U503" i="18"/>
  <c r="AS503" i="18"/>
  <c r="U503" i="19"/>
  <c r="AS503" i="19"/>
  <c r="AR127" i="9"/>
  <c r="V503" i="18"/>
  <c r="AT503" i="18"/>
  <c r="V503" i="19"/>
  <c r="AT503" i="19"/>
  <c r="AS127" i="9"/>
  <c r="W503" i="18"/>
  <c r="AU503" i="18"/>
  <c r="W503" i="19"/>
  <c r="AU503" i="19"/>
  <c r="AT127" i="9"/>
  <c r="X503" i="18"/>
  <c r="AV503" i="18"/>
  <c r="X503" i="19"/>
  <c r="AV503" i="19"/>
  <c r="AU127" i="9"/>
  <c r="Y503" i="18"/>
  <c r="AW503" i="18"/>
  <c r="Y503" i="19"/>
  <c r="AW503" i="19"/>
  <c r="AV127" i="9"/>
  <c r="Q132" i="18"/>
  <c r="Q236" i="18"/>
  <c r="Q326" i="18"/>
  <c r="Q504" i="18"/>
  <c r="AO504" i="18"/>
  <c r="Q132" i="19"/>
  <c r="Q236" i="19"/>
  <c r="Q326" i="19"/>
  <c r="Q504" i="19"/>
  <c r="AO504" i="19"/>
  <c r="AN128" i="9"/>
  <c r="R504" i="18"/>
  <c r="AP504" i="18"/>
  <c r="R504" i="19"/>
  <c r="AP504" i="19"/>
  <c r="AO128" i="9"/>
  <c r="S504" i="18"/>
  <c r="AQ504" i="18"/>
  <c r="S504" i="19"/>
  <c r="AQ504" i="19"/>
  <c r="AP128" i="9"/>
  <c r="T504" i="18"/>
  <c r="AR504" i="18"/>
  <c r="T504" i="19"/>
  <c r="AR504" i="19"/>
  <c r="AQ128" i="9"/>
  <c r="U504" i="18"/>
  <c r="AS504" i="18"/>
  <c r="U504" i="19"/>
  <c r="AS504" i="19"/>
  <c r="AR128" i="9"/>
  <c r="V504" i="18"/>
  <c r="AT504" i="18"/>
  <c r="V504" i="19"/>
  <c r="AT504" i="19"/>
  <c r="AS128" i="9"/>
  <c r="W504" i="18"/>
  <c r="AU504" i="18"/>
  <c r="W504" i="19"/>
  <c r="AU504" i="19"/>
  <c r="AT128" i="9"/>
  <c r="X504" i="18"/>
  <c r="AV504" i="18"/>
  <c r="X504" i="19"/>
  <c r="AV504" i="19"/>
  <c r="AU128" i="9"/>
  <c r="Y504" i="18"/>
  <c r="AW504" i="18"/>
  <c r="Y504" i="19"/>
  <c r="AW504" i="19"/>
  <c r="AV128" i="9"/>
  <c r="Q133" i="18"/>
  <c r="Q237" i="18"/>
  <c r="Q327" i="18"/>
  <c r="Q505" i="18"/>
  <c r="AO505" i="18"/>
  <c r="Q133" i="19"/>
  <c r="Q237" i="19"/>
  <c r="Q327" i="19"/>
  <c r="Q505" i="19"/>
  <c r="AO505" i="19"/>
  <c r="AN129" i="9"/>
  <c r="R505" i="18"/>
  <c r="AP505" i="18"/>
  <c r="R505" i="19"/>
  <c r="AP505" i="19"/>
  <c r="AO129" i="9"/>
  <c r="S505" i="18"/>
  <c r="AQ505" i="18"/>
  <c r="S505" i="19"/>
  <c r="AQ505" i="19"/>
  <c r="AP129" i="9"/>
  <c r="T505" i="18"/>
  <c r="AR505" i="18"/>
  <c r="T505" i="19"/>
  <c r="AR505" i="19"/>
  <c r="AQ129" i="9"/>
  <c r="U505" i="18"/>
  <c r="AS505" i="18"/>
  <c r="U505" i="19"/>
  <c r="AS505" i="19"/>
  <c r="AR129" i="9"/>
  <c r="V505" i="18"/>
  <c r="AT505" i="18"/>
  <c r="V505" i="19"/>
  <c r="AT505" i="19"/>
  <c r="AS129" i="9"/>
  <c r="W505" i="18"/>
  <c r="AU505" i="18"/>
  <c r="W505" i="19"/>
  <c r="AU505" i="19"/>
  <c r="AT129" i="9"/>
  <c r="X505" i="18"/>
  <c r="AV505" i="18"/>
  <c r="X505" i="19"/>
  <c r="AV505" i="19"/>
  <c r="AU129" i="9"/>
  <c r="Y505" i="18"/>
  <c r="AW505" i="18"/>
  <c r="Y505" i="19"/>
  <c r="AW505" i="19"/>
  <c r="AV129" i="9"/>
  <c r="Q134" i="18"/>
  <c r="Q238" i="18"/>
  <c r="Q328" i="18"/>
  <c r="Q506" i="18"/>
  <c r="AO506" i="18"/>
  <c r="Q134" i="19"/>
  <c r="Q238" i="19"/>
  <c r="Q328" i="19"/>
  <c r="Q506" i="19"/>
  <c r="AO506" i="19"/>
  <c r="AN130" i="9"/>
  <c r="R506" i="18"/>
  <c r="AP506" i="18"/>
  <c r="R506" i="19"/>
  <c r="AP506" i="19"/>
  <c r="AO130" i="9"/>
  <c r="S506" i="18"/>
  <c r="AQ506" i="18"/>
  <c r="S506" i="19"/>
  <c r="AQ506" i="19"/>
  <c r="AP130" i="9"/>
  <c r="T506" i="18"/>
  <c r="AR506" i="18"/>
  <c r="T506" i="19"/>
  <c r="AR506" i="19"/>
  <c r="AQ130" i="9"/>
  <c r="U506" i="18"/>
  <c r="AS506" i="18"/>
  <c r="U506" i="19"/>
  <c r="AS506" i="19"/>
  <c r="AR130" i="9"/>
  <c r="V506" i="18"/>
  <c r="AT506" i="18"/>
  <c r="V506" i="19"/>
  <c r="AT506" i="19"/>
  <c r="AS130" i="9"/>
  <c r="W506" i="18"/>
  <c r="AU506" i="18"/>
  <c r="W506" i="19"/>
  <c r="AU506" i="19"/>
  <c r="AT130" i="9"/>
  <c r="X506" i="18"/>
  <c r="AV506" i="18"/>
  <c r="X506" i="19"/>
  <c r="AV506" i="19"/>
  <c r="AU130" i="9"/>
  <c r="Y506" i="18"/>
  <c r="AW506" i="18"/>
  <c r="Y506" i="19"/>
  <c r="AW506" i="19"/>
  <c r="AV130" i="9"/>
  <c r="Q135" i="18"/>
  <c r="Q239" i="18"/>
  <c r="Q329" i="18"/>
  <c r="Q507" i="18"/>
  <c r="AO507" i="18"/>
  <c r="Q135" i="19"/>
  <c r="Q239" i="19"/>
  <c r="Q329" i="19"/>
  <c r="Q507" i="19"/>
  <c r="AO507" i="19"/>
  <c r="AN131" i="9"/>
  <c r="R507" i="18"/>
  <c r="AP507" i="18"/>
  <c r="R507" i="19"/>
  <c r="AP507" i="19"/>
  <c r="AO131" i="9"/>
  <c r="S507" i="18"/>
  <c r="AQ507" i="18"/>
  <c r="S507" i="19"/>
  <c r="AQ507" i="19"/>
  <c r="AP131" i="9"/>
  <c r="T507" i="18"/>
  <c r="AR507" i="18"/>
  <c r="T507" i="19"/>
  <c r="AR507" i="19"/>
  <c r="AQ131" i="9"/>
  <c r="U507" i="18"/>
  <c r="AS507" i="18"/>
  <c r="U507" i="19"/>
  <c r="AS507" i="19"/>
  <c r="AR131" i="9"/>
  <c r="V507" i="18"/>
  <c r="AT507" i="18"/>
  <c r="V507" i="19"/>
  <c r="AT507" i="19"/>
  <c r="AS131" i="9"/>
  <c r="W507" i="18"/>
  <c r="AU507" i="18"/>
  <c r="W507" i="19"/>
  <c r="AU507" i="19"/>
  <c r="AT131" i="9"/>
  <c r="X507" i="18"/>
  <c r="AV507" i="18"/>
  <c r="X507" i="19"/>
  <c r="AV507" i="19"/>
  <c r="AU131" i="9"/>
  <c r="Y507" i="18"/>
  <c r="AW507" i="18"/>
  <c r="Y507" i="19"/>
  <c r="AW507" i="19"/>
  <c r="AV131" i="9"/>
  <c r="Q136" i="18"/>
  <c r="Q240" i="18"/>
  <c r="Q330" i="18"/>
  <c r="Q508" i="18"/>
  <c r="AO508" i="18"/>
  <c r="Q136" i="19"/>
  <c r="Q240" i="19"/>
  <c r="Q330" i="19"/>
  <c r="Q508" i="19"/>
  <c r="AO508" i="19"/>
  <c r="AN132" i="9"/>
  <c r="R508" i="18"/>
  <c r="AP508" i="18"/>
  <c r="R508" i="19"/>
  <c r="AP508" i="19"/>
  <c r="AO132" i="9"/>
  <c r="S508" i="18"/>
  <c r="AQ508" i="18"/>
  <c r="S508" i="19"/>
  <c r="AQ508" i="19"/>
  <c r="AP132" i="9"/>
  <c r="T508" i="18"/>
  <c r="AR508" i="18"/>
  <c r="T508" i="19"/>
  <c r="AR508" i="19"/>
  <c r="AQ132" i="9"/>
  <c r="U508" i="18"/>
  <c r="AS508" i="18"/>
  <c r="U508" i="19"/>
  <c r="AS508" i="19"/>
  <c r="AR132" i="9"/>
  <c r="V508" i="18"/>
  <c r="AT508" i="18"/>
  <c r="V508" i="19"/>
  <c r="AT508" i="19"/>
  <c r="AS132" i="9"/>
  <c r="W508" i="18"/>
  <c r="AU508" i="18"/>
  <c r="W508" i="19"/>
  <c r="AU508" i="19"/>
  <c r="AT132" i="9"/>
  <c r="X508" i="18"/>
  <c r="AV508" i="18"/>
  <c r="X508" i="19"/>
  <c r="AV508" i="19"/>
  <c r="AU132" i="9"/>
  <c r="Y508" i="18"/>
  <c r="AW508" i="18"/>
  <c r="Y508" i="19"/>
  <c r="AW508" i="19"/>
  <c r="AV132" i="9"/>
  <c r="Q137" i="18"/>
  <c r="Q241" i="18"/>
  <c r="Q331" i="18"/>
  <c r="Q509" i="18"/>
  <c r="AO509" i="18"/>
  <c r="Q137" i="19"/>
  <c r="Q241" i="19"/>
  <c r="Q331" i="19"/>
  <c r="Q509" i="19"/>
  <c r="AO509" i="19"/>
  <c r="AN133" i="9"/>
  <c r="R509" i="18"/>
  <c r="AP509" i="18"/>
  <c r="R509" i="19"/>
  <c r="AP509" i="19"/>
  <c r="AO133" i="9"/>
  <c r="S509" i="18"/>
  <c r="AQ509" i="18"/>
  <c r="S509" i="19"/>
  <c r="AQ509" i="19"/>
  <c r="AP133" i="9"/>
  <c r="T509" i="18"/>
  <c r="AR509" i="18"/>
  <c r="T509" i="19"/>
  <c r="AR509" i="19"/>
  <c r="AQ133" i="9"/>
  <c r="U509" i="18"/>
  <c r="AS509" i="18"/>
  <c r="U509" i="19"/>
  <c r="AS509" i="19"/>
  <c r="AR133" i="9"/>
  <c r="V509" i="18"/>
  <c r="AT509" i="18"/>
  <c r="V509" i="19"/>
  <c r="AT509" i="19"/>
  <c r="AS133" i="9"/>
  <c r="W509" i="18"/>
  <c r="AU509" i="18"/>
  <c r="W509" i="19"/>
  <c r="AU509" i="19"/>
  <c r="AT133" i="9"/>
  <c r="X509" i="18"/>
  <c r="AV509" i="18"/>
  <c r="X509" i="19"/>
  <c r="AV509" i="19"/>
  <c r="AU133" i="9"/>
  <c r="Y509" i="18"/>
  <c r="AW509" i="18"/>
  <c r="Y509" i="19"/>
  <c r="AW509" i="19"/>
  <c r="AV133" i="9"/>
  <c r="Q138" i="18"/>
  <c r="Q242" i="18"/>
  <c r="Q332" i="18"/>
  <c r="Q510" i="18"/>
  <c r="AO510" i="18"/>
  <c r="Q138" i="19"/>
  <c r="Q242" i="19"/>
  <c r="Q332" i="19"/>
  <c r="Q510" i="19"/>
  <c r="AO510" i="19"/>
  <c r="AN134" i="9"/>
  <c r="R510" i="18"/>
  <c r="AP510" i="18"/>
  <c r="R510" i="19"/>
  <c r="AP510" i="19"/>
  <c r="AO134" i="9"/>
  <c r="S510" i="18"/>
  <c r="AQ510" i="18"/>
  <c r="S510" i="19"/>
  <c r="AQ510" i="19"/>
  <c r="AP134" i="9"/>
  <c r="T510" i="18"/>
  <c r="AR510" i="18"/>
  <c r="T510" i="19"/>
  <c r="AR510" i="19"/>
  <c r="AQ134" i="9"/>
  <c r="U510" i="18"/>
  <c r="AS510" i="18"/>
  <c r="U510" i="19"/>
  <c r="AS510" i="19"/>
  <c r="AR134" i="9"/>
  <c r="V510" i="18"/>
  <c r="AT510" i="18"/>
  <c r="V510" i="19"/>
  <c r="AT510" i="19"/>
  <c r="AS134" i="9"/>
  <c r="W510" i="18"/>
  <c r="AU510" i="18"/>
  <c r="W510" i="19"/>
  <c r="AU510" i="19"/>
  <c r="AT134" i="9"/>
  <c r="X510" i="18"/>
  <c r="AV510" i="18"/>
  <c r="X510" i="19"/>
  <c r="AV510" i="19"/>
  <c r="AU134" i="9"/>
  <c r="Y510" i="18"/>
  <c r="AW510" i="18"/>
  <c r="Y510" i="19"/>
  <c r="AW510" i="19"/>
  <c r="AV134" i="9"/>
  <c r="Q139" i="18"/>
  <c r="Q243" i="18"/>
  <c r="Q333" i="18"/>
  <c r="Q511" i="18"/>
  <c r="AO511" i="18"/>
  <c r="Q139" i="19"/>
  <c r="Q243" i="19"/>
  <c r="Q333" i="19"/>
  <c r="Q511" i="19"/>
  <c r="AO511" i="19"/>
  <c r="AN135" i="9"/>
  <c r="R511" i="18"/>
  <c r="AP511" i="18"/>
  <c r="R511" i="19"/>
  <c r="AP511" i="19"/>
  <c r="AO135" i="9"/>
  <c r="S511" i="18"/>
  <c r="AQ511" i="18"/>
  <c r="S511" i="19"/>
  <c r="AQ511" i="19"/>
  <c r="AP135" i="9"/>
  <c r="T511" i="18"/>
  <c r="AR511" i="18"/>
  <c r="T511" i="19"/>
  <c r="AR511" i="19"/>
  <c r="AQ135" i="9"/>
  <c r="U511" i="18"/>
  <c r="AS511" i="18"/>
  <c r="U511" i="19"/>
  <c r="AS511" i="19"/>
  <c r="AR135" i="9"/>
  <c r="V511" i="18"/>
  <c r="AT511" i="18"/>
  <c r="V511" i="19"/>
  <c r="AT511" i="19"/>
  <c r="AS135" i="9"/>
  <c r="W511" i="18"/>
  <c r="AU511" i="18"/>
  <c r="W511" i="19"/>
  <c r="AU511" i="19"/>
  <c r="AT135" i="9"/>
  <c r="X511" i="18"/>
  <c r="AV511" i="18"/>
  <c r="X511" i="19"/>
  <c r="AV511" i="19"/>
  <c r="AU135" i="9"/>
  <c r="Y511" i="18"/>
  <c r="AW511" i="18"/>
  <c r="Y511" i="19"/>
  <c r="AW511" i="19"/>
  <c r="AV135" i="9"/>
  <c r="Q140" i="18"/>
  <c r="Q244" i="18"/>
  <c r="Q334" i="18"/>
  <c r="Q512" i="18"/>
  <c r="AO512" i="18"/>
  <c r="Q140" i="19"/>
  <c r="Q244" i="19"/>
  <c r="Q334" i="19"/>
  <c r="Q512" i="19"/>
  <c r="AO512" i="19"/>
  <c r="AN136" i="9"/>
  <c r="R512" i="18"/>
  <c r="AP512" i="18"/>
  <c r="R512" i="19"/>
  <c r="AP512" i="19"/>
  <c r="AO136" i="9"/>
  <c r="S512" i="18"/>
  <c r="AQ512" i="18"/>
  <c r="S512" i="19"/>
  <c r="AQ512" i="19"/>
  <c r="AP136" i="9"/>
  <c r="T512" i="18"/>
  <c r="AR512" i="18"/>
  <c r="T512" i="19"/>
  <c r="AR512" i="19"/>
  <c r="AQ136" i="9"/>
  <c r="U512" i="18"/>
  <c r="AS512" i="18"/>
  <c r="U512" i="19"/>
  <c r="AS512" i="19"/>
  <c r="AR136" i="9"/>
  <c r="V512" i="18"/>
  <c r="AT512" i="18"/>
  <c r="V512" i="19"/>
  <c r="AT512" i="19"/>
  <c r="AS136" i="9"/>
  <c r="W512" i="18"/>
  <c r="AU512" i="18"/>
  <c r="W512" i="19"/>
  <c r="AU512" i="19"/>
  <c r="AT136" i="9"/>
  <c r="X512" i="18"/>
  <c r="AV512" i="18"/>
  <c r="X512" i="19"/>
  <c r="AV512" i="19"/>
  <c r="AU136" i="9"/>
  <c r="Y512" i="18"/>
  <c r="AW512" i="18"/>
  <c r="Y512" i="19"/>
  <c r="AW512" i="19"/>
  <c r="AV136" i="9"/>
  <c r="Q141" i="18"/>
  <c r="Q245" i="18"/>
  <c r="Q335" i="18"/>
  <c r="Q513" i="18"/>
  <c r="AO513" i="18"/>
  <c r="Q141" i="19"/>
  <c r="Q245" i="19"/>
  <c r="Q335" i="19"/>
  <c r="Q513" i="19"/>
  <c r="AO513" i="19"/>
  <c r="AN137" i="9"/>
  <c r="R513" i="18"/>
  <c r="AP513" i="18"/>
  <c r="R513" i="19"/>
  <c r="AP513" i="19"/>
  <c r="AO137" i="9"/>
  <c r="S513" i="18"/>
  <c r="AQ513" i="18"/>
  <c r="S513" i="19"/>
  <c r="AQ513" i="19"/>
  <c r="AP137" i="9"/>
  <c r="T513" i="18"/>
  <c r="AR513" i="18"/>
  <c r="T513" i="19"/>
  <c r="AR513" i="19"/>
  <c r="AQ137" i="9"/>
  <c r="U513" i="18"/>
  <c r="AS513" i="18"/>
  <c r="U513" i="19"/>
  <c r="AS513" i="19"/>
  <c r="AR137" i="9"/>
  <c r="V513" i="18"/>
  <c r="AT513" i="18"/>
  <c r="V513" i="19"/>
  <c r="AT513" i="19"/>
  <c r="AS137" i="9"/>
  <c r="W513" i="18"/>
  <c r="AU513" i="18"/>
  <c r="W513" i="19"/>
  <c r="AU513" i="19"/>
  <c r="AT137" i="9"/>
  <c r="X513" i="18"/>
  <c r="AV513" i="18"/>
  <c r="X513" i="19"/>
  <c r="AV513" i="19"/>
  <c r="AU137" i="9"/>
  <c r="Y513" i="18"/>
  <c r="AW513" i="18"/>
  <c r="Y513" i="19"/>
  <c r="AW513" i="19"/>
  <c r="AV137" i="9"/>
  <c r="Q142" i="18"/>
  <c r="Q246" i="18"/>
  <c r="Q336" i="18"/>
  <c r="Q514" i="18"/>
  <c r="AO514" i="18"/>
  <c r="Q142" i="19"/>
  <c r="Q246" i="19"/>
  <c r="Q336" i="19"/>
  <c r="Q514" i="19"/>
  <c r="AO514" i="19"/>
  <c r="AN138" i="9"/>
  <c r="R514" i="18"/>
  <c r="AP514" i="18"/>
  <c r="R514" i="19"/>
  <c r="AP514" i="19"/>
  <c r="AO138" i="9"/>
  <c r="S514" i="18"/>
  <c r="AQ514" i="18"/>
  <c r="S514" i="19"/>
  <c r="AQ514" i="19"/>
  <c r="AP138" i="9"/>
  <c r="T514" i="18"/>
  <c r="AR514" i="18"/>
  <c r="T514" i="19"/>
  <c r="AR514" i="19"/>
  <c r="AQ138" i="9"/>
  <c r="U514" i="18"/>
  <c r="AS514" i="18"/>
  <c r="U514" i="19"/>
  <c r="AS514" i="19"/>
  <c r="AR138" i="9"/>
  <c r="V514" i="18"/>
  <c r="AT514" i="18"/>
  <c r="V514" i="19"/>
  <c r="AT514" i="19"/>
  <c r="AS138" i="9"/>
  <c r="W514" i="18"/>
  <c r="AU514" i="18"/>
  <c r="W514" i="19"/>
  <c r="AU514" i="19"/>
  <c r="AT138" i="9"/>
  <c r="X514" i="18"/>
  <c r="AV514" i="18"/>
  <c r="X514" i="19"/>
  <c r="AV514" i="19"/>
  <c r="AU138" i="9"/>
  <c r="Y514" i="18"/>
  <c r="AW514" i="18"/>
  <c r="Y514" i="19"/>
  <c r="AW514" i="19"/>
  <c r="AV138" i="9"/>
  <c r="Q143" i="18"/>
  <c r="Q247" i="18"/>
  <c r="Q337" i="18"/>
  <c r="Q515" i="18"/>
  <c r="AO515" i="18"/>
  <c r="Q143" i="19"/>
  <c r="Q247" i="19"/>
  <c r="Q337" i="19"/>
  <c r="Q515" i="19"/>
  <c r="AO515" i="19"/>
  <c r="AN139" i="9"/>
  <c r="R515" i="18"/>
  <c r="AP515" i="18"/>
  <c r="R515" i="19"/>
  <c r="AP515" i="19"/>
  <c r="AO139" i="9"/>
  <c r="S515" i="18"/>
  <c r="AQ515" i="18"/>
  <c r="S515" i="19"/>
  <c r="AQ515" i="19"/>
  <c r="AP139" i="9"/>
  <c r="T515" i="18"/>
  <c r="AR515" i="18"/>
  <c r="T515" i="19"/>
  <c r="AR515" i="19"/>
  <c r="AQ139" i="9"/>
  <c r="U515" i="18"/>
  <c r="AS515" i="18"/>
  <c r="U515" i="19"/>
  <c r="AS515" i="19"/>
  <c r="AR139" i="9"/>
  <c r="V515" i="18"/>
  <c r="AT515" i="18"/>
  <c r="V515" i="19"/>
  <c r="AT515" i="19"/>
  <c r="AS139" i="9"/>
  <c r="W515" i="18"/>
  <c r="AU515" i="18"/>
  <c r="W515" i="19"/>
  <c r="AU515" i="19"/>
  <c r="AT139" i="9"/>
  <c r="X515" i="18"/>
  <c r="AV515" i="18"/>
  <c r="X515" i="19"/>
  <c r="AV515" i="19"/>
  <c r="AU139" i="9"/>
  <c r="Y515" i="18"/>
  <c r="AW515" i="18"/>
  <c r="Y515" i="19"/>
  <c r="AW515" i="19"/>
  <c r="AV139" i="9"/>
  <c r="Q144" i="18"/>
  <c r="Q248" i="18"/>
  <c r="Q338" i="18"/>
  <c r="Q516" i="18"/>
  <c r="AO516" i="18"/>
  <c r="Q144" i="19"/>
  <c r="Q248" i="19"/>
  <c r="Q338" i="19"/>
  <c r="Q516" i="19"/>
  <c r="AO516" i="19"/>
  <c r="AN140" i="9"/>
  <c r="R516" i="18"/>
  <c r="AP516" i="18"/>
  <c r="R516" i="19"/>
  <c r="AP516" i="19"/>
  <c r="AO140" i="9"/>
  <c r="S516" i="18"/>
  <c r="AQ516" i="18"/>
  <c r="S516" i="19"/>
  <c r="AQ516" i="19"/>
  <c r="AP140" i="9"/>
  <c r="T516" i="18"/>
  <c r="AR516" i="18"/>
  <c r="T516" i="19"/>
  <c r="AR516" i="19"/>
  <c r="AQ140" i="9"/>
  <c r="U516" i="18"/>
  <c r="AS516" i="18"/>
  <c r="U516" i="19"/>
  <c r="AS516" i="19"/>
  <c r="AR140" i="9"/>
  <c r="V516" i="18"/>
  <c r="AT516" i="18"/>
  <c r="V516" i="19"/>
  <c r="AT516" i="19"/>
  <c r="AS140" i="9"/>
  <c r="W516" i="18"/>
  <c r="AU516" i="18"/>
  <c r="W516" i="19"/>
  <c r="AU516" i="19"/>
  <c r="AT140" i="9"/>
  <c r="X516" i="18"/>
  <c r="AV516" i="18"/>
  <c r="X516" i="19"/>
  <c r="AV516" i="19"/>
  <c r="AU140" i="9"/>
  <c r="Y516" i="18"/>
  <c r="AW516" i="18"/>
  <c r="Y516" i="19"/>
  <c r="AW516" i="19"/>
  <c r="AV140" i="9"/>
  <c r="Q145" i="18"/>
  <c r="Q249" i="18"/>
  <c r="Q339" i="18"/>
  <c r="Q517" i="18"/>
  <c r="AO517" i="18"/>
  <c r="Q145" i="19"/>
  <c r="Q249" i="19"/>
  <c r="Q339" i="19"/>
  <c r="Q517" i="19"/>
  <c r="AO517" i="19"/>
  <c r="AN141" i="9"/>
  <c r="R517" i="18"/>
  <c r="AP517" i="18"/>
  <c r="R517" i="19"/>
  <c r="AP517" i="19"/>
  <c r="AO141" i="9"/>
  <c r="S517" i="18"/>
  <c r="AQ517" i="18"/>
  <c r="S517" i="19"/>
  <c r="AQ517" i="19"/>
  <c r="AP141" i="9"/>
  <c r="T517" i="18"/>
  <c r="AR517" i="18"/>
  <c r="T517" i="19"/>
  <c r="AR517" i="19"/>
  <c r="AQ141" i="9"/>
  <c r="U517" i="18"/>
  <c r="AS517" i="18"/>
  <c r="U517" i="19"/>
  <c r="AS517" i="19"/>
  <c r="AR141" i="9"/>
  <c r="V517" i="18"/>
  <c r="AT517" i="18"/>
  <c r="V517" i="19"/>
  <c r="AT517" i="19"/>
  <c r="AS141" i="9"/>
  <c r="W517" i="18"/>
  <c r="AU517" i="18"/>
  <c r="W517" i="19"/>
  <c r="AU517" i="19"/>
  <c r="AT141" i="9"/>
  <c r="X517" i="18"/>
  <c r="AV517" i="18"/>
  <c r="X517" i="19"/>
  <c r="AV517" i="19"/>
  <c r="AU141" i="9"/>
  <c r="Y517" i="18"/>
  <c r="AW517" i="18"/>
  <c r="Y517" i="19"/>
  <c r="AW517" i="19"/>
  <c r="AV141" i="9"/>
  <c r="Q146" i="18"/>
  <c r="Q250" i="18"/>
  <c r="Q340" i="18"/>
  <c r="Q518" i="18"/>
  <c r="AO518" i="18"/>
  <c r="Q146" i="19"/>
  <c r="Q250" i="19"/>
  <c r="Q340" i="19"/>
  <c r="Q518" i="19"/>
  <c r="AO518" i="19"/>
  <c r="AN142" i="9"/>
  <c r="R518" i="18"/>
  <c r="AP518" i="18"/>
  <c r="R518" i="19"/>
  <c r="AP518" i="19"/>
  <c r="AO142" i="9"/>
  <c r="S518" i="18"/>
  <c r="AQ518" i="18"/>
  <c r="S518" i="19"/>
  <c r="AQ518" i="19"/>
  <c r="AP142" i="9"/>
  <c r="T518" i="18"/>
  <c r="AR518" i="18"/>
  <c r="T518" i="19"/>
  <c r="AR518" i="19"/>
  <c r="AQ142" i="9"/>
  <c r="U518" i="18"/>
  <c r="AS518" i="18"/>
  <c r="U518" i="19"/>
  <c r="AS518" i="19"/>
  <c r="AR142" i="9"/>
  <c r="V518" i="18"/>
  <c r="AT518" i="18"/>
  <c r="V518" i="19"/>
  <c r="AT518" i="19"/>
  <c r="AS142" i="9"/>
  <c r="W518" i="18"/>
  <c r="AU518" i="18"/>
  <c r="W518" i="19"/>
  <c r="AU518" i="19"/>
  <c r="AT142" i="9"/>
  <c r="X518" i="18"/>
  <c r="AV518" i="18"/>
  <c r="X518" i="19"/>
  <c r="AV518" i="19"/>
  <c r="AU142" i="9"/>
  <c r="Y518" i="18"/>
  <c r="AW518" i="18"/>
  <c r="Y518" i="19"/>
  <c r="AW518" i="19"/>
  <c r="AV142" i="9"/>
  <c r="Q147" i="18"/>
  <c r="Q251" i="18"/>
  <c r="Q341" i="18"/>
  <c r="Q519" i="18"/>
  <c r="AO519" i="18"/>
  <c r="Q147" i="19"/>
  <c r="Q251" i="19"/>
  <c r="Q341" i="19"/>
  <c r="Q519" i="19"/>
  <c r="AO519" i="19"/>
  <c r="AN143" i="9"/>
  <c r="R519" i="18"/>
  <c r="AP519" i="18"/>
  <c r="R519" i="19"/>
  <c r="AP519" i="19"/>
  <c r="AO143" i="9"/>
  <c r="S519" i="18"/>
  <c r="AQ519" i="18"/>
  <c r="S519" i="19"/>
  <c r="AQ519" i="19"/>
  <c r="AP143" i="9"/>
  <c r="T519" i="18"/>
  <c r="AR519" i="18"/>
  <c r="T519" i="19"/>
  <c r="AR519" i="19"/>
  <c r="AQ143" i="9"/>
  <c r="U519" i="18"/>
  <c r="AS519" i="18"/>
  <c r="U519" i="19"/>
  <c r="AS519" i="19"/>
  <c r="AR143" i="9"/>
  <c r="V519" i="18"/>
  <c r="AT519" i="18"/>
  <c r="V519" i="19"/>
  <c r="AT519" i="19"/>
  <c r="AS143" i="9"/>
  <c r="W519" i="18"/>
  <c r="AU519" i="18"/>
  <c r="W519" i="19"/>
  <c r="AU519" i="19"/>
  <c r="AT143" i="9"/>
  <c r="X519" i="18"/>
  <c r="AV519" i="18"/>
  <c r="X519" i="19"/>
  <c r="AV519" i="19"/>
  <c r="AU143" i="9"/>
  <c r="Y519" i="18"/>
  <c r="AW519" i="18"/>
  <c r="Y519" i="19"/>
  <c r="AW519" i="19"/>
  <c r="AV143" i="9"/>
  <c r="Q148" i="18"/>
  <c r="Q252" i="18"/>
  <c r="Q342" i="18"/>
  <c r="Q520" i="18"/>
  <c r="AO520" i="18"/>
  <c r="Q148" i="19"/>
  <c r="Q252" i="19"/>
  <c r="Q342" i="19"/>
  <c r="Q520" i="19"/>
  <c r="AO520" i="19"/>
  <c r="AN144" i="9"/>
  <c r="R520" i="18"/>
  <c r="AP520" i="18"/>
  <c r="R520" i="19"/>
  <c r="AP520" i="19"/>
  <c r="AO144" i="9"/>
  <c r="S520" i="18"/>
  <c r="AQ520" i="18"/>
  <c r="S520" i="19"/>
  <c r="AQ520" i="19"/>
  <c r="AP144" i="9"/>
  <c r="T520" i="18"/>
  <c r="AR520" i="18"/>
  <c r="T520" i="19"/>
  <c r="AR520" i="19"/>
  <c r="AQ144" i="9"/>
  <c r="U520" i="18"/>
  <c r="AS520" i="18"/>
  <c r="U520" i="19"/>
  <c r="AS520" i="19"/>
  <c r="AR144" i="9"/>
  <c r="V520" i="18"/>
  <c r="AT520" i="18"/>
  <c r="V520" i="19"/>
  <c r="AT520" i="19"/>
  <c r="AS144" i="9"/>
  <c r="W520" i="18"/>
  <c r="AU520" i="18"/>
  <c r="W520" i="19"/>
  <c r="AU520" i="19"/>
  <c r="AT144" i="9"/>
  <c r="X520" i="18"/>
  <c r="AV520" i="18"/>
  <c r="X520" i="19"/>
  <c r="AV520" i="19"/>
  <c r="AU144" i="9"/>
  <c r="Y520" i="18"/>
  <c r="AW520" i="18"/>
  <c r="Y520" i="19"/>
  <c r="AW520" i="19"/>
  <c r="AV144" i="9"/>
  <c r="Q149" i="18"/>
  <c r="Q253" i="18"/>
  <c r="Q343" i="18"/>
  <c r="Q521" i="18"/>
  <c r="AO521" i="18"/>
  <c r="Q149" i="19"/>
  <c r="Q253" i="19"/>
  <c r="Q343" i="19"/>
  <c r="Q521" i="19"/>
  <c r="AO521" i="19"/>
  <c r="AN145" i="9"/>
  <c r="R521" i="18"/>
  <c r="AP521" i="18"/>
  <c r="R521" i="19"/>
  <c r="AP521" i="19"/>
  <c r="AO145" i="9"/>
  <c r="S521" i="18"/>
  <c r="AQ521" i="18"/>
  <c r="S521" i="19"/>
  <c r="AQ521" i="19"/>
  <c r="AP145" i="9"/>
  <c r="T521" i="18"/>
  <c r="AR521" i="18"/>
  <c r="T521" i="19"/>
  <c r="AR521" i="19"/>
  <c r="AQ145" i="9"/>
  <c r="U521" i="18"/>
  <c r="AS521" i="18"/>
  <c r="U521" i="19"/>
  <c r="AS521" i="19"/>
  <c r="AR145" i="9"/>
  <c r="V521" i="18"/>
  <c r="AT521" i="18"/>
  <c r="V521" i="19"/>
  <c r="AT521" i="19"/>
  <c r="AS145" i="9"/>
  <c r="W521" i="18"/>
  <c r="AU521" i="18"/>
  <c r="W521" i="19"/>
  <c r="AU521" i="19"/>
  <c r="AT145" i="9"/>
  <c r="X521" i="18"/>
  <c r="AV521" i="18"/>
  <c r="X521" i="19"/>
  <c r="AV521" i="19"/>
  <c r="AU145" i="9"/>
  <c r="Y521" i="18"/>
  <c r="AW521" i="18"/>
  <c r="Y521" i="19"/>
  <c r="AW521" i="19"/>
  <c r="AV145" i="9"/>
  <c r="Q150" i="18"/>
  <c r="Q254" i="18"/>
  <c r="Q344" i="18"/>
  <c r="Q522" i="18"/>
  <c r="AO522" i="18"/>
  <c r="Q150" i="19"/>
  <c r="Q254" i="19"/>
  <c r="Q344" i="19"/>
  <c r="Q522" i="19"/>
  <c r="AO522" i="19"/>
  <c r="AN146" i="9"/>
  <c r="R522" i="18"/>
  <c r="AP522" i="18"/>
  <c r="R522" i="19"/>
  <c r="AP522" i="19"/>
  <c r="AO146" i="9"/>
  <c r="S522" i="18"/>
  <c r="AQ522" i="18"/>
  <c r="S522" i="19"/>
  <c r="AQ522" i="19"/>
  <c r="AP146" i="9"/>
  <c r="T522" i="18"/>
  <c r="AR522" i="18"/>
  <c r="T522" i="19"/>
  <c r="AR522" i="19"/>
  <c r="AQ146" i="9"/>
  <c r="U522" i="18"/>
  <c r="AS522" i="18"/>
  <c r="U522" i="19"/>
  <c r="AS522" i="19"/>
  <c r="AR146" i="9"/>
  <c r="V522" i="18"/>
  <c r="AT522" i="18"/>
  <c r="V522" i="19"/>
  <c r="AT522" i="19"/>
  <c r="AS146" i="9"/>
  <c r="W522" i="18"/>
  <c r="AU522" i="18"/>
  <c r="W522" i="19"/>
  <c r="AU522" i="19"/>
  <c r="AT146" i="9"/>
  <c r="X522" i="18"/>
  <c r="AV522" i="18"/>
  <c r="X522" i="19"/>
  <c r="AV522" i="19"/>
  <c r="AU146" i="9"/>
  <c r="Y522" i="18"/>
  <c r="AW522" i="18"/>
  <c r="Y522" i="19"/>
  <c r="AW522" i="19"/>
  <c r="AV146" i="9"/>
  <c r="Q151" i="18"/>
  <c r="Q255" i="18"/>
  <c r="Q345" i="18"/>
  <c r="Q523" i="18"/>
  <c r="AO523" i="18"/>
  <c r="Q151" i="19"/>
  <c r="Q255" i="19"/>
  <c r="Q345" i="19"/>
  <c r="Q523" i="19"/>
  <c r="AO523" i="19"/>
  <c r="AN147" i="9"/>
  <c r="R523" i="18"/>
  <c r="AP523" i="18"/>
  <c r="R523" i="19"/>
  <c r="AP523" i="19"/>
  <c r="AO147" i="9"/>
  <c r="S523" i="18"/>
  <c r="AQ523" i="18"/>
  <c r="S523" i="19"/>
  <c r="AQ523" i="19"/>
  <c r="AP147" i="9"/>
  <c r="T523" i="18"/>
  <c r="AR523" i="18"/>
  <c r="T523" i="19"/>
  <c r="AR523" i="19"/>
  <c r="AQ147" i="9"/>
  <c r="U523" i="18"/>
  <c r="AS523" i="18"/>
  <c r="U523" i="19"/>
  <c r="AS523" i="19"/>
  <c r="AR147" i="9"/>
  <c r="V523" i="18"/>
  <c r="AT523" i="18"/>
  <c r="V523" i="19"/>
  <c r="AT523" i="19"/>
  <c r="AS147" i="9"/>
  <c r="W523" i="18"/>
  <c r="AU523" i="18"/>
  <c r="W523" i="19"/>
  <c r="AU523" i="19"/>
  <c r="AT147" i="9"/>
  <c r="X523" i="18"/>
  <c r="AV523" i="18"/>
  <c r="X523" i="19"/>
  <c r="AV523" i="19"/>
  <c r="AU147" i="9"/>
  <c r="Y523" i="18"/>
  <c r="AW523" i="18"/>
  <c r="Y523" i="19"/>
  <c r="AW523" i="19"/>
  <c r="AV147" i="9"/>
  <c r="Q152" i="18"/>
  <c r="Q256" i="18"/>
  <c r="Q346" i="18"/>
  <c r="Q524" i="18"/>
  <c r="AO524" i="18"/>
  <c r="Q152" i="19"/>
  <c r="Q256" i="19"/>
  <c r="Q346" i="19"/>
  <c r="Q524" i="19"/>
  <c r="AO524" i="19"/>
  <c r="AN148" i="9"/>
  <c r="R524" i="18"/>
  <c r="AP524" i="18"/>
  <c r="R524" i="19"/>
  <c r="AP524" i="19"/>
  <c r="AO148" i="9"/>
  <c r="S524" i="18"/>
  <c r="AQ524" i="18"/>
  <c r="S524" i="19"/>
  <c r="AQ524" i="19"/>
  <c r="AP148" i="9"/>
  <c r="T524" i="18"/>
  <c r="AR524" i="18"/>
  <c r="T524" i="19"/>
  <c r="AR524" i="19"/>
  <c r="AQ148" i="9"/>
  <c r="U524" i="18"/>
  <c r="AS524" i="18"/>
  <c r="U524" i="19"/>
  <c r="AS524" i="19"/>
  <c r="AR148" i="9"/>
  <c r="V524" i="18"/>
  <c r="AT524" i="18"/>
  <c r="V524" i="19"/>
  <c r="AT524" i="19"/>
  <c r="AS148" i="9"/>
  <c r="W524" i="18"/>
  <c r="AU524" i="18"/>
  <c r="W524" i="19"/>
  <c r="AU524" i="19"/>
  <c r="AT148" i="9"/>
  <c r="X524" i="18"/>
  <c r="AV524" i="18"/>
  <c r="X524" i="19"/>
  <c r="AV524" i="19"/>
  <c r="AU148" i="9"/>
  <c r="Y524" i="18"/>
  <c r="AW524" i="18"/>
  <c r="Y524" i="19"/>
  <c r="AW524" i="19"/>
  <c r="AV148" i="9"/>
  <c r="Q153" i="18"/>
  <c r="Q257" i="18"/>
  <c r="Q347" i="18"/>
  <c r="Q525" i="18"/>
  <c r="AO525" i="18"/>
  <c r="Q153" i="19"/>
  <c r="Q257" i="19"/>
  <c r="Q347" i="19"/>
  <c r="Q525" i="19"/>
  <c r="AO525" i="19"/>
  <c r="AN149" i="9"/>
  <c r="R525" i="18"/>
  <c r="AP525" i="18"/>
  <c r="R525" i="19"/>
  <c r="AP525" i="19"/>
  <c r="AO149" i="9"/>
  <c r="S525" i="18"/>
  <c r="AQ525" i="18"/>
  <c r="S525" i="19"/>
  <c r="AQ525" i="19"/>
  <c r="AP149" i="9"/>
  <c r="T525" i="18"/>
  <c r="AR525" i="18"/>
  <c r="T525" i="19"/>
  <c r="AR525" i="19"/>
  <c r="AQ149" i="9"/>
  <c r="U525" i="18"/>
  <c r="AS525" i="18"/>
  <c r="U525" i="19"/>
  <c r="AS525" i="19"/>
  <c r="AR149" i="9"/>
  <c r="V525" i="18"/>
  <c r="AT525" i="18"/>
  <c r="V525" i="19"/>
  <c r="AT525" i="19"/>
  <c r="AS149" i="9"/>
  <c r="W525" i="18"/>
  <c r="AU525" i="18"/>
  <c r="W525" i="19"/>
  <c r="AU525" i="19"/>
  <c r="AT149" i="9"/>
  <c r="X525" i="18"/>
  <c r="AV525" i="18"/>
  <c r="X525" i="19"/>
  <c r="AV525" i="19"/>
  <c r="AU149" i="9"/>
  <c r="Y525" i="18"/>
  <c r="AW525" i="18"/>
  <c r="Y525" i="19"/>
  <c r="AW525" i="19"/>
  <c r="AV149" i="9"/>
  <c r="Q154" i="18"/>
  <c r="Q258" i="18"/>
  <c r="Q348" i="18"/>
  <c r="Q526" i="18"/>
  <c r="AO526" i="18"/>
  <c r="Q154" i="19"/>
  <c r="Q258" i="19"/>
  <c r="Q348" i="19"/>
  <c r="Q526" i="19"/>
  <c r="AO526" i="19"/>
  <c r="AN150" i="9"/>
  <c r="R526" i="18"/>
  <c r="AP526" i="18"/>
  <c r="R526" i="19"/>
  <c r="AP526" i="19"/>
  <c r="AO150" i="9"/>
  <c r="S526" i="18"/>
  <c r="AQ526" i="18"/>
  <c r="S526" i="19"/>
  <c r="AQ526" i="19"/>
  <c r="AP150" i="9"/>
  <c r="T526" i="18"/>
  <c r="AR526" i="18"/>
  <c r="T526" i="19"/>
  <c r="AR526" i="19"/>
  <c r="AQ150" i="9"/>
  <c r="U526" i="18"/>
  <c r="AS526" i="18"/>
  <c r="U526" i="19"/>
  <c r="AS526" i="19"/>
  <c r="AR150" i="9"/>
  <c r="V526" i="18"/>
  <c r="AT526" i="18"/>
  <c r="V526" i="19"/>
  <c r="AT526" i="19"/>
  <c r="AS150" i="9"/>
  <c r="W526" i="18"/>
  <c r="AU526" i="18"/>
  <c r="W526" i="19"/>
  <c r="AU526" i="19"/>
  <c r="AT150" i="9"/>
  <c r="X526" i="18"/>
  <c r="AV526" i="18"/>
  <c r="X526" i="19"/>
  <c r="AV526" i="19"/>
  <c r="AU150" i="9"/>
  <c r="Y526" i="18"/>
  <c r="AW526" i="18"/>
  <c r="Y526" i="19"/>
  <c r="AW526" i="19"/>
  <c r="AV150" i="9"/>
  <c r="Q155" i="18"/>
  <c r="Q259" i="18"/>
  <c r="Q349" i="18"/>
  <c r="Q527" i="18"/>
  <c r="AO527" i="18"/>
  <c r="Q155" i="19"/>
  <c r="Q259" i="19"/>
  <c r="Q349" i="19"/>
  <c r="Q527" i="19"/>
  <c r="AO527" i="19"/>
  <c r="AN151" i="9"/>
  <c r="R527" i="18"/>
  <c r="AP527" i="18"/>
  <c r="R527" i="19"/>
  <c r="AP527" i="19"/>
  <c r="AO151" i="9"/>
  <c r="S527" i="18"/>
  <c r="AQ527" i="18"/>
  <c r="S527" i="19"/>
  <c r="AQ527" i="19"/>
  <c r="AP151" i="9"/>
  <c r="T527" i="18"/>
  <c r="AR527" i="18"/>
  <c r="T527" i="19"/>
  <c r="AR527" i="19"/>
  <c r="AQ151" i="9"/>
  <c r="U527" i="18"/>
  <c r="AS527" i="18"/>
  <c r="U527" i="19"/>
  <c r="AS527" i="19"/>
  <c r="AR151" i="9"/>
  <c r="V527" i="18"/>
  <c r="AT527" i="18"/>
  <c r="V527" i="19"/>
  <c r="AT527" i="19"/>
  <c r="AS151" i="9"/>
  <c r="W527" i="18"/>
  <c r="AU527" i="18"/>
  <c r="W527" i="19"/>
  <c r="AU527" i="19"/>
  <c r="AT151" i="9"/>
  <c r="X527" i="18"/>
  <c r="AV527" i="18"/>
  <c r="X527" i="19"/>
  <c r="AV527" i="19"/>
  <c r="AU151" i="9"/>
  <c r="Y527" i="18"/>
  <c r="AW527" i="18"/>
  <c r="Y527" i="19"/>
  <c r="AW527" i="19"/>
  <c r="AV151" i="9"/>
  <c r="Q156" i="18"/>
  <c r="Q260" i="18"/>
  <c r="Q350" i="18"/>
  <c r="Q528" i="18"/>
  <c r="AO528" i="18"/>
  <c r="Q156" i="19"/>
  <c r="Q260" i="19"/>
  <c r="Q350" i="19"/>
  <c r="Q528" i="19"/>
  <c r="AO528" i="19"/>
  <c r="AN152" i="9"/>
  <c r="R528" i="18"/>
  <c r="AP528" i="18"/>
  <c r="R528" i="19"/>
  <c r="AP528" i="19"/>
  <c r="AO152" i="9"/>
  <c r="S528" i="18"/>
  <c r="AQ528" i="18"/>
  <c r="S528" i="19"/>
  <c r="AQ528" i="19"/>
  <c r="AP152" i="9"/>
  <c r="T528" i="18"/>
  <c r="AR528" i="18"/>
  <c r="T528" i="19"/>
  <c r="AR528" i="19"/>
  <c r="AQ152" i="9"/>
  <c r="U528" i="18"/>
  <c r="AS528" i="18"/>
  <c r="U528" i="19"/>
  <c r="AS528" i="19"/>
  <c r="AR152" i="9"/>
  <c r="V528" i="18"/>
  <c r="AT528" i="18"/>
  <c r="V528" i="19"/>
  <c r="AT528" i="19"/>
  <c r="AS152" i="9"/>
  <c r="W528" i="18"/>
  <c r="AU528" i="18"/>
  <c r="W528" i="19"/>
  <c r="AU528" i="19"/>
  <c r="AT152" i="9"/>
  <c r="X528" i="18"/>
  <c r="AV528" i="18"/>
  <c r="X528" i="19"/>
  <c r="AV528" i="19"/>
  <c r="AU152" i="9"/>
  <c r="Y528" i="18"/>
  <c r="AW528" i="18"/>
  <c r="Y528" i="19"/>
  <c r="AW528" i="19"/>
  <c r="AV152" i="9"/>
  <c r="Q157" i="18"/>
  <c r="Q261" i="18"/>
  <c r="Q351" i="18"/>
  <c r="Q529" i="18"/>
  <c r="AO529" i="18"/>
  <c r="Q157" i="19"/>
  <c r="Q261" i="19"/>
  <c r="Q351" i="19"/>
  <c r="Q529" i="19"/>
  <c r="AO529" i="19"/>
  <c r="AN153" i="9"/>
  <c r="R529" i="18"/>
  <c r="AP529" i="18"/>
  <c r="R529" i="19"/>
  <c r="AP529" i="19"/>
  <c r="AO153" i="9"/>
  <c r="S529" i="18"/>
  <c r="AQ529" i="18"/>
  <c r="S529" i="19"/>
  <c r="AQ529" i="19"/>
  <c r="AP153" i="9"/>
  <c r="T529" i="18"/>
  <c r="AR529" i="18"/>
  <c r="T529" i="19"/>
  <c r="AR529" i="19"/>
  <c r="AQ153" i="9"/>
  <c r="U529" i="18"/>
  <c r="AS529" i="18"/>
  <c r="U529" i="19"/>
  <c r="AS529" i="19"/>
  <c r="AR153" i="9"/>
  <c r="V529" i="18"/>
  <c r="AT529" i="18"/>
  <c r="V529" i="19"/>
  <c r="AT529" i="19"/>
  <c r="AS153" i="9"/>
  <c r="W529" i="18"/>
  <c r="AU529" i="18"/>
  <c r="W529" i="19"/>
  <c r="AU529" i="19"/>
  <c r="AT153" i="9"/>
  <c r="X529" i="18"/>
  <c r="AV529" i="18"/>
  <c r="X529" i="19"/>
  <c r="AV529" i="19"/>
  <c r="AU153" i="9"/>
  <c r="Y529" i="18"/>
  <c r="AW529" i="18"/>
  <c r="Y529" i="19"/>
  <c r="AW529" i="19"/>
  <c r="AV153" i="9"/>
  <c r="Q158" i="18"/>
  <c r="Q262" i="18"/>
  <c r="Q352" i="18"/>
  <c r="Q530" i="18"/>
  <c r="AO530" i="18"/>
  <c r="Q158" i="19"/>
  <c r="Q262" i="19"/>
  <c r="Q352" i="19"/>
  <c r="Q530" i="19"/>
  <c r="AO530" i="19"/>
  <c r="AN154" i="9"/>
  <c r="R530" i="18"/>
  <c r="AP530" i="18"/>
  <c r="R530" i="19"/>
  <c r="AP530" i="19"/>
  <c r="AO154" i="9"/>
  <c r="S530" i="18"/>
  <c r="AQ530" i="18"/>
  <c r="S530" i="19"/>
  <c r="AQ530" i="19"/>
  <c r="AP154" i="9"/>
  <c r="T530" i="18"/>
  <c r="AR530" i="18"/>
  <c r="T530" i="19"/>
  <c r="AR530" i="19"/>
  <c r="AQ154" i="9"/>
  <c r="U530" i="18"/>
  <c r="AS530" i="18"/>
  <c r="U530" i="19"/>
  <c r="AS530" i="19"/>
  <c r="AR154" i="9"/>
  <c r="V530" i="18"/>
  <c r="AT530" i="18"/>
  <c r="V530" i="19"/>
  <c r="AT530" i="19"/>
  <c r="AS154" i="9"/>
  <c r="W530" i="18"/>
  <c r="AU530" i="18"/>
  <c r="W530" i="19"/>
  <c r="AU530" i="19"/>
  <c r="AT154" i="9"/>
  <c r="X530" i="18"/>
  <c r="AV530" i="18"/>
  <c r="X530" i="19"/>
  <c r="AV530" i="19"/>
  <c r="AU154" i="9"/>
  <c r="Y530" i="18"/>
  <c r="AW530" i="18"/>
  <c r="Y530" i="19"/>
  <c r="AW530" i="19"/>
  <c r="AV154" i="9"/>
  <c r="Q159" i="18"/>
  <c r="Q263" i="18"/>
  <c r="Q353" i="18"/>
  <c r="Q531" i="18"/>
  <c r="AO531" i="18"/>
  <c r="Q159" i="19"/>
  <c r="Q263" i="19"/>
  <c r="Q353" i="19"/>
  <c r="Q531" i="19"/>
  <c r="AO531" i="19"/>
  <c r="AN155" i="9"/>
  <c r="R531" i="18"/>
  <c r="AP531" i="18"/>
  <c r="R531" i="19"/>
  <c r="AP531" i="19"/>
  <c r="AO155" i="9"/>
  <c r="S531" i="18"/>
  <c r="AQ531" i="18"/>
  <c r="S531" i="19"/>
  <c r="AQ531" i="19"/>
  <c r="AP155" i="9"/>
  <c r="T531" i="18"/>
  <c r="AR531" i="18"/>
  <c r="T531" i="19"/>
  <c r="AR531" i="19"/>
  <c r="AQ155" i="9"/>
  <c r="U531" i="18"/>
  <c r="AS531" i="18"/>
  <c r="U531" i="19"/>
  <c r="AS531" i="19"/>
  <c r="AR155" i="9"/>
  <c r="V531" i="18"/>
  <c r="AT531" i="18"/>
  <c r="V531" i="19"/>
  <c r="AT531" i="19"/>
  <c r="AS155" i="9"/>
  <c r="W531" i="18"/>
  <c r="AU531" i="18"/>
  <c r="W531" i="19"/>
  <c r="AU531" i="19"/>
  <c r="AT155" i="9"/>
  <c r="X531" i="18"/>
  <c r="AV531" i="18"/>
  <c r="X531" i="19"/>
  <c r="AV531" i="19"/>
  <c r="AU155" i="9"/>
  <c r="Y531" i="18"/>
  <c r="AW531" i="18"/>
  <c r="Y531" i="19"/>
  <c r="AW531" i="19"/>
  <c r="AV155" i="9"/>
  <c r="Q160" i="18"/>
  <c r="Q264" i="18"/>
  <c r="Q354" i="18"/>
  <c r="Q532" i="18"/>
  <c r="AO532" i="18"/>
  <c r="Q160" i="19"/>
  <c r="Q264" i="19"/>
  <c r="Q354" i="19"/>
  <c r="Q532" i="19"/>
  <c r="AO532" i="19"/>
  <c r="AN156" i="9"/>
  <c r="R532" i="18"/>
  <c r="AP532" i="18"/>
  <c r="R532" i="19"/>
  <c r="AP532" i="19"/>
  <c r="AO156" i="9"/>
  <c r="S532" i="18"/>
  <c r="AQ532" i="18"/>
  <c r="S532" i="19"/>
  <c r="AQ532" i="19"/>
  <c r="AP156" i="9"/>
  <c r="T532" i="18"/>
  <c r="AR532" i="18"/>
  <c r="T532" i="19"/>
  <c r="AR532" i="19"/>
  <c r="AQ156" i="9"/>
  <c r="U532" i="18"/>
  <c r="AS532" i="18"/>
  <c r="U532" i="19"/>
  <c r="AS532" i="19"/>
  <c r="AR156" i="9"/>
  <c r="V532" i="18"/>
  <c r="AT532" i="18"/>
  <c r="V532" i="19"/>
  <c r="AT532" i="19"/>
  <c r="AS156" i="9"/>
  <c r="W532" i="18"/>
  <c r="AU532" i="18"/>
  <c r="W532" i="19"/>
  <c r="AU532" i="19"/>
  <c r="AT156" i="9"/>
  <c r="X532" i="18"/>
  <c r="AV532" i="18"/>
  <c r="X532" i="19"/>
  <c r="AV532" i="19"/>
  <c r="AU156" i="9"/>
  <c r="Y532" i="18"/>
  <c r="AW532" i="18"/>
  <c r="Y532" i="19"/>
  <c r="AW532" i="19"/>
  <c r="AV156" i="9"/>
  <c r="Q161" i="18"/>
  <c r="Q265" i="18"/>
  <c r="Q355" i="18"/>
  <c r="Q533" i="18"/>
  <c r="AO533" i="18"/>
  <c r="Q161" i="19"/>
  <c r="Q265" i="19"/>
  <c r="Q355" i="19"/>
  <c r="Q533" i="19"/>
  <c r="AO533" i="19"/>
  <c r="AN157" i="9"/>
  <c r="R533" i="18"/>
  <c r="AP533" i="18"/>
  <c r="R533" i="19"/>
  <c r="AP533" i="19"/>
  <c r="AO157" i="9"/>
  <c r="S533" i="18"/>
  <c r="AQ533" i="18"/>
  <c r="S533" i="19"/>
  <c r="AQ533" i="19"/>
  <c r="AP157" i="9"/>
  <c r="T533" i="18"/>
  <c r="AR533" i="18"/>
  <c r="T533" i="19"/>
  <c r="AR533" i="19"/>
  <c r="AQ157" i="9"/>
  <c r="U533" i="18"/>
  <c r="AS533" i="18"/>
  <c r="U533" i="19"/>
  <c r="AS533" i="19"/>
  <c r="AR157" i="9"/>
  <c r="V533" i="18"/>
  <c r="AT533" i="18"/>
  <c r="V533" i="19"/>
  <c r="AT533" i="19"/>
  <c r="AS157" i="9"/>
  <c r="W533" i="18"/>
  <c r="AU533" i="18"/>
  <c r="W533" i="19"/>
  <c r="AU533" i="19"/>
  <c r="AT157" i="9"/>
  <c r="X533" i="18"/>
  <c r="AV533" i="18"/>
  <c r="X533" i="19"/>
  <c r="AV533" i="19"/>
  <c r="AU157" i="9"/>
  <c r="Y533" i="18"/>
  <c r="AW533" i="18"/>
  <c r="Y533" i="19"/>
  <c r="AW533" i="19"/>
  <c r="AV157" i="9"/>
  <c r="Q162" i="18"/>
  <c r="Q266" i="18"/>
  <c r="Q356" i="18"/>
  <c r="Q534" i="18"/>
  <c r="AO534" i="18"/>
  <c r="Q162" i="19"/>
  <c r="Q266" i="19"/>
  <c r="Q356" i="19"/>
  <c r="Q534" i="19"/>
  <c r="AO534" i="19"/>
  <c r="AN158" i="9"/>
  <c r="R534" i="18"/>
  <c r="AP534" i="18"/>
  <c r="R534" i="19"/>
  <c r="AP534" i="19"/>
  <c r="AO158" i="9"/>
  <c r="S534" i="18"/>
  <c r="AQ534" i="18"/>
  <c r="S534" i="19"/>
  <c r="AQ534" i="19"/>
  <c r="AP158" i="9"/>
  <c r="T534" i="18"/>
  <c r="AR534" i="18"/>
  <c r="T534" i="19"/>
  <c r="AR534" i="19"/>
  <c r="AQ158" i="9"/>
  <c r="U534" i="18"/>
  <c r="AS534" i="18"/>
  <c r="U534" i="19"/>
  <c r="AS534" i="19"/>
  <c r="AR158" i="9"/>
  <c r="V534" i="18"/>
  <c r="AT534" i="18"/>
  <c r="V534" i="19"/>
  <c r="AT534" i="19"/>
  <c r="AS158" i="9"/>
  <c r="W534" i="18"/>
  <c r="AU534" i="18"/>
  <c r="W534" i="19"/>
  <c r="AU534" i="19"/>
  <c r="AT158" i="9"/>
  <c r="X534" i="18"/>
  <c r="AV534" i="18"/>
  <c r="X534" i="19"/>
  <c r="AV534" i="19"/>
  <c r="AU158" i="9"/>
  <c r="Y534" i="18"/>
  <c r="AW534" i="18"/>
  <c r="Y534" i="19"/>
  <c r="AW534" i="19"/>
  <c r="AV158" i="9"/>
  <c r="Q163" i="18"/>
  <c r="Q267" i="18"/>
  <c r="Q357" i="18"/>
  <c r="Q535" i="18"/>
  <c r="AO535" i="18"/>
  <c r="Q163" i="19"/>
  <c r="Q267" i="19"/>
  <c r="Q357" i="19"/>
  <c r="Q535" i="19"/>
  <c r="AO535" i="19"/>
  <c r="AN159" i="9"/>
  <c r="R535" i="18"/>
  <c r="AP535" i="18"/>
  <c r="R535" i="19"/>
  <c r="AP535" i="19"/>
  <c r="AO159" i="9"/>
  <c r="S535" i="18"/>
  <c r="AQ535" i="18"/>
  <c r="S535" i="19"/>
  <c r="AQ535" i="19"/>
  <c r="AP159" i="9"/>
  <c r="T535" i="18"/>
  <c r="AR535" i="18"/>
  <c r="T535" i="19"/>
  <c r="AR535" i="19"/>
  <c r="AQ159" i="9"/>
  <c r="U535" i="18"/>
  <c r="AS535" i="18"/>
  <c r="U535" i="19"/>
  <c r="AS535" i="19"/>
  <c r="AR159" i="9"/>
  <c r="V535" i="18"/>
  <c r="AT535" i="18"/>
  <c r="V535" i="19"/>
  <c r="AT535" i="19"/>
  <c r="AS159" i="9"/>
  <c r="W535" i="18"/>
  <c r="AU535" i="18"/>
  <c r="W535" i="19"/>
  <c r="AU535" i="19"/>
  <c r="AT159" i="9"/>
  <c r="X535" i="18"/>
  <c r="AV535" i="18"/>
  <c r="X535" i="19"/>
  <c r="AV535" i="19"/>
  <c r="AU159" i="9"/>
  <c r="Y535" i="18"/>
  <c r="AW535" i="18"/>
  <c r="Y535" i="19"/>
  <c r="AW535" i="19"/>
  <c r="AV159" i="9"/>
  <c r="Q164" i="18"/>
  <c r="Q268" i="18"/>
  <c r="Q358" i="18"/>
  <c r="Q536" i="18"/>
  <c r="AO536" i="18"/>
  <c r="Q164" i="19"/>
  <c r="Q268" i="19"/>
  <c r="Q358" i="19"/>
  <c r="Q536" i="19"/>
  <c r="AO536" i="19"/>
  <c r="AN160" i="9"/>
  <c r="R536" i="18"/>
  <c r="AP536" i="18"/>
  <c r="R536" i="19"/>
  <c r="AP536" i="19"/>
  <c r="AO160" i="9"/>
  <c r="S536" i="18"/>
  <c r="AQ536" i="18"/>
  <c r="S536" i="19"/>
  <c r="AQ536" i="19"/>
  <c r="AP160" i="9"/>
  <c r="T536" i="18"/>
  <c r="AR536" i="18"/>
  <c r="T536" i="19"/>
  <c r="AR536" i="19"/>
  <c r="AQ160" i="9"/>
  <c r="U536" i="18"/>
  <c r="AS536" i="18"/>
  <c r="U536" i="19"/>
  <c r="AS536" i="19"/>
  <c r="AR160" i="9"/>
  <c r="V536" i="18"/>
  <c r="AT536" i="18"/>
  <c r="V536" i="19"/>
  <c r="AT536" i="19"/>
  <c r="AS160" i="9"/>
  <c r="W536" i="18"/>
  <c r="AU536" i="18"/>
  <c r="W536" i="19"/>
  <c r="AU536" i="19"/>
  <c r="AT160" i="9"/>
  <c r="X536" i="18"/>
  <c r="AV536" i="18"/>
  <c r="X536" i="19"/>
  <c r="AV536" i="19"/>
  <c r="AU160" i="9"/>
  <c r="Y536" i="18"/>
  <c r="AW536" i="18"/>
  <c r="Y536" i="19"/>
  <c r="AW536" i="19"/>
  <c r="AV160" i="9"/>
  <c r="Q165" i="18"/>
  <c r="Q269" i="18"/>
  <c r="Q359" i="18"/>
  <c r="Q537" i="18"/>
  <c r="AO537" i="18"/>
  <c r="Q165" i="19"/>
  <c r="Q269" i="19"/>
  <c r="Q359" i="19"/>
  <c r="Q537" i="19"/>
  <c r="AO537" i="19"/>
  <c r="AN161" i="9"/>
  <c r="R537" i="18"/>
  <c r="AP537" i="18"/>
  <c r="R537" i="19"/>
  <c r="AP537" i="19"/>
  <c r="AO161" i="9"/>
  <c r="S537" i="18"/>
  <c r="AQ537" i="18"/>
  <c r="S537" i="19"/>
  <c r="AQ537" i="19"/>
  <c r="AP161" i="9"/>
  <c r="T537" i="18"/>
  <c r="AR537" i="18"/>
  <c r="T537" i="19"/>
  <c r="AR537" i="19"/>
  <c r="AQ161" i="9"/>
  <c r="U537" i="18"/>
  <c r="AS537" i="18"/>
  <c r="U537" i="19"/>
  <c r="AS537" i="19"/>
  <c r="AR161" i="9"/>
  <c r="V537" i="18"/>
  <c r="AT537" i="18"/>
  <c r="V537" i="19"/>
  <c r="AT537" i="19"/>
  <c r="AS161" i="9"/>
  <c r="W537" i="18"/>
  <c r="AU537" i="18"/>
  <c r="W537" i="19"/>
  <c r="AU537" i="19"/>
  <c r="AT161" i="9"/>
  <c r="X537" i="18"/>
  <c r="AV537" i="18"/>
  <c r="X537" i="19"/>
  <c r="AV537" i="19"/>
  <c r="AU161" i="9"/>
  <c r="Y537" i="18"/>
  <c r="AW537" i="18"/>
  <c r="Y537" i="19"/>
  <c r="AW537" i="19"/>
  <c r="AV161" i="9"/>
  <c r="Q166" i="18"/>
  <c r="Q270" i="18"/>
  <c r="Q360" i="18"/>
  <c r="Q538" i="18"/>
  <c r="AO538" i="18"/>
  <c r="Q166" i="19"/>
  <c r="Q270" i="19"/>
  <c r="Q360" i="19"/>
  <c r="Q538" i="19"/>
  <c r="AO538" i="19"/>
  <c r="AN162" i="9"/>
  <c r="R538" i="18"/>
  <c r="AP538" i="18"/>
  <c r="R538" i="19"/>
  <c r="AP538" i="19"/>
  <c r="AO162" i="9"/>
  <c r="S538" i="18"/>
  <c r="AQ538" i="18"/>
  <c r="S538" i="19"/>
  <c r="AQ538" i="19"/>
  <c r="AP162" i="9"/>
  <c r="T538" i="18"/>
  <c r="AR538" i="18"/>
  <c r="T538" i="19"/>
  <c r="AR538" i="19"/>
  <c r="AQ162" i="9"/>
  <c r="U538" i="18"/>
  <c r="AS538" i="18"/>
  <c r="U538" i="19"/>
  <c r="AS538" i="19"/>
  <c r="AR162" i="9"/>
  <c r="V538" i="18"/>
  <c r="AT538" i="18"/>
  <c r="V538" i="19"/>
  <c r="AT538" i="19"/>
  <c r="AS162" i="9"/>
  <c r="W538" i="18"/>
  <c r="AU538" i="18"/>
  <c r="W538" i="19"/>
  <c r="AU538" i="19"/>
  <c r="AT162" i="9"/>
  <c r="X538" i="18"/>
  <c r="AV538" i="18"/>
  <c r="X538" i="19"/>
  <c r="AV538" i="19"/>
  <c r="AU162" i="9"/>
  <c r="Y538" i="18"/>
  <c r="AW538" i="18"/>
  <c r="Y538" i="19"/>
  <c r="AW538" i="19"/>
  <c r="AV162" i="9"/>
  <c r="Q167" i="18"/>
  <c r="Q271" i="18"/>
  <c r="Q361" i="18"/>
  <c r="Q539" i="18"/>
  <c r="AO539" i="18"/>
  <c r="Q167" i="19"/>
  <c r="Q271" i="19"/>
  <c r="Q361" i="19"/>
  <c r="Q539" i="19"/>
  <c r="AO539" i="19"/>
  <c r="AN163" i="9"/>
  <c r="R539" i="18"/>
  <c r="AP539" i="18"/>
  <c r="R539" i="19"/>
  <c r="AP539" i="19"/>
  <c r="AO163" i="9"/>
  <c r="S539" i="18"/>
  <c r="AQ539" i="18"/>
  <c r="S539" i="19"/>
  <c r="AQ539" i="19"/>
  <c r="AP163" i="9"/>
  <c r="T539" i="18"/>
  <c r="AR539" i="18"/>
  <c r="T539" i="19"/>
  <c r="AR539" i="19"/>
  <c r="AQ163" i="9"/>
  <c r="U539" i="18"/>
  <c r="AS539" i="18"/>
  <c r="U539" i="19"/>
  <c r="AS539" i="19"/>
  <c r="AR163" i="9"/>
  <c r="V539" i="18"/>
  <c r="AT539" i="18"/>
  <c r="V539" i="19"/>
  <c r="AT539" i="19"/>
  <c r="AS163" i="9"/>
  <c r="W539" i="18"/>
  <c r="AU539" i="18"/>
  <c r="W539" i="19"/>
  <c r="AU539" i="19"/>
  <c r="AT163" i="9"/>
  <c r="X539" i="18"/>
  <c r="AV539" i="18"/>
  <c r="X539" i="19"/>
  <c r="AV539" i="19"/>
  <c r="AU163" i="9"/>
  <c r="Y539" i="18"/>
  <c r="AW539" i="18"/>
  <c r="Y539" i="19"/>
  <c r="AW539" i="19"/>
  <c r="AV163" i="9"/>
  <c r="Q168" i="18"/>
  <c r="Q272" i="18"/>
  <c r="Q362" i="18"/>
  <c r="Q540" i="18"/>
  <c r="AO540" i="18"/>
  <c r="Q168" i="19"/>
  <c r="Q272" i="19"/>
  <c r="Q362" i="19"/>
  <c r="Q540" i="19"/>
  <c r="AO540" i="19"/>
  <c r="AN164" i="9"/>
  <c r="R540" i="18"/>
  <c r="AP540" i="18"/>
  <c r="R540" i="19"/>
  <c r="AP540" i="19"/>
  <c r="AO164" i="9"/>
  <c r="S540" i="18"/>
  <c r="AQ540" i="18"/>
  <c r="S540" i="19"/>
  <c r="AQ540" i="19"/>
  <c r="AP164" i="9"/>
  <c r="T540" i="18"/>
  <c r="AR540" i="18"/>
  <c r="T540" i="19"/>
  <c r="AR540" i="19"/>
  <c r="AQ164" i="9"/>
  <c r="U540" i="18"/>
  <c r="AS540" i="18"/>
  <c r="U540" i="19"/>
  <c r="AS540" i="19"/>
  <c r="AR164" i="9"/>
  <c r="V540" i="18"/>
  <c r="AT540" i="18"/>
  <c r="V540" i="19"/>
  <c r="AT540" i="19"/>
  <c r="AS164" i="9"/>
  <c r="W540" i="18"/>
  <c r="AU540" i="18"/>
  <c r="W540" i="19"/>
  <c r="AU540" i="19"/>
  <c r="AT164" i="9"/>
  <c r="X540" i="18"/>
  <c r="AV540" i="18"/>
  <c r="X540" i="19"/>
  <c r="AV540" i="19"/>
  <c r="AU164" i="9"/>
  <c r="Y540" i="18"/>
  <c r="AW540" i="18"/>
  <c r="Y540" i="19"/>
  <c r="AW540" i="19"/>
  <c r="AV164" i="9"/>
  <c r="Q169" i="18"/>
  <c r="Q273" i="18"/>
  <c r="Q363" i="18"/>
  <c r="Q541" i="18"/>
  <c r="AO541" i="18"/>
  <c r="Q169" i="19"/>
  <c r="Q273" i="19"/>
  <c r="Q363" i="19"/>
  <c r="Q541" i="19"/>
  <c r="AO541" i="19"/>
  <c r="AN165" i="9"/>
  <c r="R541" i="18"/>
  <c r="AP541" i="18"/>
  <c r="R541" i="19"/>
  <c r="AP541" i="19"/>
  <c r="AO165" i="9"/>
  <c r="S541" i="18"/>
  <c r="AQ541" i="18"/>
  <c r="S541" i="19"/>
  <c r="AQ541" i="19"/>
  <c r="AP165" i="9"/>
  <c r="T541" i="18"/>
  <c r="AR541" i="18"/>
  <c r="T541" i="19"/>
  <c r="AR541" i="19"/>
  <c r="AQ165" i="9"/>
  <c r="U541" i="18"/>
  <c r="AS541" i="18"/>
  <c r="U541" i="19"/>
  <c r="AS541" i="19"/>
  <c r="AR165" i="9"/>
  <c r="V541" i="18"/>
  <c r="AT541" i="18"/>
  <c r="V541" i="19"/>
  <c r="AT541" i="19"/>
  <c r="AS165" i="9"/>
  <c r="W541" i="18"/>
  <c r="AU541" i="18"/>
  <c r="W541" i="19"/>
  <c r="AU541" i="19"/>
  <c r="AT165" i="9"/>
  <c r="X541" i="18"/>
  <c r="AV541" i="18"/>
  <c r="X541" i="19"/>
  <c r="AV541" i="19"/>
  <c r="AU165" i="9"/>
  <c r="Y541" i="18"/>
  <c r="AW541" i="18"/>
  <c r="Y541" i="19"/>
  <c r="AW541" i="19"/>
  <c r="AV165" i="9"/>
  <c r="Q170" i="18"/>
  <c r="Q274" i="18"/>
  <c r="Q364" i="18"/>
  <c r="Q542" i="18"/>
  <c r="AO542" i="18"/>
  <c r="Q170" i="19"/>
  <c r="Q274" i="19"/>
  <c r="Q364" i="19"/>
  <c r="Q542" i="19"/>
  <c r="AO542" i="19"/>
  <c r="AN166" i="9"/>
  <c r="R542" i="18"/>
  <c r="AP542" i="18"/>
  <c r="R542" i="19"/>
  <c r="AP542" i="19"/>
  <c r="AO166" i="9"/>
  <c r="S542" i="18"/>
  <c r="AQ542" i="18"/>
  <c r="S542" i="19"/>
  <c r="AQ542" i="19"/>
  <c r="AP166" i="9"/>
  <c r="T542" i="18"/>
  <c r="AR542" i="18"/>
  <c r="T542" i="19"/>
  <c r="AR542" i="19"/>
  <c r="AQ166" i="9"/>
  <c r="U542" i="18"/>
  <c r="AS542" i="18"/>
  <c r="U542" i="19"/>
  <c r="AS542" i="19"/>
  <c r="AR166" i="9"/>
  <c r="V542" i="18"/>
  <c r="AT542" i="18"/>
  <c r="V542" i="19"/>
  <c r="AT542" i="19"/>
  <c r="AS166" i="9"/>
  <c r="W542" i="18"/>
  <c r="AU542" i="18"/>
  <c r="W542" i="19"/>
  <c r="AU542" i="19"/>
  <c r="AT166" i="9"/>
  <c r="X542" i="18"/>
  <c r="AV542" i="18"/>
  <c r="X542" i="19"/>
  <c r="AV542" i="19"/>
  <c r="AU166" i="9"/>
  <c r="Y542" i="18"/>
  <c r="AW542" i="18"/>
  <c r="Y542" i="19"/>
  <c r="AW542" i="19"/>
  <c r="AV166" i="9"/>
  <c r="Q171" i="18"/>
  <c r="Q275" i="18"/>
  <c r="Q365" i="18"/>
  <c r="Q543" i="18"/>
  <c r="AO543" i="18"/>
  <c r="Q171" i="19"/>
  <c r="Q275" i="19"/>
  <c r="Q365" i="19"/>
  <c r="Q543" i="19"/>
  <c r="AO543" i="19"/>
  <c r="AN167" i="9"/>
  <c r="R543" i="18"/>
  <c r="AP543" i="18"/>
  <c r="R543" i="19"/>
  <c r="AP543" i="19"/>
  <c r="AO167" i="9"/>
  <c r="S543" i="18"/>
  <c r="AQ543" i="18"/>
  <c r="S543" i="19"/>
  <c r="AQ543" i="19"/>
  <c r="AP167" i="9"/>
  <c r="T543" i="18"/>
  <c r="AR543" i="18"/>
  <c r="T543" i="19"/>
  <c r="AR543" i="19"/>
  <c r="AQ167" i="9"/>
  <c r="U543" i="18"/>
  <c r="AS543" i="18"/>
  <c r="U543" i="19"/>
  <c r="AS543" i="19"/>
  <c r="AR167" i="9"/>
  <c r="V543" i="18"/>
  <c r="AT543" i="18"/>
  <c r="V543" i="19"/>
  <c r="AT543" i="19"/>
  <c r="AS167" i="9"/>
  <c r="W543" i="18"/>
  <c r="AU543" i="18"/>
  <c r="W543" i="19"/>
  <c r="AU543" i="19"/>
  <c r="AT167" i="9"/>
  <c r="X543" i="18"/>
  <c r="AV543" i="18"/>
  <c r="X543" i="19"/>
  <c r="AV543" i="19"/>
  <c r="AU167" i="9"/>
  <c r="Y543" i="18"/>
  <c r="AW543" i="18"/>
  <c r="Y543" i="19"/>
  <c r="AW543" i="19"/>
  <c r="AV167" i="9"/>
  <c r="Q172" i="18"/>
  <c r="Q276" i="18"/>
  <c r="Q366" i="18"/>
  <c r="Q544" i="18"/>
  <c r="AO544" i="18"/>
  <c r="Q172" i="19"/>
  <c r="Q276" i="19"/>
  <c r="Q366" i="19"/>
  <c r="Q544" i="19"/>
  <c r="AO544" i="19"/>
  <c r="AN168" i="9"/>
  <c r="R544" i="18"/>
  <c r="AP544" i="18"/>
  <c r="R544" i="19"/>
  <c r="AP544" i="19"/>
  <c r="AO168" i="9"/>
  <c r="S544" i="18"/>
  <c r="AQ544" i="18"/>
  <c r="S544" i="19"/>
  <c r="AQ544" i="19"/>
  <c r="AP168" i="9"/>
  <c r="T544" i="18"/>
  <c r="AR544" i="18"/>
  <c r="T544" i="19"/>
  <c r="AR544" i="19"/>
  <c r="AQ168" i="9"/>
  <c r="U544" i="18"/>
  <c r="AS544" i="18"/>
  <c r="U544" i="19"/>
  <c r="AS544" i="19"/>
  <c r="AR168" i="9"/>
  <c r="V544" i="18"/>
  <c r="AT544" i="18"/>
  <c r="V544" i="19"/>
  <c r="AT544" i="19"/>
  <c r="AS168" i="9"/>
  <c r="W544" i="18"/>
  <c r="AU544" i="18"/>
  <c r="W544" i="19"/>
  <c r="AU544" i="19"/>
  <c r="AT168" i="9"/>
  <c r="X544" i="18"/>
  <c r="AV544" i="18"/>
  <c r="X544" i="19"/>
  <c r="AV544" i="19"/>
  <c r="AU168" i="9"/>
  <c r="Y544" i="18"/>
  <c r="AW544" i="18"/>
  <c r="Y544" i="19"/>
  <c r="AW544" i="19"/>
  <c r="AV168" i="9"/>
  <c r="Q173" i="18"/>
  <c r="Q277" i="18"/>
  <c r="Q367" i="18"/>
  <c r="Q545" i="18"/>
  <c r="AO545" i="18"/>
  <c r="Q173" i="19"/>
  <c r="Q277" i="19"/>
  <c r="Q367" i="19"/>
  <c r="Q545" i="19"/>
  <c r="AO545" i="19"/>
  <c r="AN169" i="9"/>
  <c r="R545" i="18"/>
  <c r="AP545" i="18"/>
  <c r="R545" i="19"/>
  <c r="AP545" i="19"/>
  <c r="AO169" i="9"/>
  <c r="S545" i="18"/>
  <c r="AQ545" i="18"/>
  <c r="S545" i="19"/>
  <c r="AQ545" i="19"/>
  <c r="AP169" i="9"/>
  <c r="T545" i="18"/>
  <c r="AR545" i="18"/>
  <c r="T545" i="19"/>
  <c r="AR545" i="19"/>
  <c r="AQ169" i="9"/>
  <c r="U545" i="18"/>
  <c r="AS545" i="18"/>
  <c r="U545" i="19"/>
  <c r="AS545" i="19"/>
  <c r="AR169" i="9"/>
  <c r="V545" i="18"/>
  <c r="AT545" i="18"/>
  <c r="V545" i="19"/>
  <c r="AT545" i="19"/>
  <c r="AS169" i="9"/>
  <c r="W545" i="18"/>
  <c r="AU545" i="18"/>
  <c r="W545" i="19"/>
  <c r="AU545" i="19"/>
  <c r="AT169" i="9"/>
  <c r="X545" i="18"/>
  <c r="AV545" i="18"/>
  <c r="X545" i="19"/>
  <c r="AV545" i="19"/>
  <c r="AU169" i="9"/>
  <c r="Y545" i="18"/>
  <c r="AW545" i="18"/>
  <c r="Y545" i="19"/>
  <c r="AW545" i="19"/>
  <c r="AV169" i="9"/>
  <c r="Q174" i="18"/>
  <c r="Q278" i="18"/>
  <c r="Q368" i="18"/>
  <c r="Q546" i="18"/>
  <c r="AO546" i="18"/>
  <c r="Q174" i="19"/>
  <c r="Q278" i="19"/>
  <c r="Q368" i="19"/>
  <c r="Q546" i="19"/>
  <c r="AO546" i="19"/>
  <c r="AN170" i="9"/>
  <c r="R546" i="18"/>
  <c r="AP546" i="18"/>
  <c r="R546" i="19"/>
  <c r="AP546" i="19"/>
  <c r="AO170" i="9"/>
  <c r="S546" i="18"/>
  <c r="AQ546" i="18"/>
  <c r="S546" i="19"/>
  <c r="AQ546" i="19"/>
  <c r="AP170" i="9"/>
  <c r="T546" i="18"/>
  <c r="AR546" i="18"/>
  <c r="T546" i="19"/>
  <c r="AR546" i="19"/>
  <c r="AQ170" i="9"/>
  <c r="U546" i="18"/>
  <c r="AS546" i="18"/>
  <c r="U546" i="19"/>
  <c r="AS546" i="19"/>
  <c r="AR170" i="9"/>
  <c r="V546" i="18"/>
  <c r="AT546" i="18"/>
  <c r="V546" i="19"/>
  <c r="AT546" i="19"/>
  <c r="AS170" i="9"/>
  <c r="W546" i="18"/>
  <c r="AU546" i="18"/>
  <c r="W546" i="19"/>
  <c r="AU546" i="19"/>
  <c r="AT170" i="9"/>
  <c r="X546" i="18"/>
  <c r="AV546" i="18"/>
  <c r="X546" i="19"/>
  <c r="AV546" i="19"/>
  <c r="AU170" i="9"/>
  <c r="Y546" i="18"/>
  <c r="AW546" i="18"/>
  <c r="Y546" i="19"/>
  <c r="AW546" i="19"/>
  <c r="AV170" i="9"/>
  <c r="Q175" i="18"/>
  <c r="Q279" i="18"/>
  <c r="Q369" i="18"/>
  <c r="Q547" i="18"/>
  <c r="AO547" i="18"/>
  <c r="Q175" i="19"/>
  <c r="Q279" i="19"/>
  <c r="Q369" i="19"/>
  <c r="Q547" i="19"/>
  <c r="AO547" i="19"/>
  <c r="AN171" i="9"/>
  <c r="R547" i="18"/>
  <c r="AP547" i="18"/>
  <c r="R547" i="19"/>
  <c r="AP547" i="19"/>
  <c r="AO171" i="9"/>
  <c r="S547" i="18"/>
  <c r="AQ547" i="18"/>
  <c r="S547" i="19"/>
  <c r="AQ547" i="19"/>
  <c r="AP171" i="9"/>
  <c r="T547" i="18"/>
  <c r="AR547" i="18"/>
  <c r="T547" i="19"/>
  <c r="AR547" i="19"/>
  <c r="AQ171" i="9"/>
  <c r="U547" i="18"/>
  <c r="AS547" i="18"/>
  <c r="U547" i="19"/>
  <c r="AS547" i="19"/>
  <c r="AR171" i="9"/>
  <c r="V547" i="18"/>
  <c r="AT547" i="18"/>
  <c r="V547" i="19"/>
  <c r="AT547" i="19"/>
  <c r="AS171" i="9"/>
  <c r="W547" i="18"/>
  <c r="AU547" i="18"/>
  <c r="W547" i="19"/>
  <c r="AU547" i="19"/>
  <c r="AT171" i="9"/>
  <c r="X547" i="18"/>
  <c r="AV547" i="18"/>
  <c r="X547" i="19"/>
  <c r="AV547" i="19"/>
  <c r="AU171" i="9"/>
  <c r="Y547" i="18"/>
  <c r="AW547" i="18"/>
  <c r="Y547" i="19"/>
  <c r="AW547" i="19"/>
  <c r="AV171" i="9"/>
  <c r="Q176" i="18"/>
  <c r="Q280" i="18"/>
  <c r="Q370" i="18"/>
  <c r="Q548" i="18"/>
  <c r="AO548" i="18"/>
  <c r="Q176" i="19"/>
  <c r="Q280" i="19"/>
  <c r="Q370" i="19"/>
  <c r="Q548" i="19"/>
  <c r="AO548" i="19"/>
  <c r="AN172" i="9"/>
  <c r="R548" i="18"/>
  <c r="AP548" i="18"/>
  <c r="R548" i="19"/>
  <c r="AP548" i="19"/>
  <c r="AO172" i="9"/>
  <c r="S548" i="18"/>
  <c r="AQ548" i="18"/>
  <c r="S548" i="19"/>
  <c r="AQ548" i="19"/>
  <c r="AP172" i="9"/>
  <c r="T548" i="18"/>
  <c r="AR548" i="18"/>
  <c r="T548" i="19"/>
  <c r="AR548" i="19"/>
  <c r="AQ172" i="9"/>
  <c r="U548" i="18"/>
  <c r="AS548" i="18"/>
  <c r="U548" i="19"/>
  <c r="AS548" i="19"/>
  <c r="AR172" i="9"/>
  <c r="V548" i="18"/>
  <c r="AT548" i="18"/>
  <c r="V548" i="19"/>
  <c r="AT548" i="19"/>
  <c r="AS172" i="9"/>
  <c r="W548" i="18"/>
  <c r="AU548" i="18"/>
  <c r="W548" i="19"/>
  <c r="AU548" i="19"/>
  <c r="AT172" i="9"/>
  <c r="X548" i="18"/>
  <c r="AV548" i="18"/>
  <c r="X548" i="19"/>
  <c r="AV548" i="19"/>
  <c r="AU172" i="9"/>
  <c r="Y548" i="18"/>
  <c r="AW548" i="18"/>
  <c r="Y548" i="19"/>
  <c r="AW548" i="19"/>
  <c r="AV172" i="9"/>
  <c r="Q177" i="18"/>
  <c r="Q281" i="18"/>
  <c r="Q371" i="18"/>
  <c r="Q549" i="18"/>
  <c r="AO549" i="18"/>
  <c r="Q177" i="19"/>
  <c r="Q281" i="19"/>
  <c r="Q371" i="19"/>
  <c r="Q549" i="19"/>
  <c r="AO549" i="19"/>
  <c r="AN173" i="9"/>
  <c r="R549" i="18"/>
  <c r="AP549" i="18"/>
  <c r="R549" i="19"/>
  <c r="AP549" i="19"/>
  <c r="AO173" i="9"/>
  <c r="S549" i="18"/>
  <c r="AQ549" i="18"/>
  <c r="S549" i="19"/>
  <c r="AQ549" i="19"/>
  <c r="AP173" i="9"/>
  <c r="T549" i="18"/>
  <c r="AR549" i="18"/>
  <c r="T549" i="19"/>
  <c r="AR549" i="19"/>
  <c r="AQ173" i="9"/>
  <c r="U549" i="18"/>
  <c r="AS549" i="18"/>
  <c r="U549" i="19"/>
  <c r="AS549" i="19"/>
  <c r="AR173" i="9"/>
  <c r="V549" i="18"/>
  <c r="AT549" i="18"/>
  <c r="V549" i="19"/>
  <c r="AT549" i="19"/>
  <c r="AS173" i="9"/>
  <c r="W549" i="18"/>
  <c r="AU549" i="18"/>
  <c r="W549" i="19"/>
  <c r="AU549" i="19"/>
  <c r="AT173" i="9"/>
  <c r="X549" i="18"/>
  <c r="AV549" i="18"/>
  <c r="X549" i="19"/>
  <c r="AV549" i="19"/>
  <c r="AU173" i="9"/>
  <c r="Y549" i="18"/>
  <c r="AW549" i="18"/>
  <c r="Y549" i="19"/>
  <c r="AW549" i="19"/>
  <c r="AV173" i="9"/>
  <c r="Q178" i="18"/>
  <c r="Q282" i="18"/>
  <c r="Q372" i="18"/>
  <c r="Q550" i="18"/>
  <c r="AO550" i="18"/>
  <c r="Q178" i="19"/>
  <c r="Q282" i="19"/>
  <c r="Q372" i="19"/>
  <c r="Q550" i="19"/>
  <c r="AO550" i="19"/>
  <c r="AN174" i="9"/>
  <c r="R550" i="18"/>
  <c r="AP550" i="18"/>
  <c r="R550" i="19"/>
  <c r="AP550" i="19"/>
  <c r="AO174" i="9"/>
  <c r="S550" i="18"/>
  <c r="AQ550" i="18"/>
  <c r="S550" i="19"/>
  <c r="AQ550" i="19"/>
  <c r="AP174" i="9"/>
  <c r="T550" i="18"/>
  <c r="AR550" i="18"/>
  <c r="T550" i="19"/>
  <c r="AR550" i="19"/>
  <c r="AQ174" i="9"/>
  <c r="U550" i="18"/>
  <c r="AS550" i="18"/>
  <c r="U550" i="19"/>
  <c r="AS550" i="19"/>
  <c r="AR174" i="9"/>
  <c r="V550" i="18"/>
  <c r="AT550" i="18"/>
  <c r="V550" i="19"/>
  <c r="AT550" i="19"/>
  <c r="AS174" i="9"/>
  <c r="W550" i="18"/>
  <c r="AU550" i="18"/>
  <c r="W550" i="19"/>
  <c r="AU550" i="19"/>
  <c r="AT174" i="9"/>
  <c r="X550" i="18"/>
  <c r="AV550" i="18"/>
  <c r="X550" i="19"/>
  <c r="AV550" i="19"/>
  <c r="AU174" i="9"/>
  <c r="Y550" i="18"/>
  <c r="AW550" i="18"/>
  <c r="Y550" i="19"/>
  <c r="AW550" i="19"/>
  <c r="AV174" i="9"/>
  <c r="Q179" i="18"/>
  <c r="Q283" i="18"/>
  <c r="Q373" i="18"/>
  <c r="Q551" i="18"/>
  <c r="AO551" i="18"/>
  <c r="Q179" i="19"/>
  <c r="Q283" i="19"/>
  <c r="Q373" i="19"/>
  <c r="Q551" i="19"/>
  <c r="AO551" i="19"/>
  <c r="AN175" i="9"/>
  <c r="R551" i="18"/>
  <c r="AP551" i="18"/>
  <c r="R551" i="19"/>
  <c r="AP551" i="19"/>
  <c r="AO175" i="9"/>
  <c r="S551" i="18"/>
  <c r="AQ551" i="18"/>
  <c r="S551" i="19"/>
  <c r="AQ551" i="19"/>
  <c r="AP175" i="9"/>
  <c r="T551" i="18"/>
  <c r="AR551" i="18"/>
  <c r="T551" i="19"/>
  <c r="AR551" i="19"/>
  <c r="AQ175" i="9"/>
  <c r="U551" i="18"/>
  <c r="AS551" i="18"/>
  <c r="U551" i="19"/>
  <c r="AS551" i="19"/>
  <c r="AR175" i="9"/>
  <c r="V551" i="18"/>
  <c r="AT551" i="18"/>
  <c r="V551" i="19"/>
  <c r="AT551" i="19"/>
  <c r="AS175" i="9"/>
  <c r="W551" i="18"/>
  <c r="AU551" i="18"/>
  <c r="W551" i="19"/>
  <c r="AU551" i="19"/>
  <c r="AT175" i="9"/>
  <c r="X551" i="18"/>
  <c r="AV551" i="18"/>
  <c r="X551" i="19"/>
  <c r="AV551" i="19"/>
  <c r="AU175" i="9"/>
  <c r="Y551" i="18"/>
  <c r="AW551" i="18"/>
  <c r="Y551" i="19"/>
  <c r="AW551" i="19"/>
  <c r="AV175" i="9"/>
  <c r="Q180" i="18"/>
  <c r="Q284" i="18"/>
  <c r="Q374" i="18"/>
  <c r="Q552" i="18"/>
  <c r="AO552" i="18"/>
  <c r="Q180" i="19"/>
  <c r="Q284" i="19"/>
  <c r="Q374" i="19"/>
  <c r="Q552" i="19"/>
  <c r="AO552" i="19"/>
  <c r="AN176" i="9"/>
  <c r="R552" i="18"/>
  <c r="AP552" i="18"/>
  <c r="R552" i="19"/>
  <c r="AP552" i="19"/>
  <c r="AO176" i="9"/>
  <c r="S552" i="18"/>
  <c r="AQ552" i="18"/>
  <c r="S552" i="19"/>
  <c r="AQ552" i="19"/>
  <c r="AP176" i="9"/>
  <c r="T552" i="18"/>
  <c r="AR552" i="18"/>
  <c r="T552" i="19"/>
  <c r="AR552" i="19"/>
  <c r="AQ176" i="9"/>
  <c r="U552" i="18"/>
  <c r="AS552" i="18"/>
  <c r="U552" i="19"/>
  <c r="AS552" i="19"/>
  <c r="AR176" i="9"/>
  <c r="V552" i="18"/>
  <c r="AT552" i="18"/>
  <c r="V552" i="19"/>
  <c r="AT552" i="19"/>
  <c r="AS176" i="9"/>
  <c r="W552" i="18"/>
  <c r="AU552" i="18"/>
  <c r="W552" i="19"/>
  <c r="AU552" i="19"/>
  <c r="AT176" i="9"/>
  <c r="X552" i="18"/>
  <c r="AV552" i="18"/>
  <c r="X552" i="19"/>
  <c r="AV552" i="19"/>
  <c r="AU176" i="9"/>
  <c r="Y552" i="18"/>
  <c r="AW552" i="18"/>
  <c r="Y552" i="19"/>
  <c r="AW552" i="19"/>
  <c r="AV176" i="9"/>
  <c r="Q181" i="18"/>
  <c r="Q285" i="18"/>
  <c r="Q375" i="18"/>
  <c r="Q553" i="18"/>
  <c r="AO553" i="18"/>
  <c r="Q181" i="19"/>
  <c r="Q285" i="19"/>
  <c r="Q375" i="19"/>
  <c r="Q553" i="19"/>
  <c r="AO553" i="19"/>
  <c r="AN177" i="9"/>
  <c r="R553" i="18"/>
  <c r="AP553" i="18"/>
  <c r="R553" i="19"/>
  <c r="AP553" i="19"/>
  <c r="AO177" i="9"/>
  <c r="S553" i="18"/>
  <c r="AQ553" i="18"/>
  <c r="S553" i="19"/>
  <c r="AQ553" i="19"/>
  <c r="AP177" i="9"/>
  <c r="T553" i="18"/>
  <c r="AR553" i="18"/>
  <c r="T553" i="19"/>
  <c r="AR553" i="19"/>
  <c r="AQ177" i="9"/>
  <c r="U553" i="18"/>
  <c r="AS553" i="18"/>
  <c r="U553" i="19"/>
  <c r="AS553" i="19"/>
  <c r="AR177" i="9"/>
  <c r="V553" i="18"/>
  <c r="AT553" i="18"/>
  <c r="V553" i="19"/>
  <c r="AT553" i="19"/>
  <c r="AS177" i="9"/>
  <c r="W553" i="18"/>
  <c r="AU553" i="18"/>
  <c r="W553" i="19"/>
  <c r="AU553" i="19"/>
  <c r="AT177" i="9"/>
  <c r="X553" i="18"/>
  <c r="AV553" i="18"/>
  <c r="X553" i="19"/>
  <c r="AV553" i="19"/>
  <c r="AU177" i="9"/>
  <c r="Y553" i="18"/>
  <c r="AW553" i="18"/>
  <c r="Y553" i="19"/>
  <c r="AW553" i="19"/>
  <c r="AV177" i="9"/>
  <c r="Q182" i="18"/>
  <c r="Q286" i="18"/>
  <c r="Q376" i="18"/>
  <c r="Q554" i="18"/>
  <c r="AO554" i="18"/>
  <c r="Q182" i="19"/>
  <c r="Q286" i="19"/>
  <c r="Q376" i="19"/>
  <c r="Q554" i="19"/>
  <c r="AO554" i="19"/>
  <c r="AN178" i="9"/>
  <c r="R554" i="18"/>
  <c r="AP554" i="18"/>
  <c r="R554" i="19"/>
  <c r="AP554" i="19"/>
  <c r="AO178" i="9"/>
  <c r="S554" i="18"/>
  <c r="AQ554" i="18"/>
  <c r="S554" i="19"/>
  <c r="AQ554" i="19"/>
  <c r="AP178" i="9"/>
  <c r="T554" i="18"/>
  <c r="AR554" i="18"/>
  <c r="T554" i="19"/>
  <c r="AR554" i="19"/>
  <c r="AQ178" i="9"/>
  <c r="U554" i="18"/>
  <c r="AS554" i="18"/>
  <c r="U554" i="19"/>
  <c r="AS554" i="19"/>
  <c r="AR178" i="9"/>
  <c r="V554" i="18"/>
  <c r="AT554" i="18"/>
  <c r="V554" i="19"/>
  <c r="AT554" i="19"/>
  <c r="AS178" i="9"/>
  <c r="W554" i="18"/>
  <c r="AU554" i="18"/>
  <c r="W554" i="19"/>
  <c r="AU554" i="19"/>
  <c r="AT178" i="9"/>
  <c r="X554" i="18"/>
  <c r="AV554" i="18"/>
  <c r="X554" i="19"/>
  <c r="AV554" i="19"/>
  <c r="AU178" i="9"/>
  <c r="Y554" i="18"/>
  <c r="AW554" i="18"/>
  <c r="Y554" i="19"/>
  <c r="AW554" i="19"/>
  <c r="AV178" i="9"/>
  <c r="Q183" i="18"/>
  <c r="Q287" i="18"/>
  <c r="Q377" i="18"/>
  <c r="Q555" i="18"/>
  <c r="AO555" i="18"/>
  <c r="Q183" i="19"/>
  <c r="Q287" i="19"/>
  <c r="Q377" i="19"/>
  <c r="Q555" i="19"/>
  <c r="AO555" i="19"/>
  <c r="AN179" i="9"/>
  <c r="R555" i="18"/>
  <c r="AP555" i="18"/>
  <c r="R555" i="19"/>
  <c r="AP555" i="19"/>
  <c r="AO179" i="9"/>
  <c r="S555" i="18"/>
  <c r="AQ555" i="18"/>
  <c r="S555" i="19"/>
  <c r="AQ555" i="19"/>
  <c r="AP179" i="9"/>
  <c r="T555" i="18"/>
  <c r="AR555" i="18"/>
  <c r="T555" i="19"/>
  <c r="AR555" i="19"/>
  <c r="AQ179" i="9"/>
  <c r="U555" i="18"/>
  <c r="AS555" i="18"/>
  <c r="U555" i="19"/>
  <c r="AS555" i="19"/>
  <c r="AR179" i="9"/>
  <c r="V555" i="18"/>
  <c r="AT555" i="18"/>
  <c r="V555" i="19"/>
  <c r="AT555" i="19"/>
  <c r="AS179" i="9"/>
  <c r="W555" i="18"/>
  <c r="AU555" i="18"/>
  <c r="W555" i="19"/>
  <c r="AU555" i="19"/>
  <c r="AT179" i="9"/>
  <c r="X555" i="18"/>
  <c r="AV555" i="18"/>
  <c r="X555" i="19"/>
  <c r="AV555" i="19"/>
  <c r="AU179" i="9"/>
  <c r="Y555" i="18"/>
  <c r="AW555" i="18"/>
  <c r="Y555" i="19"/>
  <c r="AW555" i="19"/>
  <c r="AV179" i="9"/>
  <c r="AO98" i="9"/>
  <c r="AP98" i="9"/>
  <c r="AQ98" i="9"/>
  <c r="AR98" i="9"/>
  <c r="AS98" i="9"/>
  <c r="AT98" i="9"/>
  <c r="AU98" i="9"/>
  <c r="AV98" i="9"/>
  <c r="AZ98" i="9"/>
  <c r="AN98" i="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03" i="19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03" i="18"/>
  <c r="E33" i="18"/>
  <c r="E101" i="18"/>
  <c r="E205" i="18"/>
  <c r="E295" i="18"/>
  <c r="E384" i="18"/>
  <c r="E473" i="18"/>
  <c r="D8" i="9"/>
  <c r="D97" i="9"/>
  <c r="F33" i="18"/>
  <c r="F101" i="18"/>
  <c r="F205" i="18"/>
  <c r="F295" i="18"/>
  <c r="F384" i="18"/>
  <c r="F473" i="18"/>
  <c r="E8" i="9"/>
  <c r="E97" i="9"/>
  <c r="G33" i="18"/>
  <c r="G101" i="18"/>
  <c r="G205" i="18"/>
  <c r="G295" i="18"/>
  <c r="G384" i="18"/>
  <c r="G473" i="18"/>
  <c r="F8" i="9"/>
  <c r="F97" i="9"/>
  <c r="H33" i="18"/>
  <c r="H101" i="18"/>
  <c r="H205" i="18"/>
  <c r="H295" i="18"/>
  <c r="H384" i="18"/>
  <c r="H473" i="18"/>
  <c r="G8" i="9"/>
  <c r="G97" i="9"/>
  <c r="I33" i="18"/>
  <c r="I101" i="18"/>
  <c r="I205" i="18"/>
  <c r="I295" i="18"/>
  <c r="I384" i="18"/>
  <c r="I473" i="18"/>
  <c r="H8" i="9"/>
  <c r="H97" i="9"/>
  <c r="J33" i="18"/>
  <c r="J101" i="18"/>
  <c r="J205" i="18"/>
  <c r="J295" i="18"/>
  <c r="J384" i="18"/>
  <c r="J473" i="18"/>
  <c r="I8" i="9"/>
  <c r="I97" i="9"/>
  <c r="K33" i="18"/>
  <c r="K101" i="18"/>
  <c r="K205" i="18"/>
  <c r="K295" i="18"/>
  <c r="K384" i="18"/>
  <c r="K473" i="18"/>
  <c r="J8" i="9"/>
  <c r="J97" i="9"/>
  <c r="L33" i="18"/>
  <c r="L101" i="18"/>
  <c r="L205" i="18"/>
  <c r="L295" i="18"/>
  <c r="L384" i="18"/>
  <c r="L473" i="18"/>
  <c r="K8" i="9"/>
  <c r="K97" i="9"/>
  <c r="M33" i="18"/>
  <c r="M101" i="18"/>
  <c r="M205" i="18"/>
  <c r="M295" i="18"/>
  <c r="M384" i="18"/>
  <c r="M473" i="18"/>
  <c r="L8" i="9"/>
  <c r="L97" i="9"/>
  <c r="O97" i="9"/>
  <c r="P97" i="9"/>
  <c r="Q97" i="9"/>
  <c r="R97" i="9"/>
  <c r="S97" i="9"/>
  <c r="T97" i="9"/>
  <c r="U97" i="9"/>
  <c r="V97" i="9"/>
  <c r="W97" i="9"/>
  <c r="X97" i="9"/>
  <c r="Z205" i="18"/>
  <c r="Z295" i="18"/>
  <c r="Z384" i="18"/>
  <c r="Z473" i="18"/>
  <c r="Y97" i="9"/>
  <c r="AA97" i="9"/>
  <c r="AB97" i="9"/>
  <c r="AC97" i="9"/>
  <c r="AD97" i="9"/>
  <c r="AE97" i="9"/>
  <c r="AF97" i="9"/>
  <c r="AG97" i="9"/>
  <c r="AH97" i="9"/>
  <c r="AI97" i="9"/>
  <c r="AJ97" i="9"/>
  <c r="AL76" i="18"/>
  <c r="AL205" i="18"/>
  <c r="AL295" i="18"/>
  <c r="AL384" i="18"/>
  <c r="AL473" i="18"/>
  <c r="D385" i="18"/>
  <c r="D474" i="18"/>
  <c r="C9" i="9"/>
  <c r="C98" i="9"/>
  <c r="D386" i="18"/>
  <c r="D475" i="18"/>
  <c r="C10" i="9"/>
  <c r="C99" i="9"/>
  <c r="D387" i="18"/>
  <c r="D476" i="18"/>
  <c r="C11" i="9"/>
  <c r="C100" i="9"/>
  <c r="D388" i="18"/>
  <c r="D477" i="18"/>
  <c r="C12" i="9"/>
  <c r="C101" i="9"/>
  <c r="D389" i="18"/>
  <c r="D478" i="18"/>
  <c r="C13" i="9"/>
  <c r="C102" i="9"/>
  <c r="D390" i="18"/>
  <c r="D479" i="18"/>
  <c r="C14" i="9"/>
  <c r="C103" i="9"/>
  <c r="D391" i="18"/>
  <c r="D480" i="18"/>
  <c r="C15" i="9"/>
  <c r="C104" i="9"/>
  <c r="D392" i="18"/>
  <c r="D481" i="18"/>
  <c r="C16" i="9"/>
  <c r="C105" i="9"/>
  <c r="D393" i="18"/>
  <c r="D482" i="18"/>
  <c r="C17" i="9"/>
  <c r="C106" i="9"/>
  <c r="D394" i="18"/>
  <c r="D483" i="18"/>
  <c r="C18" i="9"/>
  <c r="C107" i="9"/>
  <c r="D395" i="18"/>
  <c r="D484" i="18"/>
  <c r="C19" i="9"/>
  <c r="C108" i="9"/>
  <c r="D396" i="18"/>
  <c r="D485" i="18"/>
  <c r="C20" i="9"/>
  <c r="C109" i="9"/>
  <c r="D397" i="18"/>
  <c r="D486" i="18"/>
  <c r="C21" i="9"/>
  <c r="C110" i="9"/>
  <c r="D398" i="18"/>
  <c r="D487" i="18"/>
  <c r="C22" i="9"/>
  <c r="C111" i="9"/>
  <c r="D399" i="18"/>
  <c r="D488" i="18"/>
  <c r="C23" i="9"/>
  <c r="C112" i="9"/>
  <c r="D400" i="18"/>
  <c r="D489" i="18"/>
  <c r="C24" i="9"/>
  <c r="C113" i="9"/>
  <c r="D401" i="18"/>
  <c r="D490" i="18"/>
  <c r="C25" i="9"/>
  <c r="C114" i="9"/>
  <c r="D402" i="18"/>
  <c r="D491" i="18"/>
  <c r="C26" i="9"/>
  <c r="C115" i="9"/>
  <c r="D403" i="18"/>
  <c r="D492" i="18"/>
  <c r="C27" i="9"/>
  <c r="C116" i="9"/>
  <c r="D404" i="18"/>
  <c r="D493" i="18"/>
  <c r="C28" i="9"/>
  <c r="C117" i="9"/>
  <c r="D405" i="18"/>
  <c r="D494" i="18"/>
  <c r="C29" i="9"/>
  <c r="C118" i="9"/>
  <c r="D406" i="18"/>
  <c r="D495" i="18"/>
  <c r="C30" i="9"/>
  <c r="C119" i="9"/>
  <c r="D407" i="18"/>
  <c r="D496" i="18"/>
  <c r="C31" i="9"/>
  <c r="C120" i="9"/>
  <c r="D408" i="18"/>
  <c r="D497" i="18"/>
  <c r="C32" i="9"/>
  <c r="C121" i="9"/>
  <c r="D409" i="18"/>
  <c r="D498" i="18"/>
  <c r="C33" i="9"/>
  <c r="C122" i="9"/>
  <c r="D410" i="18"/>
  <c r="D499" i="18"/>
  <c r="C34" i="9"/>
  <c r="C123" i="9"/>
  <c r="D411" i="18"/>
  <c r="D500" i="18"/>
  <c r="C35" i="9"/>
  <c r="C124" i="9"/>
  <c r="D412" i="18"/>
  <c r="D501" i="18"/>
  <c r="C36" i="9"/>
  <c r="C125" i="9"/>
  <c r="D413" i="18"/>
  <c r="D502" i="18"/>
  <c r="C37" i="9"/>
  <c r="C126" i="9"/>
  <c r="D414" i="18"/>
  <c r="D503" i="18"/>
  <c r="C38" i="9"/>
  <c r="C127" i="9"/>
  <c r="D415" i="18"/>
  <c r="D504" i="18"/>
  <c r="C39" i="9"/>
  <c r="C128" i="9"/>
  <c r="D416" i="18"/>
  <c r="D505" i="18"/>
  <c r="C40" i="9"/>
  <c r="C129" i="9"/>
  <c r="D417" i="18"/>
  <c r="D506" i="18"/>
  <c r="C41" i="9"/>
  <c r="C130" i="9"/>
  <c r="D418" i="18"/>
  <c r="D507" i="18"/>
  <c r="C42" i="9"/>
  <c r="C131" i="9"/>
  <c r="D419" i="18"/>
  <c r="D508" i="18"/>
  <c r="C43" i="9"/>
  <c r="C132" i="9"/>
  <c r="D420" i="18"/>
  <c r="D509" i="18"/>
  <c r="C44" i="9"/>
  <c r="C133" i="9"/>
  <c r="D421" i="18"/>
  <c r="D510" i="18"/>
  <c r="C45" i="9"/>
  <c r="C134" i="9"/>
  <c r="D422" i="18"/>
  <c r="D511" i="18"/>
  <c r="C46" i="9"/>
  <c r="C135" i="9"/>
  <c r="D423" i="18"/>
  <c r="D512" i="18"/>
  <c r="C47" i="9"/>
  <c r="C136" i="9"/>
  <c r="D424" i="18"/>
  <c r="D513" i="18"/>
  <c r="C48" i="9"/>
  <c r="C137" i="9"/>
  <c r="D425" i="18"/>
  <c r="D514" i="18"/>
  <c r="C49" i="9"/>
  <c r="C138" i="9"/>
  <c r="D426" i="18"/>
  <c r="D515" i="18"/>
  <c r="C50" i="9"/>
  <c r="C139" i="9"/>
  <c r="D427" i="18"/>
  <c r="D516" i="18"/>
  <c r="C51" i="9"/>
  <c r="C140" i="9"/>
  <c r="D428" i="18"/>
  <c r="D517" i="18"/>
  <c r="C52" i="9"/>
  <c r="C141" i="9"/>
  <c r="D429" i="18"/>
  <c r="D518" i="18"/>
  <c r="C53" i="9"/>
  <c r="C142" i="9"/>
  <c r="D430" i="18"/>
  <c r="D519" i="18"/>
  <c r="C54" i="9"/>
  <c r="C143" i="9"/>
  <c r="D431" i="18"/>
  <c r="D520" i="18"/>
  <c r="C55" i="9"/>
  <c r="C144" i="9"/>
  <c r="D432" i="18"/>
  <c r="D521" i="18"/>
  <c r="C56" i="9"/>
  <c r="C145" i="9"/>
  <c r="D433" i="18"/>
  <c r="D522" i="18"/>
  <c r="C57" i="9"/>
  <c r="C146" i="9"/>
  <c r="D434" i="18"/>
  <c r="D523" i="18"/>
  <c r="C58" i="9"/>
  <c r="C147" i="9"/>
  <c r="D435" i="18"/>
  <c r="D524" i="18"/>
  <c r="C59" i="9"/>
  <c r="C148" i="9"/>
  <c r="D436" i="18"/>
  <c r="D525" i="18"/>
  <c r="C60" i="9"/>
  <c r="C149" i="9"/>
  <c r="D437" i="18"/>
  <c r="D526" i="18"/>
  <c r="C61" i="9"/>
  <c r="C150" i="9"/>
  <c r="D438" i="18"/>
  <c r="D527" i="18"/>
  <c r="C62" i="9"/>
  <c r="C151" i="9"/>
  <c r="D439" i="18"/>
  <c r="D528" i="18"/>
  <c r="C63" i="9"/>
  <c r="C152" i="9"/>
  <c r="D440" i="18"/>
  <c r="D529" i="18"/>
  <c r="C64" i="9"/>
  <c r="C153" i="9"/>
  <c r="D441" i="18"/>
  <c r="D530" i="18"/>
  <c r="C65" i="9"/>
  <c r="C154" i="9"/>
  <c r="D442" i="18"/>
  <c r="D531" i="18"/>
  <c r="C66" i="9"/>
  <c r="C155" i="9"/>
  <c r="D443" i="18"/>
  <c r="D532" i="18"/>
  <c r="C67" i="9"/>
  <c r="C156" i="9"/>
  <c r="D444" i="18"/>
  <c r="D533" i="18"/>
  <c r="C68" i="9"/>
  <c r="C157" i="9"/>
  <c r="D445" i="18"/>
  <c r="D534" i="18"/>
  <c r="C69" i="9"/>
  <c r="C158" i="9"/>
  <c r="D446" i="18"/>
  <c r="D535" i="18"/>
  <c r="C70" i="9"/>
  <c r="C159" i="9"/>
  <c r="D447" i="18"/>
  <c r="D536" i="18"/>
  <c r="C71" i="9"/>
  <c r="C160" i="9"/>
  <c r="D448" i="18"/>
  <c r="D537" i="18"/>
  <c r="C72" i="9"/>
  <c r="C161" i="9"/>
  <c r="D449" i="18"/>
  <c r="D538" i="18"/>
  <c r="C73" i="9"/>
  <c r="C162" i="9"/>
  <c r="D450" i="18"/>
  <c r="D539" i="18"/>
  <c r="C74" i="9"/>
  <c r="C163" i="9"/>
  <c r="D451" i="18"/>
  <c r="D540" i="18"/>
  <c r="C75" i="9"/>
  <c r="C164" i="9"/>
  <c r="D452" i="18"/>
  <c r="D541" i="18"/>
  <c r="C76" i="9"/>
  <c r="C165" i="9"/>
  <c r="D453" i="18"/>
  <c r="D542" i="18"/>
  <c r="C77" i="9"/>
  <c r="C166" i="9"/>
  <c r="D454" i="18"/>
  <c r="D543" i="18"/>
  <c r="C78" i="9"/>
  <c r="C167" i="9"/>
  <c r="D455" i="18"/>
  <c r="D544" i="18"/>
  <c r="C79" i="9"/>
  <c r="C168" i="9"/>
  <c r="D456" i="18"/>
  <c r="D545" i="18"/>
  <c r="C80" i="9"/>
  <c r="C169" i="9"/>
  <c r="D457" i="18"/>
  <c r="D546" i="18"/>
  <c r="C81" i="9"/>
  <c r="C170" i="9"/>
  <c r="D458" i="18"/>
  <c r="D547" i="18"/>
  <c r="C82" i="9"/>
  <c r="C171" i="9"/>
  <c r="D459" i="18"/>
  <c r="D548" i="18"/>
  <c r="C83" i="9"/>
  <c r="C172" i="9"/>
  <c r="D460" i="18"/>
  <c r="D549" i="18"/>
  <c r="C84" i="9"/>
  <c r="C173" i="9"/>
  <c r="D461" i="18"/>
  <c r="D550" i="18"/>
  <c r="C85" i="9"/>
  <c r="C174" i="9"/>
  <c r="D462" i="18"/>
  <c r="D551" i="18"/>
  <c r="C86" i="9"/>
  <c r="C175" i="9"/>
  <c r="D463" i="18"/>
  <c r="D552" i="18"/>
  <c r="C87" i="9"/>
  <c r="C176" i="9"/>
  <c r="D464" i="18"/>
  <c r="D553" i="18"/>
  <c r="C88" i="9"/>
  <c r="C177" i="9"/>
  <c r="D465" i="18"/>
  <c r="D554" i="18"/>
  <c r="C89" i="9"/>
  <c r="C178" i="9"/>
  <c r="D466" i="18"/>
  <c r="D555" i="18"/>
  <c r="C90" i="9"/>
  <c r="C179" i="9"/>
  <c r="D204" i="18"/>
  <c r="D294" i="18"/>
  <c r="D384" i="18"/>
  <c r="D473" i="18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AZ473" i="19"/>
  <c r="AN473" i="19"/>
  <c r="AL206" i="19"/>
  <c r="Z206" i="19"/>
  <c r="N20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AB183" i="19"/>
  <c r="P183" i="19"/>
  <c r="AB179" i="19"/>
  <c r="AB180" i="19"/>
  <c r="AB181" i="19"/>
  <c r="AB182" i="19"/>
  <c r="P179" i="19"/>
  <c r="P180" i="19"/>
  <c r="P181" i="19"/>
  <c r="P182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AB107" i="19"/>
  <c r="AB108" i="19"/>
  <c r="AB109" i="19"/>
  <c r="AB110" i="19"/>
  <c r="AB111" i="19"/>
  <c r="AB112" i="19"/>
  <c r="AB113" i="19"/>
  <c r="AB114" i="19"/>
  <c r="AB115" i="19"/>
  <c r="AB116" i="19"/>
  <c r="AB117" i="19"/>
  <c r="P107" i="19"/>
  <c r="P108" i="19"/>
  <c r="P109" i="19"/>
  <c r="P110" i="19"/>
  <c r="P111" i="19"/>
  <c r="P112" i="19"/>
  <c r="P113" i="19"/>
  <c r="P114" i="19"/>
  <c r="P115" i="19"/>
  <c r="P116" i="19"/>
  <c r="P117" i="19"/>
  <c r="AB103" i="19"/>
  <c r="P103" i="19"/>
  <c r="K33" i="19"/>
  <c r="K101" i="19"/>
  <c r="K205" i="19"/>
  <c r="K295" i="19"/>
  <c r="K384" i="19"/>
  <c r="K473" i="19"/>
  <c r="G33" i="19"/>
  <c r="G101" i="19"/>
  <c r="G205" i="19"/>
  <c r="G295" i="19"/>
  <c r="G384" i="19"/>
  <c r="G473" i="19"/>
  <c r="D85" i="19"/>
  <c r="D83" i="19"/>
  <c r="D84" i="19"/>
  <c r="D37" i="19"/>
  <c r="D36" i="19"/>
  <c r="D35" i="19"/>
  <c r="D34" i="19"/>
  <c r="AA26" i="19"/>
  <c r="AA33" i="19"/>
  <c r="X26" i="19"/>
  <c r="X33" i="19"/>
  <c r="W26" i="19"/>
  <c r="W33" i="19"/>
  <c r="T26" i="19"/>
  <c r="T33" i="19"/>
  <c r="S26" i="19"/>
  <c r="S33" i="19"/>
  <c r="N33" i="19"/>
  <c r="M33" i="19"/>
  <c r="M76" i="19"/>
  <c r="Y76" i="19"/>
  <c r="L33" i="19"/>
  <c r="L76" i="19"/>
  <c r="X76" i="19"/>
  <c r="K76" i="19"/>
  <c r="W76" i="19"/>
  <c r="J33" i="19"/>
  <c r="J76" i="19"/>
  <c r="V76" i="19"/>
  <c r="I33" i="19"/>
  <c r="I76" i="19"/>
  <c r="U76" i="19"/>
  <c r="H33" i="19"/>
  <c r="H76" i="19"/>
  <c r="T76" i="19"/>
  <c r="G76" i="19"/>
  <c r="S76" i="19"/>
  <c r="F33" i="19"/>
  <c r="F76" i="19"/>
  <c r="R76" i="19"/>
  <c r="E33" i="19"/>
  <c r="E76" i="19"/>
  <c r="Q76" i="19"/>
  <c r="D33" i="19"/>
  <c r="Z26" i="19"/>
  <c r="Z33" i="19"/>
  <c r="Y26" i="19"/>
  <c r="Y33" i="19"/>
  <c r="V26" i="19"/>
  <c r="V33" i="19"/>
  <c r="U26" i="19"/>
  <c r="U33" i="19"/>
  <c r="R26" i="19"/>
  <c r="R33" i="19"/>
  <c r="AL385" i="18"/>
  <c r="AL474" i="18"/>
  <c r="Z385" i="18"/>
  <c r="Z474" i="18"/>
  <c r="N385" i="18"/>
  <c r="N474" i="18"/>
  <c r="E76" i="18"/>
  <c r="Q76" i="18"/>
  <c r="Q101" i="18"/>
  <c r="Q205" i="18"/>
  <c r="Q295" i="18"/>
  <c r="Q384" i="18"/>
  <c r="Q473" i="18"/>
  <c r="F76" i="18"/>
  <c r="R76" i="18"/>
  <c r="R101" i="18"/>
  <c r="R205" i="18"/>
  <c r="R295" i="18"/>
  <c r="R384" i="18"/>
  <c r="R473" i="18"/>
  <c r="G76" i="18"/>
  <c r="S76" i="18"/>
  <c r="S101" i="18"/>
  <c r="S205" i="18"/>
  <c r="S295" i="18"/>
  <c r="S384" i="18"/>
  <c r="S473" i="18"/>
  <c r="H76" i="18"/>
  <c r="T76" i="18"/>
  <c r="T101" i="18"/>
  <c r="T205" i="18"/>
  <c r="T295" i="18"/>
  <c r="T384" i="18"/>
  <c r="T473" i="18"/>
  <c r="I76" i="18"/>
  <c r="U76" i="18"/>
  <c r="U101" i="18"/>
  <c r="U205" i="18"/>
  <c r="U295" i="18"/>
  <c r="U384" i="18"/>
  <c r="U473" i="18"/>
  <c r="J76" i="18"/>
  <c r="V76" i="18"/>
  <c r="V101" i="18"/>
  <c r="V205" i="18"/>
  <c r="V295" i="18"/>
  <c r="V384" i="18"/>
  <c r="V473" i="18"/>
  <c r="K76" i="18"/>
  <c r="W76" i="18"/>
  <c r="W101" i="18"/>
  <c r="W205" i="18"/>
  <c r="W295" i="18"/>
  <c r="W384" i="18"/>
  <c r="W473" i="18"/>
  <c r="L76" i="18"/>
  <c r="X76" i="18"/>
  <c r="X101" i="18"/>
  <c r="X205" i="18"/>
  <c r="X295" i="18"/>
  <c r="X384" i="18"/>
  <c r="X473" i="18"/>
  <c r="M76" i="18"/>
  <c r="Y76" i="18"/>
  <c r="Y101" i="18"/>
  <c r="Y205" i="18"/>
  <c r="Y295" i="18"/>
  <c r="Y384" i="18"/>
  <c r="Y473" i="18"/>
  <c r="AC76" i="18"/>
  <c r="AC101" i="18"/>
  <c r="AC205" i="18"/>
  <c r="AC295" i="18"/>
  <c r="AC384" i="18"/>
  <c r="AC473" i="18"/>
  <c r="AD76" i="18"/>
  <c r="AD101" i="18"/>
  <c r="AD205" i="18"/>
  <c r="AD295" i="18"/>
  <c r="AD384" i="18"/>
  <c r="AD473" i="18"/>
  <c r="AE76" i="18"/>
  <c r="AE101" i="18"/>
  <c r="AE205" i="18"/>
  <c r="AE295" i="18"/>
  <c r="AE384" i="18"/>
  <c r="AE473" i="18"/>
  <c r="AF76" i="18"/>
  <c r="AF101" i="18"/>
  <c r="AF205" i="18"/>
  <c r="AF295" i="18"/>
  <c r="AF384" i="18"/>
  <c r="AF473" i="18"/>
  <c r="AG76" i="18"/>
  <c r="AG101" i="18"/>
  <c r="AG205" i="18"/>
  <c r="AG295" i="18"/>
  <c r="AG384" i="18"/>
  <c r="AG473" i="18"/>
  <c r="AH76" i="18"/>
  <c r="AH101" i="18"/>
  <c r="AH205" i="18"/>
  <c r="AH295" i="18"/>
  <c r="AH384" i="18"/>
  <c r="AH473" i="18"/>
  <c r="AI76" i="18"/>
  <c r="AI101" i="18"/>
  <c r="AI205" i="18"/>
  <c r="AI295" i="18"/>
  <c r="AI384" i="18"/>
  <c r="AI473" i="18"/>
  <c r="AJ76" i="18"/>
  <c r="AJ101" i="18"/>
  <c r="AJ205" i="18"/>
  <c r="AJ295" i="18"/>
  <c r="AJ384" i="18"/>
  <c r="AJ473" i="18"/>
  <c r="AK76" i="18"/>
  <c r="AK101" i="18"/>
  <c r="AK205" i="18"/>
  <c r="AK295" i="18"/>
  <c r="AK384" i="18"/>
  <c r="AK473" i="18"/>
  <c r="AN473" i="18"/>
  <c r="AO384" i="18"/>
  <c r="AO473" i="18"/>
  <c r="AP384" i="18"/>
  <c r="AP473" i="18"/>
  <c r="AQ384" i="18"/>
  <c r="AQ473" i="18"/>
  <c r="AR384" i="18"/>
  <c r="AR473" i="18"/>
  <c r="AS384" i="18"/>
  <c r="AS473" i="18"/>
  <c r="AT384" i="18"/>
  <c r="AT473" i="18"/>
  <c r="AU384" i="18"/>
  <c r="AU473" i="18"/>
  <c r="AV384" i="18"/>
  <c r="AV473" i="18"/>
  <c r="AW384" i="18"/>
  <c r="AW473" i="18"/>
  <c r="AX384" i="18"/>
  <c r="AX473" i="18"/>
  <c r="AZ473" i="18"/>
  <c r="BA384" i="18"/>
  <c r="BA473" i="18"/>
  <c r="BB384" i="18"/>
  <c r="BB473" i="18"/>
  <c r="BC384" i="18"/>
  <c r="BC473" i="18"/>
  <c r="BD384" i="18"/>
  <c r="BD473" i="18"/>
  <c r="BE384" i="18"/>
  <c r="BE473" i="18"/>
  <c r="BF384" i="18"/>
  <c r="BF473" i="18"/>
  <c r="BG384" i="18"/>
  <c r="BG473" i="18"/>
  <c r="BH384" i="18"/>
  <c r="BH473" i="18"/>
  <c r="BI384" i="18"/>
  <c r="BI473" i="18"/>
  <c r="BJ384" i="18"/>
  <c r="BJ473" i="18"/>
  <c r="N205" i="18"/>
  <c r="N295" i="18"/>
  <c r="N384" i="18"/>
  <c r="N473" i="18"/>
  <c r="S199" i="18"/>
  <c r="P204" i="18"/>
  <c r="P294" i="18"/>
  <c r="P384" i="18"/>
  <c r="P473" i="18"/>
  <c r="AL206" i="18"/>
  <c r="Z206" i="18"/>
  <c r="N206" i="18"/>
  <c r="AB204" i="18"/>
  <c r="AB294" i="18"/>
  <c r="AB384" i="18"/>
  <c r="AB473" i="18"/>
  <c r="AB183" i="18"/>
  <c r="P183" i="18"/>
  <c r="AB179" i="18"/>
  <c r="AB180" i="18"/>
  <c r="AB181" i="18"/>
  <c r="AB182" i="18"/>
  <c r="P179" i="18"/>
  <c r="P180" i="18"/>
  <c r="P181" i="18"/>
  <c r="P182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07" i="18"/>
  <c r="P108" i="18"/>
  <c r="P109" i="18"/>
  <c r="P110" i="18"/>
  <c r="P111" i="18"/>
  <c r="P112" i="18"/>
  <c r="P113" i="18"/>
  <c r="P114" i="18"/>
  <c r="P115" i="18"/>
  <c r="P116" i="18"/>
  <c r="P117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03" i="18"/>
  <c r="D86" i="18"/>
  <c r="D84" i="18"/>
  <c r="D85" i="18"/>
  <c r="D37" i="18"/>
  <c r="AL79" i="18"/>
  <c r="D36" i="18"/>
  <c r="D35" i="18"/>
  <c r="D34" i="18"/>
  <c r="AA26" i="18"/>
  <c r="AA33" i="18"/>
  <c r="Z26" i="18"/>
  <c r="Z33" i="18"/>
  <c r="W26" i="18"/>
  <c r="W33" i="18"/>
  <c r="V26" i="18"/>
  <c r="V33" i="18"/>
  <c r="T26" i="18"/>
  <c r="T33" i="18"/>
  <c r="S26" i="18"/>
  <c r="S33" i="18"/>
  <c r="R26" i="18"/>
  <c r="R33" i="18"/>
  <c r="N33" i="18"/>
  <c r="D33" i="18"/>
  <c r="Y26" i="18"/>
  <c r="Y33" i="18"/>
  <c r="X26" i="18"/>
  <c r="X33" i="18"/>
  <c r="U26" i="18"/>
  <c r="U33" i="18"/>
  <c r="D4" i="18"/>
  <c r="E402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402" i="19"/>
  <c r="D491" i="19"/>
  <c r="Z385" i="19"/>
  <c r="Z474" i="19"/>
  <c r="AL385" i="19"/>
  <c r="AL474" i="19"/>
  <c r="N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403" i="19"/>
  <c r="D492" i="19"/>
  <c r="E403" i="19"/>
  <c r="D390" i="19"/>
  <c r="D479" i="19"/>
  <c r="D462" i="19"/>
  <c r="D551" i="19"/>
  <c r="D466" i="19"/>
  <c r="D555" i="19"/>
  <c r="D387" i="19"/>
  <c r="D476" i="19"/>
  <c r="D463" i="19"/>
  <c r="D552" i="19"/>
  <c r="D389" i="19"/>
  <c r="D478" i="19"/>
  <c r="D401" i="19"/>
  <c r="D490" i="19"/>
  <c r="D388" i="19"/>
  <c r="D477" i="19"/>
  <c r="D461" i="19"/>
  <c r="D550" i="19"/>
  <c r="D460" i="19"/>
  <c r="D549" i="19"/>
  <c r="D459" i="19"/>
  <c r="D548" i="19"/>
  <c r="E392" i="18"/>
  <c r="E402" i="18"/>
  <c r="E391" i="18"/>
  <c r="AL78" i="18"/>
  <c r="E403" i="18"/>
  <c r="AL80" i="18"/>
  <c r="AL77" i="18"/>
  <c r="P103" i="18"/>
  <c r="D83" i="18"/>
  <c r="Z210" i="18"/>
  <c r="Z209" i="18"/>
  <c r="AL224" i="18"/>
  <c r="N214" i="18"/>
  <c r="AL209" i="18"/>
  <c r="Z225" i="18"/>
  <c r="AL215" i="18"/>
  <c r="AL214" i="18"/>
  <c r="N208" i="18"/>
  <c r="Z224" i="18"/>
  <c r="AL225" i="18"/>
  <c r="N211" i="18"/>
  <c r="Z215" i="18"/>
  <c r="N222" i="18"/>
  <c r="N210" i="18"/>
  <c r="Z212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L207" i="18"/>
  <c r="AL211" i="18"/>
  <c r="Z207" i="18"/>
  <c r="AL223" i="18"/>
  <c r="Z211" i="18"/>
  <c r="Z208" i="18"/>
  <c r="Z299" i="18"/>
  <c r="Z388" i="18"/>
  <c r="AL222" i="18"/>
  <c r="N213" i="18"/>
  <c r="AL210" i="18"/>
  <c r="Z213" i="18"/>
  <c r="N215" i="18"/>
  <c r="AL213" i="18"/>
  <c r="AC402" i="19"/>
  <c r="AL211" i="19"/>
  <c r="AL208" i="19"/>
  <c r="AL224" i="19"/>
  <c r="AL222" i="19"/>
  <c r="AL209" i="19"/>
  <c r="AL212" i="19"/>
  <c r="AL210" i="19"/>
  <c r="AL225" i="19"/>
  <c r="AL223" i="19"/>
  <c r="AL207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BA385" i="19"/>
  <c r="AO385" i="19"/>
  <c r="AQ385" i="19"/>
  <c r="BC385" i="19"/>
  <c r="AL473" i="19"/>
  <c r="AX384" i="19"/>
  <c r="AC473" i="19"/>
  <c r="AO384" i="19"/>
  <c r="AE473" i="19"/>
  <c r="AQ384" i="19"/>
  <c r="N474" i="19"/>
  <c r="AX385" i="19"/>
  <c r="BJ385" i="19"/>
  <c r="BD385" i="19"/>
  <c r="AR385" i="19"/>
  <c r="BI385" i="19"/>
  <c r="AW385" i="19"/>
  <c r="AH473" i="19"/>
  <c r="AT384" i="19"/>
  <c r="AG473" i="19"/>
  <c r="AS384" i="19"/>
  <c r="AF473" i="19"/>
  <c r="AR384" i="19"/>
  <c r="AP385" i="19"/>
  <c r="BB385" i="19"/>
  <c r="AD473" i="19"/>
  <c r="AP384" i="19"/>
  <c r="AK473" i="19"/>
  <c r="AW384" i="19"/>
  <c r="AJ473" i="19"/>
  <c r="AV384" i="19"/>
  <c r="AT385" i="19"/>
  <c r="BF385" i="19"/>
  <c r="AU385" i="19"/>
  <c r="BG385" i="19"/>
  <c r="BE385" i="19"/>
  <c r="AS385" i="19"/>
  <c r="BH385" i="19"/>
  <c r="AV385" i="19"/>
  <c r="AI473" i="19"/>
  <c r="AU384" i="19"/>
  <c r="Q403" i="18"/>
  <c r="Q392" i="18"/>
  <c r="AL301" i="18"/>
  <c r="AL390" i="18"/>
  <c r="Z304" i="18"/>
  <c r="Z393" i="18"/>
  <c r="N314" i="18"/>
  <c r="N403" i="18"/>
  <c r="AC402" i="18"/>
  <c r="AC391" i="18"/>
  <c r="BF385" i="18"/>
  <c r="AT385" i="18"/>
  <c r="AO385" i="18"/>
  <c r="BA385" i="18"/>
  <c r="AR385" i="18"/>
  <c r="BD385" i="18"/>
  <c r="BC385" i="18"/>
  <c r="AQ385" i="18"/>
  <c r="BJ385" i="18"/>
  <c r="AX385" i="18"/>
  <c r="BE385" i="18"/>
  <c r="BG385" i="18"/>
  <c r="AU385" i="18"/>
  <c r="BB385" i="18"/>
  <c r="AP385" i="18"/>
  <c r="Q393" i="18"/>
  <c r="E393" i="18"/>
  <c r="AS385" i="18"/>
  <c r="AW385" i="18"/>
  <c r="BI385" i="18"/>
  <c r="AV385" i="18"/>
  <c r="BH385" i="18"/>
  <c r="Z300" i="18"/>
  <c r="Z389" i="18"/>
  <c r="N300" i="19"/>
  <c r="N389" i="19"/>
  <c r="AL313" i="18"/>
  <c r="AL402" i="18"/>
  <c r="AL216" i="18"/>
  <c r="Z226" i="18"/>
  <c r="Z216" i="18"/>
  <c r="N226" i="18"/>
  <c r="N216" i="18"/>
  <c r="AL226" i="18"/>
  <c r="AL299" i="19"/>
  <c r="AL388" i="19"/>
  <c r="Q403" i="19"/>
  <c r="AL314" i="19"/>
  <c r="AL403" i="19"/>
  <c r="AL300" i="19"/>
  <c r="N301" i="19"/>
  <c r="N390" i="19"/>
  <c r="N313" i="19"/>
  <c r="N402" i="19"/>
  <c r="N213" i="19"/>
  <c r="Z213" i="19"/>
  <c r="AL213" i="19"/>
  <c r="N226" i="19"/>
  <c r="Z226" i="19"/>
  <c r="AL226" i="19"/>
  <c r="AV473" i="19"/>
  <c r="BH384" i="19"/>
  <c r="BH473" i="19"/>
  <c r="AR473" i="19"/>
  <c r="BD384" i="19"/>
  <c r="BD473" i="19"/>
  <c r="AX473" i="19"/>
  <c r="BJ384" i="19"/>
  <c r="BJ473" i="19"/>
  <c r="N298" i="19"/>
  <c r="N387" i="19"/>
  <c r="N297" i="19"/>
  <c r="N386" i="19"/>
  <c r="AL298" i="19"/>
  <c r="AL387" i="19"/>
  <c r="AL297" i="19"/>
  <c r="AL386" i="19"/>
  <c r="D465" i="19"/>
  <c r="D554" i="19"/>
  <c r="AX389" i="19"/>
  <c r="N299" i="19"/>
  <c r="N388" i="19"/>
  <c r="Z313" i="19"/>
  <c r="AT473" i="19"/>
  <c r="BF384" i="19"/>
  <c r="BF473" i="19"/>
  <c r="AQ473" i="19"/>
  <c r="BC384" i="19"/>
  <c r="BC473" i="19"/>
  <c r="BA402" i="19"/>
  <c r="D464" i="19"/>
  <c r="D553" i="19"/>
  <c r="AW473" i="19"/>
  <c r="BI384" i="19"/>
  <c r="BI473" i="19"/>
  <c r="AS473" i="19"/>
  <c r="BE384" i="19"/>
  <c r="BE473" i="19"/>
  <c r="AO473" i="19"/>
  <c r="BA384" i="19"/>
  <c r="BA473" i="19"/>
  <c r="Z298" i="19"/>
  <c r="Z387" i="19"/>
  <c r="Z297" i="19"/>
  <c r="Z386" i="19"/>
  <c r="AL313" i="19"/>
  <c r="AP473" i="19"/>
  <c r="BB384" i="19"/>
  <c r="BB473" i="19"/>
  <c r="AO403" i="19"/>
  <c r="AU473" i="19"/>
  <c r="BG384" i="19"/>
  <c r="BG473" i="19"/>
  <c r="Z302" i="19"/>
  <c r="Z391" i="19"/>
  <c r="D391" i="19"/>
  <c r="D480" i="19"/>
  <c r="Q391" i="19"/>
  <c r="AL302" i="19"/>
  <c r="AL391" i="19"/>
  <c r="N302" i="19"/>
  <c r="N391" i="19"/>
  <c r="AC391" i="19"/>
  <c r="E391" i="19"/>
  <c r="AC404" i="19"/>
  <c r="AL315" i="19"/>
  <c r="AL404" i="19"/>
  <c r="E404" i="19"/>
  <c r="D404" i="19"/>
  <c r="D493" i="19"/>
  <c r="Q404" i="19"/>
  <c r="Z315" i="19"/>
  <c r="Z404" i="19"/>
  <c r="N315" i="19"/>
  <c r="N404" i="19"/>
  <c r="N314" i="19"/>
  <c r="N403" i="19"/>
  <c r="Z299" i="19"/>
  <c r="Z388" i="19"/>
  <c r="Z301" i="19"/>
  <c r="AL301" i="19"/>
  <c r="AC403" i="18"/>
  <c r="AC393" i="18"/>
  <c r="N302" i="18"/>
  <c r="N391" i="18"/>
  <c r="N299" i="18"/>
  <c r="N388" i="18"/>
  <c r="AL304" i="18"/>
  <c r="AL393" i="18"/>
  <c r="AL300" i="18"/>
  <c r="AL389" i="18"/>
  <c r="N304" i="18"/>
  <c r="N393" i="18"/>
  <c r="N303" i="18"/>
  <c r="N392" i="18"/>
  <c r="Z297" i="18"/>
  <c r="AL297" i="18"/>
  <c r="N297" i="18"/>
  <c r="N298" i="18"/>
  <c r="N387" i="18"/>
  <c r="AL298" i="18"/>
  <c r="AL387" i="18"/>
  <c r="Z298" i="18"/>
  <c r="Z387" i="18"/>
  <c r="AL315" i="18"/>
  <c r="AL404" i="18"/>
  <c r="N315" i="18"/>
  <c r="N404" i="18"/>
  <c r="AC404" i="18"/>
  <c r="E404" i="18"/>
  <c r="Z315" i="18"/>
  <c r="Z404" i="18"/>
  <c r="Q404" i="18"/>
  <c r="AC392" i="18"/>
  <c r="Z303" i="18"/>
  <c r="Z392" i="18"/>
  <c r="N301" i="18"/>
  <c r="N390" i="18"/>
  <c r="AL302" i="18"/>
  <c r="AL391" i="18"/>
  <c r="N313" i="18"/>
  <c r="N402" i="18"/>
  <c r="Z301" i="18"/>
  <c r="Z390" i="18"/>
  <c r="Z305" i="18"/>
  <c r="Z394" i="18"/>
  <c r="Q394" i="18"/>
  <c r="AL305" i="18"/>
  <c r="AL394" i="18"/>
  <c r="AC394" i="18"/>
  <c r="N305" i="18"/>
  <c r="N394" i="18"/>
  <c r="E394" i="18"/>
  <c r="Z302" i="18"/>
  <c r="Z391" i="18"/>
  <c r="AL314" i="18"/>
  <c r="AL403" i="18"/>
  <c r="AL299" i="18"/>
  <c r="AL388" i="18"/>
  <c r="Z314" i="18"/>
  <c r="Z403" i="18"/>
  <c r="AL303" i="18"/>
  <c r="AL392" i="18"/>
  <c r="Q391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AC403" i="19"/>
  <c r="BA403" i="19"/>
  <c r="Q402" i="19"/>
  <c r="AO402" i="19"/>
  <c r="AL217" i="18"/>
  <c r="N227" i="18"/>
  <c r="Z217" i="18"/>
  <c r="Z227" i="18"/>
  <c r="N217" i="18"/>
  <c r="AL227" i="18"/>
  <c r="AL386" i="18"/>
  <c r="AL475" i="18"/>
  <c r="AL476" i="18"/>
  <c r="AL477" i="18"/>
  <c r="AL478" i="18"/>
  <c r="AL479" i="18"/>
  <c r="AL480" i="18"/>
  <c r="AL481" i="18"/>
  <c r="AL482" i="18"/>
  <c r="AL483" i="18"/>
  <c r="Z386" i="18"/>
  <c r="Z475" i="18"/>
  <c r="Z476" i="18"/>
  <c r="Z477" i="18"/>
  <c r="Z478" i="18"/>
  <c r="Z479" i="18"/>
  <c r="Z480" i="18"/>
  <c r="Z481" i="18"/>
  <c r="Z482" i="18"/>
  <c r="Z483" i="18"/>
  <c r="N386" i="18"/>
  <c r="N475" i="18"/>
  <c r="N475" i="19"/>
  <c r="N476" i="19"/>
  <c r="N227" i="19"/>
  <c r="Z227" i="19"/>
  <c r="AL227" i="19"/>
  <c r="N214" i="19"/>
  <c r="Z214" i="19"/>
  <c r="AL214" i="19"/>
  <c r="BJ391" i="19"/>
  <c r="AX391" i="19"/>
  <c r="Z475" i="19"/>
  <c r="Z476" i="19"/>
  <c r="Z477" i="19"/>
  <c r="Z478" i="19"/>
  <c r="Z479" i="19"/>
  <c r="Z480" i="19"/>
  <c r="AC392" i="19"/>
  <c r="E392" i="19"/>
  <c r="Z303" i="19"/>
  <c r="Z392" i="19"/>
  <c r="D392" i="19"/>
  <c r="D481" i="19"/>
  <c r="Q392" i="19"/>
  <c r="AL303" i="19"/>
  <c r="AL392" i="19"/>
  <c r="N303" i="19"/>
  <c r="N392" i="19"/>
  <c r="BJ387" i="19"/>
  <c r="AX387" i="19"/>
  <c r="AX386" i="19"/>
  <c r="AX403" i="19"/>
  <c r="BJ403" i="19"/>
  <c r="AO404" i="19"/>
  <c r="AO391" i="19"/>
  <c r="BA391" i="19"/>
  <c r="BJ386" i="19"/>
  <c r="AL475" i="19"/>
  <c r="AL476" i="19"/>
  <c r="AL477" i="19"/>
  <c r="AL478" i="19"/>
  <c r="AL479" i="19"/>
  <c r="AL480" i="19"/>
  <c r="BA404" i="19"/>
  <c r="AL316" i="19"/>
  <c r="AL405" i="19"/>
  <c r="N316" i="19"/>
  <c r="N405" i="19"/>
  <c r="Z316" i="19"/>
  <c r="Z405" i="19"/>
  <c r="E405" i="19"/>
  <c r="AC405" i="19"/>
  <c r="Q405" i="19"/>
  <c r="D405" i="19"/>
  <c r="D494" i="19"/>
  <c r="AX388" i="19"/>
  <c r="BJ388" i="19"/>
  <c r="AC395" i="18"/>
  <c r="E395" i="18"/>
  <c r="Z306" i="18"/>
  <c r="Z395" i="18"/>
  <c r="AL306" i="18"/>
  <c r="AL395" i="18"/>
  <c r="Q395" i="18"/>
  <c r="N306" i="18"/>
  <c r="N395" i="18"/>
  <c r="BJ386" i="18"/>
  <c r="AX386" i="18"/>
  <c r="Q405" i="18"/>
  <c r="N316" i="18"/>
  <c r="N405" i="18"/>
  <c r="E405" i="18"/>
  <c r="AC405" i="18"/>
  <c r="AL316" i="18"/>
  <c r="AL405" i="18"/>
  <c r="Z316" i="18"/>
  <c r="Z405" i="18"/>
  <c r="AL218" i="18"/>
  <c r="AL228" i="18"/>
  <c r="N218" i="18"/>
  <c r="Z218" i="18"/>
  <c r="Z228" i="18"/>
  <c r="N228" i="18"/>
  <c r="AL484" i="18"/>
  <c r="BJ475" i="18"/>
  <c r="N476" i="18"/>
  <c r="AX475" i="18"/>
  <c r="Z484" i="18"/>
  <c r="AL481" i="19"/>
  <c r="N215" i="19"/>
  <c r="Z215" i="19"/>
  <c r="AL215" i="19"/>
  <c r="N228" i="19"/>
  <c r="Z228" i="19"/>
  <c r="AL228" i="19"/>
  <c r="BJ392" i="19"/>
  <c r="AX475" i="19"/>
  <c r="Z481" i="19"/>
  <c r="AX404" i="19"/>
  <c r="BJ404" i="19"/>
  <c r="BJ476" i="19"/>
  <c r="N477" i="19"/>
  <c r="AX476" i="19"/>
  <c r="AL304" i="19"/>
  <c r="AL393" i="19"/>
  <c r="N304" i="19"/>
  <c r="N393" i="19"/>
  <c r="AC393" i="19"/>
  <c r="E393" i="19"/>
  <c r="Z304" i="19"/>
  <c r="Z393" i="19"/>
  <c r="D393" i="19"/>
  <c r="D482" i="19"/>
  <c r="Q393" i="19"/>
  <c r="Q406" i="19"/>
  <c r="AC406" i="19"/>
  <c r="N317" i="19"/>
  <c r="N406" i="19"/>
  <c r="D406" i="19"/>
  <c r="D495" i="19"/>
  <c r="AL317" i="19"/>
  <c r="AL406" i="19"/>
  <c r="Z317" i="19"/>
  <c r="Z406" i="19"/>
  <c r="E406" i="19"/>
  <c r="AX392" i="19"/>
  <c r="BJ475" i="19"/>
  <c r="AX387" i="18"/>
  <c r="BJ387" i="18"/>
  <c r="AL317" i="18"/>
  <c r="AL406" i="18"/>
  <c r="N317" i="18"/>
  <c r="N406" i="18"/>
  <c r="E406" i="18"/>
  <c r="AC406" i="18"/>
  <c r="Q406" i="18"/>
  <c r="Z317" i="18"/>
  <c r="Z406" i="18"/>
  <c r="AL307" i="18"/>
  <c r="AL396" i="18"/>
  <c r="N307" i="18"/>
  <c r="N396" i="18"/>
  <c r="AC396" i="18"/>
  <c r="E396" i="18"/>
  <c r="Z307" i="18"/>
  <c r="Z396" i="18"/>
  <c r="Q396" i="18"/>
  <c r="AL229" i="18"/>
  <c r="N219" i="18"/>
  <c r="AL219" i="18"/>
  <c r="Z229" i="18"/>
  <c r="Z219" i="18"/>
  <c r="N229" i="18"/>
  <c r="BJ476" i="18"/>
  <c r="AX476" i="18"/>
  <c r="N477" i="18"/>
  <c r="AL485" i="18"/>
  <c r="Z485" i="18"/>
  <c r="N216" i="19"/>
  <c r="Z216" i="19"/>
  <c r="AL216" i="19"/>
  <c r="N229" i="19"/>
  <c r="Z229" i="19"/>
  <c r="AL229" i="19"/>
  <c r="BA405" i="19"/>
  <c r="AO405" i="19"/>
  <c r="BA406" i="19"/>
  <c r="AO392" i="19"/>
  <c r="BA392" i="19"/>
  <c r="AX405" i="19"/>
  <c r="BJ405" i="19"/>
  <c r="AL482" i="19"/>
  <c r="Z318" i="19"/>
  <c r="Z407" i="19"/>
  <c r="D407" i="19"/>
  <c r="D496" i="19"/>
  <c r="Q407" i="19"/>
  <c r="E407" i="19"/>
  <c r="AC407" i="19"/>
  <c r="N318" i="19"/>
  <c r="N407" i="19"/>
  <c r="AL318" i="19"/>
  <c r="AL407" i="19"/>
  <c r="AO406" i="19"/>
  <c r="BJ406" i="19"/>
  <c r="AX406" i="19"/>
  <c r="AX477" i="19"/>
  <c r="N478" i="19"/>
  <c r="BJ477" i="19"/>
  <c r="Z482" i="19"/>
  <c r="Q394" i="19"/>
  <c r="AL305" i="19"/>
  <c r="AL394" i="19"/>
  <c r="N305" i="19"/>
  <c r="N394" i="19"/>
  <c r="AC394" i="19"/>
  <c r="E394" i="19"/>
  <c r="Z305" i="19"/>
  <c r="Z394" i="19"/>
  <c r="D394" i="19"/>
  <c r="D483" i="19"/>
  <c r="Q407" i="18"/>
  <c r="AL318" i="18"/>
  <c r="AL407" i="18"/>
  <c r="Z318" i="18"/>
  <c r="Z407" i="18"/>
  <c r="E407" i="18"/>
  <c r="N318" i="18"/>
  <c r="N407" i="18"/>
  <c r="AC407" i="18"/>
  <c r="Q397" i="18"/>
  <c r="AL308" i="18"/>
  <c r="AL397" i="18"/>
  <c r="N308" i="18"/>
  <c r="N397" i="18"/>
  <c r="E397" i="18"/>
  <c r="AC397" i="18"/>
  <c r="Z308" i="18"/>
  <c r="Z397" i="18"/>
  <c r="BJ388" i="18"/>
  <c r="AX388" i="18"/>
  <c r="Z230" i="18"/>
  <c r="AL220" i="18"/>
  <c r="N230" i="18"/>
  <c r="Z220" i="18"/>
  <c r="AL230" i="18"/>
  <c r="N220" i="18"/>
  <c r="AL486" i="18"/>
  <c r="N478" i="18"/>
  <c r="BJ477" i="18"/>
  <c r="AX477" i="18"/>
  <c r="Z486" i="18"/>
  <c r="N217" i="19"/>
  <c r="Z217" i="19"/>
  <c r="AL217" i="19"/>
  <c r="N230" i="19"/>
  <c r="Z230" i="19"/>
  <c r="AL230" i="19"/>
  <c r="AC408" i="19"/>
  <c r="E408" i="19"/>
  <c r="Q408" i="19"/>
  <c r="D408" i="19"/>
  <c r="D497" i="19"/>
  <c r="Z319" i="19"/>
  <c r="Z408" i="19"/>
  <c r="N319" i="19"/>
  <c r="N408" i="19"/>
  <c r="AL319" i="19"/>
  <c r="AL408" i="19"/>
  <c r="BJ407" i="19"/>
  <c r="AX407" i="19"/>
  <c r="AO407" i="19"/>
  <c r="BA407" i="19"/>
  <c r="Z483" i="19"/>
  <c r="Z306" i="19"/>
  <c r="Z395" i="19"/>
  <c r="D395" i="19"/>
  <c r="D484" i="19"/>
  <c r="Q395" i="19"/>
  <c r="AL306" i="19"/>
  <c r="AL395" i="19"/>
  <c r="N306" i="19"/>
  <c r="N395" i="19"/>
  <c r="AC395" i="19"/>
  <c r="E395" i="19"/>
  <c r="BA393" i="19"/>
  <c r="AO393" i="19"/>
  <c r="N479" i="19"/>
  <c r="AX478" i="19"/>
  <c r="BJ478" i="19"/>
  <c r="AL483" i="19"/>
  <c r="BJ393" i="19"/>
  <c r="AX393" i="19"/>
  <c r="BJ389" i="18"/>
  <c r="AX389" i="18"/>
  <c r="Z319" i="18"/>
  <c r="Z408" i="18"/>
  <c r="AC408" i="18"/>
  <c r="N319" i="18"/>
  <c r="N408" i="18"/>
  <c r="AL319" i="18"/>
  <c r="AL408" i="18"/>
  <c r="Q408" i="18"/>
  <c r="E408" i="18"/>
  <c r="Z309" i="18"/>
  <c r="Z398" i="18"/>
  <c r="Q398" i="18"/>
  <c r="N309" i="18"/>
  <c r="N398" i="18"/>
  <c r="E398" i="18"/>
  <c r="AL309" i="18"/>
  <c r="AL398" i="18"/>
  <c r="AC398" i="18"/>
  <c r="AL484" i="19"/>
  <c r="AL221" i="18"/>
  <c r="Z221" i="18"/>
  <c r="N231" i="18"/>
  <c r="Z231" i="18"/>
  <c r="N221" i="18"/>
  <c r="AL231" i="18"/>
  <c r="Z487" i="18"/>
  <c r="AL487" i="18"/>
  <c r="N479" i="18"/>
  <c r="AX478" i="18"/>
  <c r="BJ478" i="18"/>
  <c r="N231" i="19"/>
  <c r="Z231" i="19"/>
  <c r="AL231" i="19"/>
  <c r="N218" i="19"/>
  <c r="Z218" i="19"/>
  <c r="AL218" i="19"/>
  <c r="BJ394" i="19"/>
  <c r="AX394" i="19"/>
  <c r="AX479" i="19"/>
  <c r="BJ479" i="19"/>
  <c r="N480" i="19"/>
  <c r="Z484" i="19"/>
  <c r="AC396" i="19"/>
  <c r="E396" i="19"/>
  <c r="Z307" i="19"/>
  <c r="Z396" i="19"/>
  <c r="D396" i="19"/>
  <c r="D485" i="19"/>
  <c r="Q396" i="19"/>
  <c r="AL307" i="19"/>
  <c r="AL396" i="19"/>
  <c r="N307" i="19"/>
  <c r="N396" i="19"/>
  <c r="BJ408" i="19"/>
  <c r="AX395" i="19"/>
  <c r="BJ395" i="19"/>
  <c r="BA395" i="19"/>
  <c r="AO395" i="19"/>
  <c r="AO394" i="19"/>
  <c r="BA394" i="19"/>
  <c r="AL320" i="19"/>
  <c r="AL409" i="19"/>
  <c r="N320" i="19"/>
  <c r="N409" i="19"/>
  <c r="E409" i="19"/>
  <c r="AC409" i="19"/>
  <c r="Q409" i="19"/>
  <c r="D409" i="19"/>
  <c r="D498" i="19"/>
  <c r="Z320" i="19"/>
  <c r="Z409" i="19"/>
  <c r="AX408" i="19"/>
  <c r="AX390" i="18"/>
  <c r="BJ390" i="18"/>
  <c r="AC399" i="18"/>
  <c r="E399" i="18"/>
  <c r="Z310" i="18"/>
  <c r="Z399" i="18"/>
  <c r="Q399" i="18"/>
  <c r="N310" i="18"/>
  <c r="N399" i="18"/>
  <c r="AL310" i="18"/>
  <c r="AL399" i="18"/>
  <c r="AC409" i="18"/>
  <c r="E409" i="18"/>
  <c r="Q409" i="18"/>
  <c r="Z320" i="18"/>
  <c r="Z409" i="18"/>
  <c r="N320" i="18"/>
  <c r="N409" i="18"/>
  <c r="AL320" i="18"/>
  <c r="AL409" i="18"/>
  <c r="AL232" i="18"/>
  <c r="Z232" i="18"/>
  <c r="N232" i="18"/>
  <c r="N480" i="18"/>
  <c r="AX479" i="18"/>
  <c r="BJ479" i="18"/>
  <c r="Z488" i="18"/>
  <c r="AL488" i="18"/>
  <c r="N232" i="19"/>
  <c r="Z232" i="19"/>
  <c r="AL232" i="19"/>
  <c r="N219" i="19"/>
  <c r="Z219" i="19"/>
  <c r="AL219" i="19"/>
  <c r="AL308" i="19"/>
  <c r="AL397" i="19"/>
  <c r="N308" i="19"/>
  <c r="N397" i="19"/>
  <c r="AC397" i="19"/>
  <c r="E397" i="19"/>
  <c r="Z308" i="19"/>
  <c r="Z397" i="19"/>
  <c r="D397" i="19"/>
  <c r="D486" i="19"/>
  <c r="Q397" i="19"/>
  <c r="AO409" i="19"/>
  <c r="Q410" i="19"/>
  <c r="AL321" i="19"/>
  <c r="AL410" i="19"/>
  <c r="Z321" i="19"/>
  <c r="Z410" i="19"/>
  <c r="E410" i="19"/>
  <c r="AC410" i="19"/>
  <c r="N321" i="19"/>
  <c r="N410" i="19"/>
  <c r="D410" i="19"/>
  <c r="D499" i="19"/>
  <c r="BJ396" i="19"/>
  <c r="AX396" i="19"/>
  <c r="Z485" i="19"/>
  <c r="Z486" i="19"/>
  <c r="N481" i="19"/>
  <c r="BJ480" i="19"/>
  <c r="AX480" i="19"/>
  <c r="BA409" i="19"/>
  <c r="AO408" i="19"/>
  <c r="BA408" i="19"/>
  <c r="AL485" i="19"/>
  <c r="AO391" i="18"/>
  <c r="BA391" i="18"/>
  <c r="AL311" i="18"/>
  <c r="AL400" i="18"/>
  <c r="N311" i="18"/>
  <c r="N400" i="18"/>
  <c r="AC400" i="18"/>
  <c r="E400" i="18"/>
  <c r="AC401" i="18"/>
  <c r="Z311" i="18"/>
  <c r="Z400" i="18"/>
  <c r="Z312" i="18"/>
  <c r="Z401" i="18"/>
  <c r="Q400" i="18"/>
  <c r="E401" i="18"/>
  <c r="AL312" i="18"/>
  <c r="AL401" i="18"/>
  <c r="Q401" i="18"/>
  <c r="N312" i="18"/>
  <c r="N401" i="18"/>
  <c r="AX391" i="18"/>
  <c r="BJ391" i="18"/>
  <c r="AL321" i="18"/>
  <c r="AL410" i="18"/>
  <c r="N321" i="18"/>
  <c r="N410" i="18"/>
  <c r="E410" i="18"/>
  <c r="AC410" i="18"/>
  <c r="Q410" i="18"/>
  <c r="Z321" i="18"/>
  <c r="Z410" i="18"/>
  <c r="AL486" i="19"/>
  <c r="AL233" i="18"/>
  <c r="Z233" i="18"/>
  <c r="N233" i="18"/>
  <c r="Z489" i="18"/>
  <c r="Z490" i="18"/>
  <c r="Z491" i="18"/>
  <c r="Z492" i="18"/>
  <c r="Z493" i="18"/>
  <c r="Z494" i="18"/>
  <c r="Z495" i="18"/>
  <c r="Z496" i="18"/>
  <c r="Z497" i="18"/>
  <c r="Z498" i="18"/>
  <c r="Z499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N481" i="18"/>
  <c r="BJ480" i="18"/>
  <c r="AX480" i="18"/>
  <c r="N233" i="19"/>
  <c r="Z233" i="19"/>
  <c r="AL233" i="19"/>
  <c r="N220" i="19"/>
  <c r="Z220" i="19"/>
  <c r="AL220" i="19"/>
  <c r="BA396" i="19"/>
  <c r="AO396" i="19"/>
  <c r="Q398" i="19"/>
  <c r="AL309" i="19"/>
  <c r="AL398" i="19"/>
  <c r="N309" i="19"/>
  <c r="N398" i="19"/>
  <c r="AC398" i="19"/>
  <c r="E398" i="19"/>
  <c r="Z309" i="19"/>
  <c r="Z398" i="19"/>
  <c r="D398" i="19"/>
  <c r="D487" i="19"/>
  <c r="AX409" i="19"/>
  <c r="BJ409" i="19"/>
  <c r="BJ397" i="19"/>
  <c r="BJ481" i="19"/>
  <c r="AX481" i="19"/>
  <c r="N482" i="19"/>
  <c r="Z322" i="19"/>
  <c r="Z411" i="19"/>
  <c r="D411" i="19"/>
  <c r="D500" i="19"/>
  <c r="AC411" i="19"/>
  <c r="N322" i="19"/>
  <c r="N411" i="19"/>
  <c r="AL322" i="19"/>
  <c r="AL411" i="19"/>
  <c r="Q411" i="19"/>
  <c r="E411" i="19"/>
  <c r="AX397" i="19"/>
  <c r="Q411" i="18"/>
  <c r="E411" i="18"/>
  <c r="AC411" i="18"/>
  <c r="N322" i="18"/>
  <c r="N411" i="18"/>
  <c r="AL322" i="18"/>
  <c r="AL411" i="18"/>
  <c r="Z322" i="18"/>
  <c r="Z411" i="18"/>
  <c r="AX392" i="18"/>
  <c r="BJ392" i="18"/>
  <c r="BA392" i="18"/>
  <c r="AO392" i="18"/>
  <c r="AL234" i="18"/>
  <c r="Z234" i="18"/>
  <c r="N234" i="18"/>
  <c r="AL500" i="18"/>
  <c r="Z500" i="18"/>
  <c r="N482" i="18"/>
  <c r="AX481" i="18"/>
  <c r="BJ481" i="18"/>
  <c r="N221" i="19"/>
  <c r="Z221" i="19"/>
  <c r="AL221" i="19"/>
  <c r="N234" i="19"/>
  <c r="Z234" i="19"/>
  <c r="AL234" i="19"/>
  <c r="BA410" i="19"/>
  <c r="AO410" i="19"/>
  <c r="BJ411" i="19"/>
  <c r="AX411" i="19"/>
  <c r="BJ410" i="19"/>
  <c r="AX410" i="19"/>
  <c r="Z487" i="19"/>
  <c r="N483" i="19"/>
  <c r="BJ482" i="19"/>
  <c r="AX482" i="19"/>
  <c r="AO397" i="19"/>
  <c r="BA397" i="19"/>
  <c r="AO411" i="19"/>
  <c r="BA411" i="19"/>
  <c r="Z310" i="19"/>
  <c r="Z399" i="19"/>
  <c r="D399" i="19"/>
  <c r="D488" i="19"/>
  <c r="Q399" i="19"/>
  <c r="AL310" i="19"/>
  <c r="AL399" i="19"/>
  <c r="N310" i="19"/>
  <c r="N399" i="19"/>
  <c r="AC399" i="19"/>
  <c r="E399" i="19"/>
  <c r="AC412" i="19"/>
  <c r="E412" i="19"/>
  <c r="Q412" i="19"/>
  <c r="D412" i="19"/>
  <c r="D501" i="19"/>
  <c r="Z323" i="19"/>
  <c r="Z412" i="19"/>
  <c r="N323" i="19"/>
  <c r="N412" i="19"/>
  <c r="AL323" i="19"/>
  <c r="AL412" i="19"/>
  <c r="AL487" i="19"/>
  <c r="BA393" i="18"/>
  <c r="AO393" i="18"/>
  <c r="Z323" i="18"/>
  <c r="Z412" i="18"/>
  <c r="AL323" i="18"/>
  <c r="AL412" i="18"/>
  <c r="Q412" i="18"/>
  <c r="E412" i="18"/>
  <c r="AC412" i="18"/>
  <c r="N323" i="18"/>
  <c r="N412" i="18"/>
  <c r="BJ393" i="18"/>
  <c r="AX393" i="18"/>
  <c r="AL488" i="19"/>
  <c r="Z235" i="18"/>
  <c r="AL235" i="18"/>
  <c r="N235" i="18"/>
  <c r="Z501" i="18"/>
  <c r="N483" i="18"/>
  <c r="BJ482" i="18"/>
  <c r="AX482" i="18"/>
  <c r="AL501" i="18"/>
  <c r="Z488" i="19"/>
  <c r="N235" i="19"/>
  <c r="Z235" i="19"/>
  <c r="AL235" i="19"/>
  <c r="AO412" i="19"/>
  <c r="BA412" i="19"/>
  <c r="AO398" i="19"/>
  <c r="BA398" i="19"/>
  <c r="AX483" i="19"/>
  <c r="BJ483" i="19"/>
  <c r="N484" i="19"/>
  <c r="AX412" i="19"/>
  <c r="BJ412" i="19"/>
  <c r="BJ399" i="19"/>
  <c r="AX398" i="19"/>
  <c r="BJ398" i="19"/>
  <c r="BA399" i="19"/>
  <c r="AO399" i="19"/>
  <c r="AX399" i="19"/>
  <c r="AL324" i="19"/>
  <c r="AL413" i="19"/>
  <c r="N324" i="19"/>
  <c r="N413" i="19"/>
  <c r="E413" i="19"/>
  <c r="AC413" i="19"/>
  <c r="Q413" i="19"/>
  <c r="D413" i="19"/>
  <c r="D502" i="19"/>
  <c r="Z324" i="19"/>
  <c r="Z413" i="19"/>
  <c r="AC400" i="19"/>
  <c r="E400" i="19"/>
  <c r="Z311" i="19"/>
  <c r="Z400" i="19"/>
  <c r="D400" i="19"/>
  <c r="D489" i="19"/>
  <c r="Q400" i="19"/>
  <c r="AL311" i="19"/>
  <c r="AL400" i="19"/>
  <c r="N311" i="19"/>
  <c r="N400" i="19"/>
  <c r="N312" i="19"/>
  <c r="N401" i="19"/>
  <c r="AL312" i="19"/>
  <c r="AL401" i="19"/>
  <c r="Q401" i="19"/>
  <c r="AC401" i="19"/>
  <c r="Z312" i="19"/>
  <c r="Z401" i="19"/>
  <c r="E401" i="19"/>
  <c r="AC413" i="18"/>
  <c r="E413" i="18"/>
  <c r="Z324" i="18"/>
  <c r="Z413" i="18"/>
  <c r="N324" i="18"/>
  <c r="N413" i="18"/>
  <c r="AL324" i="18"/>
  <c r="AL413" i="18"/>
  <c r="Q413" i="18"/>
  <c r="AX394" i="18"/>
  <c r="BJ394" i="18"/>
  <c r="AO394" i="18"/>
  <c r="BA394" i="18"/>
  <c r="AL236" i="18"/>
  <c r="N236" i="18"/>
  <c r="Z236" i="18"/>
  <c r="AL502" i="18"/>
  <c r="N484" i="18"/>
  <c r="BJ483" i="18"/>
  <c r="AX483" i="18"/>
  <c r="Z502" i="18"/>
  <c r="N236" i="19"/>
  <c r="Z236" i="19"/>
  <c r="AL236" i="19"/>
  <c r="BJ401" i="19"/>
  <c r="AX401" i="19"/>
  <c r="BJ400" i="19"/>
  <c r="AX400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Q414" i="19"/>
  <c r="E414" i="19"/>
  <c r="AC414" i="19"/>
  <c r="N325" i="19"/>
  <c r="N414" i="19"/>
  <c r="D414" i="19"/>
  <c r="D503" i="19"/>
  <c r="AL325" i="19"/>
  <c r="AL414" i="19"/>
  <c r="Z325" i="19"/>
  <c r="Z414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AO401" i="19"/>
  <c r="BA401" i="19"/>
  <c r="N485" i="19"/>
  <c r="AX484" i="19"/>
  <c r="BJ484" i="19"/>
  <c r="AL325" i="18"/>
  <c r="AL414" i="18"/>
  <c r="N325" i="18"/>
  <c r="N414" i="18"/>
  <c r="AC414" i="18"/>
  <c r="Q414" i="18"/>
  <c r="Z325" i="18"/>
  <c r="Z414" i="18"/>
  <c r="E414" i="18"/>
  <c r="BA395" i="18"/>
  <c r="AO395" i="18"/>
  <c r="AX395" i="18"/>
  <c r="BJ395" i="18"/>
  <c r="Z503" i="18"/>
  <c r="AL237" i="18"/>
  <c r="N237" i="18"/>
  <c r="Z237" i="18"/>
  <c r="AL503" i="18"/>
  <c r="N485" i="18"/>
  <c r="AX484" i="18"/>
  <c r="BJ484" i="18"/>
  <c r="Z503" i="19"/>
  <c r="N237" i="19"/>
  <c r="Z237" i="19"/>
  <c r="AL237" i="19"/>
  <c r="BA400" i="19"/>
  <c r="AO400" i="19"/>
  <c r="BA413" i="19"/>
  <c r="AO413" i="19"/>
  <c r="BJ414" i="19"/>
  <c r="Z326" i="19"/>
  <c r="Z415" i="19"/>
  <c r="D415" i="19"/>
  <c r="D504" i="19"/>
  <c r="AL326" i="19"/>
  <c r="AL415" i="19"/>
  <c r="Q415" i="19"/>
  <c r="E415" i="19"/>
  <c r="AC415" i="19"/>
  <c r="N326" i="19"/>
  <c r="N415" i="19"/>
  <c r="BA414" i="19"/>
  <c r="AO414" i="19"/>
  <c r="AX413" i="19"/>
  <c r="BJ413" i="19"/>
  <c r="AX414" i="19"/>
  <c r="BJ485" i="19"/>
  <c r="N486" i="19"/>
  <c r="AX485" i="19"/>
  <c r="AL503" i="19"/>
  <c r="AL504" i="19"/>
  <c r="BA396" i="18"/>
  <c r="AO396" i="18"/>
  <c r="Q415" i="18"/>
  <c r="E415" i="18"/>
  <c r="AC415" i="18"/>
  <c r="N326" i="18"/>
  <c r="N415" i="18"/>
  <c r="AL326" i="18"/>
  <c r="AL415" i="18"/>
  <c r="Z326" i="18"/>
  <c r="Z415" i="18"/>
  <c r="AX396" i="18"/>
  <c r="BJ396" i="18"/>
  <c r="N238" i="18"/>
  <c r="Z238" i="18"/>
  <c r="AL238" i="18"/>
  <c r="N486" i="18"/>
  <c r="BJ485" i="18"/>
  <c r="AX485" i="18"/>
  <c r="Z504" i="18"/>
  <c r="AL504" i="18"/>
  <c r="Z504" i="19"/>
  <c r="N238" i="19"/>
  <c r="Z238" i="19"/>
  <c r="AL238" i="19"/>
  <c r="AC416" i="19"/>
  <c r="E416" i="19"/>
  <c r="Z327" i="19"/>
  <c r="Z416" i="19"/>
  <c r="N327" i="19"/>
  <c r="N416" i="19"/>
  <c r="AL327" i="19"/>
  <c r="AL416" i="19"/>
  <c r="Q416" i="19"/>
  <c r="D416" i="19"/>
  <c r="D505" i="19"/>
  <c r="BJ486" i="19"/>
  <c r="N487" i="19"/>
  <c r="AX486" i="19"/>
  <c r="Z327" i="18"/>
  <c r="Z416" i="18"/>
  <c r="Q416" i="18"/>
  <c r="E416" i="18"/>
  <c r="AC416" i="18"/>
  <c r="N327" i="18"/>
  <c r="N416" i="18"/>
  <c r="AL327" i="18"/>
  <c r="AL416" i="18"/>
  <c r="BJ397" i="18"/>
  <c r="AX397" i="18"/>
  <c r="AO397" i="18"/>
  <c r="BA397" i="18"/>
  <c r="Z505" i="18"/>
  <c r="N239" i="18"/>
  <c r="Z239" i="18"/>
  <c r="AL239" i="18"/>
  <c r="AL505" i="18"/>
  <c r="N487" i="18"/>
  <c r="AX486" i="18"/>
  <c r="BJ486" i="18"/>
  <c r="N239" i="19"/>
  <c r="Z239" i="19"/>
  <c r="AL239" i="19"/>
  <c r="AL328" i="19"/>
  <c r="AL417" i="19"/>
  <c r="N328" i="19"/>
  <c r="N417" i="19"/>
  <c r="AC417" i="19"/>
  <c r="Q417" i="19"/>
  <c r="D417" i="19"/>
  <c r="D506" i="19"/>
  <c r="Z328" i="19"/>
  <c r="Z417" i="19"/>
  <c r="E417" i="19"/>
  <c r="AO416" i="19"/>
  <c r="BA416" i="19"/>
  <c r="AX487" i="19"/>
  <c r="BJ487" i="19"/>
  <c r="N488" i="19"/>
  <c r="AX416" i="19"/>
  <c r="Z505" i="19"/>
  <c r="BJ415" i="19"/>
  <c r="AX415" i="19"/>
  <c r="BJ416" i="19"/>
  <c r="AO415" i="19"/>
  <c r="BA415" i="19"/>
  <c r="AL505" i="19"/>
  <c r="AL506" i="19"/>
  <c r="AO398" i="18"/>
  <c r="BA398" i="18"/>
  <c r="AC417" i="18"/>
  <c r="E417" i="18"/>
  <c r="AL328" i="18"/>
  <c r="AL417" i="18"/>
  <c r="N328" i="18"/>
  <c r="N417" i="18"/>
  <c r="Z328" i="18"/>
  <c r="Z417" i="18"/>
  <c r="BJ398" i="18"/>
  <c r="AX398" i="18"/>
  <c r="AL506" i="18"/>
  <c r="N240" i="18"/>
  <c r="Z240" i="18"/>
  <c r="AL240" i="18"/>
  <c r="N488" i="18"/>
  <c r="BJ487" i="18"/>
  <c r="AX487" i="18"/>
  <c r="Z506" i="18"/>
  <c r="N240" i="19"/>
  <c r="Z240" i="19"/>
  <c r="AL240" i="19"/>
  <c r="Z506" i="19"/>
  <c r="AO417" i="19"/>
  <c r="BA417" i="19"/>
  <c r="Q418" i="19"/>
  <c r="AC418" i="19"/>
  <c r="N329" i="19"/>
  <c r="N418" i="19"/>
  <c r="D418" i="19"/>
  <c r="D507" i="19"/>
  <c r="AL329" i="19"/>
  <c r="Z329" i="19"/>
  <c r="Z418" i="19"/>
  <c r="N489" i="19"/>
  <c r="AX488" i="19"/>
  <c r="BJ488" i="19"/>
  <c r="AL329" i="18"/>
  <c r="AL418" i="18"/>
  <c r="N329" i="18"/>
  <c r="N418" i="18"/>
  <c r="AC418" i="18"/>
  <c r="Z329" i="18"/>
  <c r="Z418" i="18"/>
  <c r="E418" i="18"/>
  <c r="AX399" i="18"/>
  <c r="BJ399" i="18"/>
  <c r="AO399" i="18"/>
  <c r="BA399" i="18"/>
  <c r="Z507" i="18"/>
  <c r="AL507" i="19"/>
  <c r="AL418" i="19"/>
  <c r="AL241" i="18"/>
  <c r="Z241" i="18"/>
  <c r="N241" i="18"/>
  <c r="AL507" i="18"/>
  <c r="N489" i="18"/>
  <c r="BJ488" i="18"/>
  <c r="AX488" i="18"/>
  <c r="N241" i="19"/>
  <c r="Z241" i="19"/>
  <c r="AL241" i="19"/>
  <c r="AX418" i="19"/>
  <c r="Z330" i="19"/>
  <c r="Z419" i="19"/>
  <c r="D419" i="19"/>
  <c r="D508" i="19"/>
  <c r="Q419" i="19"/>
  <c r="AC419" i="19"/>
  <c r="N330" i="19"/>
  <c r="N419" i="19"/>
  <c r="AL330" i="19"/>
  <c r="AL419" i="19"/>
  <c r="Z507" i="19"/>
  <c r="BJ418" i="19"/>
  <c r="BJ489" i="19"/>
  <c r="N490" i="19"/>
  <c r="AX489" i="19"/>
  <c r="AX417" i="19"/>
  <c r="BJ417" i="19"/>
  <c r="AX400" i="18"/>
  <c r="BJ400" i="18"/>
  <c r="AO400" i="18"/>
  <c r="BA400" i="18"/>
  <c r="AL330" i="18"/>
  <c r="AL419" i="18"/>
  <c r="E419" i="18"/>
  <c r="AC419" i="18"/>
  <c r="Z330" i="18"/>
  <c r="Z419" i="18"/>
  <c r="N330" i="18"/>
  <c r="N419" i="18"/>
  <c r="N242" i="18"/>
  <c r="AL242" i="18"/>
  <c r="Z242" i="18"/>
  <c r="AL508" i="18"/>
  <c r="Z508" i="18"/>
  <c r="N490" i="18"/>
  <c r="AX489" i="18"/>
  <c r="BJ489" i="18"/>
  <c r="Z508" i="19"/>
  <c r="AL508" i="19"/>
  <c r="N242" i="19"/>
  <c r="Z242" i="19"/>
  <c r="AL242" i="19"/>
  <c r="BJ490" i="19"/>
  <c r="N491" i="19"/>
  <c r="AX490" i="19"/>
  <c r="BJ419" i="19"/>
  <c r="AX419" i="19"/>
  <c r="AC420" i="19"/>
  <c r="AL331" i="19"/>
  <c r="AL420" i="19"/>
  <c r="Q420" i="19"/>
  <c r="D420" i="19"/>
  <c r="D509" i="19"/>
  <c r="Z331" i="19"/>
  <c r="Z420" i="19"/>
  <c r="N331" i="19"/>
  <c r="N420" i="19"/>
  <c r="Z331" i="18"/>
  <c r="Z420" i="18"/>
  <c r="AL331" i="18"/>
  <c r="AL420" i="18"/>
  <c r="AC420" i="18"/>
  <c r="E420" i="18"/>
  <c r="N331" i="18"/>
  <c r="N420" i="18"/>
  <c r="BA401" i="18"/>
  <c r="AO401" i="18"/>
  <c r="AX401" i="18"/>
  <c r="BJ401" i="18"/>
  <c r="AL509" i="18"/>
  <c r="Z243" i="18"/>
  <c r="AL243" i="18"/>
  <c r="N243" i="18"/>
  <c r="N491" i="18"/>
  <c r="BJ490" i="18"/>
  <c r="AX490" i="18"/>
  <c r="Z509" i="18"/>
  <c r="N243" i="19"/>
  <c r="Z243" i="19"/>
  <c r="AL243" i="19"/>
  <c r="BJ420" i="19"/>
  <c r="AL509" i="19"/>
  <c r="AL332" i="19"/>
  <c r="AL421" i="19"/>
  <c r="N332" i="19"/>
  <c r="N421" i="19"/>
  <c r="Z332" i="19"/>
  <c r="Z421" i="19"/>
  <c r="AC421" i="19"/>
  <c r="Q421" i="19"/>
  <c r="D421" i="19"/>
  <c r="D510" i="19"/>
  <c r="AX420" i="19"/>
  <c r="Z509" i="19"/>
  <c r="AX491" i="19"/>
  <c r="BJ491" i="19"/>
  <c r="N492" i="19"/>
  <c r="BA402" i="18"/>
  <c r="AO402" i="18"/>
  <c r="AX402" i="18"/>
  <c r="BJ402" i="18"/>
  <c r="AC421" i="18"/>
  <c r="E421" i="18"/>
  <c r="Z332" i="18"/>
  <c r="Z421" i="18"/>
  <c r="N332" i="18"/>
  <c r="N421" i="18"/>
  <c r="AL332" i="18"/>
  <c r="AL421" i="18"/>
  <c r="AL244" i="18"/>
  <c r="N244" i="18"/>
  <c r="Z244" i="18"/>
  <c r="Z510" i="18"/>
  <c r="N492" i="18"/>
  <c r="AX491" i="18"/>
  <c r="BJ491" i="18"/>
  <c r="AL510" i="18"/>
  <c r="N244" i="19"/>
  <c r="Z244" i="19"/>
  <c r="AL244" i="19"/>
  <c r="Z510" i="19"/>
  <c r="AL510" i="19"/>
  <c r="AX421" i="19"/>
  <c r="BJ421" i="19"/>
  <c r="N493" i="19"/>
  <c r="AX492" i="19"/>
  <c r="BJ492" i="19"/>
  <c r="Q422" i="19"/>
  <c r="AC422" i="19"/>
  <c r="N333" i="19"/>
  <c r="N422" i="19"/>
  <c r="D422" i="19"/>
  <c r="D511" i="19"/>
  <c r="AL333" i="19"/>
  <c r="AL422" i="19"/>
  <c r="Z333" i="19"/>
  <c r="Z422" i="19"/>
  <c r="AL333" i="18"/>
  <c r="AL422" i="18"/>
  <c r="N333" i="18"/>
  <c r="N422" i="18"/>
  <c r="AC422" i="18"/>
  <c r="E422" i="18"/>
  <c r="Z333" i="18"/>
  <c r="Z422" i="18"/>
  <c r="AO403" i="18"/>
  <c r="BA403" i="18"/>
  <c r="BJ403" i="18"/>
  <c r="AX403" i="18"/>
  <c r="N245" i="18"/>
  <c r="AL245" i="18"/>
  <c r="Z245" i="18"/>
  <c r="AL511" i="18"/>
  <c r="N493" i="18"/>
  <c r="AX492" i="18"/>
  <c r="BJ492" i="18"/>
  <c r="Z511" i="18"/>
  <c r="N245" i="19"/>
  <c r="Z245" i="19"/>
  <c r="AL245" i="19"/>
  <c r="BJ493" i="19"/>
  <c r="N494" i="19"/>
  <c r="AX493" i="19"/>
  <c r="Z334" i="19"/>
  <c r="Z423" i="19"/>
  <c r="D423" i="19"/>
  <c r="D512" i="19"/>
  <c r="Q423" i="19"/>
  <c r="AC423" i="19"/>
  <c r="N334" i="19"/>
  <c r="N423" i="19"/>
  <c r="AL334" i="19"/>
  <c r="AL423" i="19"/>
  <c r="AL511" i="19"/>
  <c r="Z511" i="19"/>
  <c r="AO404" i="18"/>
  <c r="BA404" i="18"/>
  <c r="E423" i="18"/>
  <c r="Z334" i="18"/>
  <c r="Z423" i="18"/>
  <c r="N334" i="18"/>
  <c r="N423" i="18"/>
  <c r="AC423" i="18"/>
  <c r="AL334" i="18"/>
  <c r="AL423" i="18"/>
  <c r="BJ404" i="18"/>
  <c r="AX404" i="18"/>
  <c r="AL512" i="18"/>
  <c r="Z246" i="18"/>
  <c r="N246" i="18"/>
  <c r="AL246" i="18"/>
  <c r="Z512" i="18"/>
  <c r="N494" i="18"/>
  <c r="BJ493" i="18"/>
  <c r="AX493" i="18"/>
  <c r="Z512" i="19"/>
  <c r="N246" i="19"/>
  <c r="Z246" i="19"/>
  <c r="AL246" i="19"/>
  <c r="N495" i="19"/>
  <c r="BJ494" i="19"/>
  <c r="AX494" i="19"/>
  <c r="BJ422" i="19"/>
  <c r="AX422" i="19"/>
  <c r="AC424" i="19"/>
  <c r="Q424" i="19"/>
  <c r="D424" i="19"/>
  <c r="D513" i="19"/>
  <c r="Z335" i="19"/>
  <c r="Z424" i="19"/>
  <c r="N335" i="19"/>
  <c r="N424" i="19"/>
  <c r="AL335" i="19"/>
  <c r="AL424" i="19"/>
  <c r="AL512" i="19"/>
  <c r="AO405" i="18"/>
  <c r="BA405" i="18"/>
  <c r="AX405" i="18"/>
  <c r="BJ405" i="18"/>
  <c r="Z335" i="18"/>
  <c r="Z424" i="18"/>
  <c r="N335" i="18"/>
  <c r="N424" i="18"/>
  <c r="AL335" i="18"/>
  <c r="AL424" i="18"/>
  <c r="E424" i="18"/>
  <c r="AC424" i="18"/>
  <c r="AL513" i="18"/>
  <c r="AL513" i="19"/>
  <c r="AL247" i="18"/>
  <c r="N247" i="18"/>
  <c r="Z247" i="18"/>
  <c r="N495" i="18"/>
  <c r="BJ494" i="18"/>
  <c r="AX494" i="18"/>
  <c r="Z513" i="18"/>
  <c r="N247" i="19"/>
  <c r="Z247" i="19"/>
  <c r="AL247" i="19"/>
  <c r="BJ424" i="19"/>
  <c r="AX424" i="19"/>
  <c r="BJ423" i="19"/>
  <c r="AX423" i="19"/>
  <c r="Z513" i="19"/>
  <c r="AL336" i="19"/>
  <c r="N336" i="19"/>
  <c r="N425" i="19"/>
  <c r="AC425" i="19"/>
  <c r="Q425" i="19"/>
  <c r="D425" i="19"/>
  <c r="D514" i="19"/>
  <c r="Z336" i="19"/>
  <c r="Z425" i="19"/>
  <c r="AX495" i="19"/>
  <c r="N496" i="19"/>
  <c r="BJ495" i="19"/>
  <c r="AC425" i="18"/>
  <c r="E425" i="18"/>
  <c r="AL336" i="18"/>
  <c r="AL425" i="18"/>
  <c r="Z336" i="18"/>
  <c r="Z425" i="18"/>
  <c r="N336" i="18"/>
  <c r="N425" i="18"/>
  <c r="BJ406" i="18"/>
  <c r="AX406" i="18"/>
  <c r="BA406" i="18"/>
  <c r="AO406" i="18"/>
  <c r="AL514" i="19"/>
  <c r="AL425" i="19"/>
  <c r="Z248" i="18"/>
  <c r="AL248" i="18"/>
  <c r="N248" i="18"/>
  <c r="N496" i="18"/>
  <c r="BJ495" i="18"/>
  <c r="AX495" i="18"/>
  <c r="AL514" i="18"/>
  <c r="Z514" i="18"/>
  <c r="N248" i="19"/>
  <c r="Z248" i="19"/>
  <c r="AL248" i="19"/>
  <c r="AC426" i="19"/>
  <c r="Q426" i="19"/>
  <c r="AL337" i="19"/>
  <c r="AL426" i="19"/>
  <c r="Z337" i="19"/>
  <c r="Z426" i="19"/>
  <c r="N337" i="19"/>
  <c r="N426" i="19"/>
  <c r="D426" i="19"/>
  <c r="D515" i="19"/>
  <c r="Z514" i="19"/>
  <c r="N497" i="19"/>
  <c r="BJ496" i="19"/>
  <c r="AX496" i="19"/>
  <c r="BA407" i="18"/>
  <c r="AO407" i="18"/>
  <c r="AL337" i="18"/>
  <c r="AL426" i="18"/>
  <c r="N337" i="18"/>
  <c r="N426" i="18"/>
  <c r="Z337" i="18"/>
  <c r="Z426" i="18"/>
  <c r="E426" i="18"/>
  <c r="AC426" i="18"/>
  <c r="BJ407" i="18"/>
  <c r="AX407" i="18"/>
  <c r="AL515" i="18"/>
  <c r="AL249" i="18"/>
  <c r="Z249" i="18"/>
  <c r="N249" i="18"/>
  <c r="Z515" i="18"/>
  <c r="N497" i="18"/>
  <c r="BJ496" i="18"/>
  <c r="AX496" i="18"/>
  <c r="Z515" i="19"/>
  <c r="N249" i="19"/>
  <c r="Z249" i="19"/>
  <c r="AL249" i="19"/>
  <c r="AX425" i="19"/>
  <c r="BJ425" i="19"/>
  <c r="BJ497" i="19"/>
  <c r="N498" i="19"/>
  <c r="AX497" i="19"/>
  <c r="AL515" i="19"/>
  <c r="AX426" i="19"/>
  <c r="BJ426" i="19"/>
  <c r="AL338" i="19"/>
  <c r="AL427" i="19"/>
  <c r="N338" i="19"/>
  <c r="N427" i="19"/>
  <c r="Z338" i="19"/>
  <c r="Z427" i="19"/>
  <c r="D427" i="19"/>
  <c r="D516" i="19"/>
  <c r="Q427" i="19"/>
  <c r="AC427" i="19"/>
  <c r="AO408" i="18"/>
  <c r="BA408" i="18"/>
  <c r="AX408" i="18"/>
  <c r="BJ408" i="18"/>
  <c r="AC427" i="18"/>
  <c r="N338" i="18"/>
  <c r="N427" i="18"/>
  <c r="AL338" i="18"/>
  <c r="AL427" i="18"/>
  <c r="E427" i="18"/>
  <c r="Z338" i="18"/>
  <c r="Z427" i="18"/>
  <c r="N250" i="18"/>
  <c r="AL250" i="18"/>
  <c r="Z250" i="18"/>
  <c r="AL516" i="18"/>
  <c r="Z516" i="18"/>
  <c r="N498" i="18"/>
  <c r="BJ497" i="18"/>
  <c r="AX497" i="18"/>
  <c r="AL516" i="19"/>
  <c r="N250" i="19"/>
  <c r="Z250" i="19"/>
  <c r="AL250" i="19"/>
  <c r="Q428" i="19"/>
  <c r="AC428" i="19"/>
  <c r="Z339" i="19"/>
  <c r="Z428" i="19"/>
  <c r="D428" i="19"/>
  <c r="D517" i="19"/>
  <c r="AL339" i="19"/>
  <c r="AL428" i="19"/>
  <c r="N339" i="19"/>
  <c r="N428" i="19"/>
  <c r="BJ427" i="19"/>
  <c r="AX427" i="19"/>
  <c r="Z516" i="19"/>
  <c r="Z517" i="19"/>
  <c r="N499" i="19"/>
  <c r="AX498" i="19"/>
  <c r="BJ498" i="19"/>
  <c r="Z339" i="18"/>
  <c r="Z428" i="18"/>
  <c r="E428" i="18"/>
  <c r="AC428" i="18"/>
  <c r="N339" i="18"/>
  <c r="N428" i="18"/>
  <c r="AL339" i="18"/>
  <c r="AL428" i="18"/>
  <c r="AX409" i="18"/>
  <c r="BJ409" i="18"/>
  <c r="BA409" i="18"/>
  <c r="AO409" i="18"/>
  <c r="N251" i="18"/>
  <c r="Z251" i="18"/>
  <c r="AL251" i="18"/>
  <c r="N499" i="18"/>
  <c r="BJ498" i="18"/>
  <c r="AX498" i="18"/>
  <c r="AL517" i="18"/>
  <c r="Z517" i="18"/>
  <c r="N251" i="19"/>
  <c r="Z251" i="19"/>
  <c r="AL251" i="19"/>
  <c r="BJ428" i="19"/>
  <c r="Z340" i="19"/>
  <c r="Z429" i="19"/>
  <c r="D429" i="19"/>
  <c r="D518" i="19"/>
  <c r="AL340" i="19"/>
  <c r="AL429" i="19"/>
  <c r="N340" i="19"/>
  <c r="N429" i="19"/>
  <c r="AC429" i="19"/>
  <c r="Q429" i="19"/>
  <c r="AX499" i="19"/>
  <c r="N500" i="19"/>
  <c r="BJ499" i="19"/>
  <c r="AX428" i="19"/>
  <c r="AL517" i="19"/>
  <c r="BJ410" i="18"/>
  <c r="AX410" i="18"/>
  <c r="AC429" i="18"/>
  <c r="E429" i="18"/>
  <c r="N340" i="18"/>
  <c r="N429" i="18"/>
  <c r="Z340" i="18"/>
  <c r="Z429" i="18"/>
  <c r="AL340" i="18"/>
  <c r="AL429" i="18"/>
  <c r="BA410" i="18"/>
  <c r="AO410" i="18"/>
  <c r="Z252" i="18"/>
  <c r="AL252" i="18"/>
  <c r="N252" i="18"/>
  <c r="Z518" i="18"/>
  <c r="AL518" i="18"/>
  <c r="N500" i="18"/>
  <c r="BJ499" i="18"/>
  <c r="AX499" i="18"/>
  <c r="AL518" i="19"/>
  <c r="N252" i="19"/>
  <c r="Z252" i="19"/>
  <c r="AL252" i="19"/>
  <c r="AC430" i="19"/>
  <c r="Q430" i="19"/>
  <c r="AL341" i="19"/>
  <c r="AL430" i="19"/>
  <c r="N341" i="19"/>
  <c r="N430" i="19"/>
  <c r="Z341" i="19"/>
  <c r="Z430" i="19"/>
  <c r="D430" i="19"/>
  <c r="D519" i="19"/>
  <c r="N501" i="19"/>
  <c r="AX500" i="19"/>
  <c r="BJ500" i="19"/>
  <c r="Z518" i="19"/>
  <c r="AX429" i="19"/>
  <c r="BJ429" i="19"/>
  <c r="AO411" i="18"/>
  <c r="BA411" i="18"/>
  <c r="BJ411" i="18"/>
  <c r="AX411" i="18"/>
  <c r="AL341" i="18"/>
  <c r="AL430" i="18"/>
  <c r="N341" i="18"/>
  <c r="N430" i="18"/>
  <c r="E430" i="18"/>
  <c r="AC430" i="18"/>
  <c r="Z341" i="18"/>
  <c r="Z430" i="18"/>
  <c r="AL519" i="18"/>
  <c r="N253" i="18"/>
  <c r="AL253" i="18"/>
  <c r="Z253" i="18"/>
  <c r="Z519" i="18"/>
  <c r="N501" i="18"/>
  <c r="AX500" i="18"/>
  <c r="BJ500" i="18"/>
  <c r="N253" i="19"/>
  <c r="Z253" i="19"/>
  <c r="AL253" i="19"/>
  <c r="AL519" i="19"/>
  <c r="BJ501" i="19"/>
  <c r="N502" i="19"/>
  <c r="AX501" i="19"/>
  <c r="Z519" i="19"/>
  <c r="AL342" i="19"/>
  <c r="AL431" i="19"/>
  <c r="N342" i="19"/>
  <c r="N431" i="19"/>
  <c r="Z342" i="19"/>
  <c r="Z431" i="19"/>
  <c r="D431" i="19"/>
  <c r="D520" i="19"/>
  <c r="Q431" i="19"/>
  <c r="AC431" i="19"/>
  <c r="BJ412" i="18"/>
  <c r="AX412" i="18"/>
  <c r="AL342" i="18"/>
  <c r="AL431" i="18"/>
  <c r="Z342" i="18"/>
  <c r="Z431" i="18"/>
  <c r="AC431" i="18"/>
  <c r="E431" i="18"/>
  <c r="N342" i="18"/>
  <c r="N431" i="18"/>
  <c r="AO412" i="18"/>
  <c r="BA412" i="18"/>
  <c r="N254" i="18"/>
  <c r="AL254" i="18"/>
  <c r="Z254" i="18"/>
  <c r="Z520" i="18"/>
  <c r="N502" i="18"/>
  <c r="AX501" i="18"/>
  <c r="BJ501" i="18"/>
  <c r="AL520" i="18"/>
  <c r="Z520" i="19"/>
  <c r="N287" i="19"/>
  <c r="N285" i="19"/>
  <c r="N254" i="19"/>
  <c r="N286" i="19"/>
  <c r="Z254" i="19"/>
  <c r="Z286" i="19"/>
  <c r="Z255" i="19"/>
  <c r="Z287" i="19"/>
  <c r="Z281" i="19"/>
  <c r="Z282" i="19"/>
  <c r="AL254" i="19"/>
  <c r="AL281" i="19"/>
  <c r="AL282" i="19"/>
  <c r="AL255" i="19"/>
  <c r="AL283" i="19"/>
  <c r="AL280" i="19"/>
  <c r="AL371" i="19"/>
  <c r="AL460" i="19"/>
  <c r="BJ430" i="19"/>
  <c r="AX430" i="19"/>
  <c r="AL520" i="19"/>
  <c r="Q432" i="19"/>
  <c r="AC432" i="19"/>
  <c r="Z343" i="19"/>
  <c r="Z432" i="19"/>
  <c r="D432" i="19"/>
  <c r="D521" i="19"/>
  <c r="AL343" i="19"/>
  <c r="AL432" i="19"/>
  <c r="N343" i="19"/>
  <c r="N432" i="19"/>
  <c r="N503" i="19"/>
  <c r="BJ502" i="19"/>
  <c r="AX502" i="19"/>
  <c r="Z343" i="18"/>
  <c r="Z432" i="18"/>
  <c r="AC432" i="18"/>
  <c r="N343" i="18"/>
  <c r="N432" i="18"/>
  <c r="AL343" i="18"/>
  <c r="AL432" i="18"/>
  <c r="E432" i="18"/>
  <c r="AX413" i="18"/>
  <c r="BJ413" i="18"/>
  <c r="BA413" i="18"/>
  <c r="AO413" i="18"/>
  <c r="Z521" i="19"/>
  <c r="Z521" i="18"/>
  <c r="AL521" i="18"/>
  <c r="N503" i="18"/>
  <c r="BJ502" i="18"/>
  <c r="AX502" i="18"/>
  <c r="N377" i="19"/>
  <c r="N466" i="19"/>
  <c r="AL372" i="19"/>
  <c r="AL461" i="19"/>
  <c r="N376" i="19"/>
  <c r="N465" i="19"/>
  <c r="BJ432" i="19"/>
  <c r="E464" i="19"/>
  <c r="AC460" i="19"/>
  <c r="Q461" i="19"/>
  <c r="AC462" i="19"/>
  <c r="AC466" i="19"/>
  <c r="AX432" i="19"/>
  <c r="AL285" i="19"/>
  <c r="AL284" i="19"/>
  <c r="Z283" i="19"/>
  <c r="Z280" i="19"/>
  <c r="Z371" i="19"/>
  <c r="Z460" i="19"/>
  <c r="N280" i="19"/>
  <c r="N282" i="19"/>
  <c r="N255" i="19"/>
  <c r="E466" i="19"/>
  <c r="BJ431" i="19"/>
  <c r="AX431" i="19"/>
  <c r="Z377" i="19"/>
  <c r="Z466" i="19"/>
  <c r="AL373" i="19"/>
  <c r="AL462" i="19"/>
  <c r="Z372" i="19"/>
  <c r="Z461" i="19"/>
  <c r="Z344" i="19"/>
  <c r="D433" i="19"/>
  <c r="D522" i="19"/>
  <c r="AL344" i="19"/>
  <c r="AL433" i="19"/>
  <c r="N344" i="19"/>
  <c r="N433" i="19"/>
  <c r="AC433" i="19"/>
  <c r="Q433" i="19"/>
  <c r="BJ503" i="19"/>
  <c r="AX503" i="19"/>
  <c r="N504" i="19"/>
  <c r="AL521" i="19"/>
  <c r="AL287" i="19"/>
  <c r="AL286" i="19"/>
  <c r="Z285" i="19"/>
  <c r="Z376" i="19"/>
  <c r="Z465" i="19"/>
  <c r="Z284" i="19"/>
  <c r="N284" i="19"/>
  <c r="N375" i="19"/>
  <c r="N464" i="19"/>
  <c r="N283" i="19"/>
  <c r="N281" i="19"/>
  <c r="E463" i="19"/>
  <c r="AX414" i="18"/>
  <c r="BJ414" i="18"/>
  <c r="BA414" i="18"/>
  <c r="AO414" i="18"/>
  <c r="AC433" i="18"/>
  <c r="E433" i="18"/>
  <c r="AL344" i="18"/>
  <c r="AL433" i="18"/>
  <c r="Z344" i="18"/>
  <c r="Z433" i="18"/>
  <c r="N344" i="18"/>
  <c r="N433" i="18"/>
  <c r="AL522" i="18"/>
  <c r="Z522" i="19"/>
  <c r="Z433" i="19"/>
  <c r="N504" i="18"/>
  <c r="BJ503" i="18"/>
  <c r="AX503" i="18"/>
  <c r="Z522" i="18"/>
  <c r="AX466" i="19"/>
  <c r="N372" i="19"/>
  <c r="Q463" i="19"/>
  <c r="Z375" i="19"/>
  <c r="AL377" i="19"/>
  <c r="AC461" i="19"/>
  <c r="AL375" i="19"/>
  <c r="AL522" i="19"/>
  <c r="AL374" i="19"/>
  <c r="AL463" i="19"/>
  <c r="E465" i="19"/>
  <c r="E462" i="19"/>
  <c r="N505" i="19"/>
  <c r="AX504" i="19"/>
  <c r="BJ504" i="19"/>
  <c r="Z374" i="19"/>
  <c r="Z463" i="19"/>
  <c r="BA466" i="19"/>
  <c r="N373" i="19"/>
  <c r="N462" i="19"/>
  <c r="AL376" i="19"/>
  <c r="Q460" i="19"/>
  <c r="Q464" i="19"/>
  <c r="AC434" i="19"/>
  <c r="Q434" i="19"/>
  <c r="AL345" i="19"/>
  <c r="AL434" i="19"/>
  <c r="N345" i="19"/>
  <c r="N434" i="19"/>
  <c r="Z345" i="19"/>
  <c r="D434" i="19"/>
  <c r="D523" i="19"/>
  <c r="AX465" i="19"/>
  <c r="AO463" i="19"/>
  <c r="Z373" i="19"/>
  <c r="Z462" i="19"/>
  <c r="E461" i="19"/>
  <c r="N374" i="19"/>
  <c r="N463" i="19"/>
  <c r="N371" i="19"/>
  <c r="N460" i="19"/>
  <c r="Q462" i="19"/>
  <c r="Z256" i="19"/>
  <c r="AL256" i="19"/>
  <c r="N256" i="19"/>
  <c r="AO464" i="19"/>
  <c r="E460" i="19"/>
  <c r="AO415" i="18"/>
  <c r="BA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Q465" i="19"/>
  <c r="AO465" i="19"/>
  <c r="AC465" i="19"/>
  <c r="BA465" i="19"/>
  <c r="AC464" i="19"/>
  <c r="BA464" i="19"/>
  <c r="AC463" i="19"/>
  <c r="BA463" i="19"/>
  <c r="Q466" i="19"/>
  <c r="AO466" i="19"/>
  <c r="N505" i="18"/>
  <c r="AX504" i="18"/>
  <c r="BJ504" i="18"/>
  <c r="AO462" i="19"/>
  <c r="BA462" i="19"/>
  <c r="BA460" i="19"/>
  <c r="AO460" i="19"/>
  <c r="N257" i="19"/>
  <c r="Z257" i="19"/>
  <c r="AL257" i="19"/>
  <c r="BJ460" i="19"/>
  <c r="AX460" i="19"/>
  <c r="AL523" i="19"/>
  <c r="BJ462" i="19"/>
  <c r="AX462" i="19"/>
  <c r="AX505" i="19"/>
  <c r="BJ505" i="19"/>
  <c r="N506" i="19"/>
  <c r="AX463" i="19"/>
  <c r="BJ463" i="19"/>
  <c r="AL346" i="19"/>
  <c r="AL435" i="19"/>
  <c r="N346" i="19"/>
  <c r="N435" i="19"/>
  <c r="Z346" i="19"/>
  <c r="D435" i="19"/>
  <c r="D524" i="19"/>
  <c r="Q435" i="19"/>
  <c r="AC435" i="19"/>
  <c r="AO461" i="19"/>
  <c r="BA461" i="19"/>
  <c r="AX433" i="19"/>
  <c r="BJ433" i="19"/>
  <c r="BJ416" i="18"/>
  <c r="AX416" i="18"/>
  <c r="N255" i="18"/>
  <c r="AO416" i="18"/>
  <c r="BA416" i="18"/>
  <c r="AX461" i="19"/>
  <c r="Z524" i="19"/>
  <c r="Z435" i="19"/>
  <c r="Z255" i="18"/>
  <c r="Z345" i="18"/>
  <c r="N506" i="18"/>
  <c r="BJ505" i="18"/>
  <c r="AX505" i="18"/>
  <c r="AL255" i="18"/>
  <c r="AL345" i="18"/>
  <c r="AL524" i="19"/>
  <c r="N258" i="19"/>
  <c r="Z258" i="19"/>
  <c r="AL258" i="19"/>
  <c r="Q436" i="19"/>
  <c r="AC436" i="19"/>
  <c r="E436" i="19"/>
  <c r="Z347" i="19"/>
  <c r="Z436" i="19"/>
  <c r="D436" i="19"/>
  <c r="D525" i="19"/>
  <c r="N347" i="19"/>
  <c r="N436" i="19"/>
  <c r="AL347" i="19"/>
  <c r="AL436" i="19"/>
  <c r="N507" i="19"/>
  <c r="AX506" i="19"/>
  <c r="BJ506" i="19"/>
  <c r="AX434" i="19"/>
  <c r="BJ434" i="19"/>
  <c r="E434" i="18"/>
  <c r="N256" i="18"/>
  <c r="N346" i="18"/>
  <c r="N435" i="18"/>
  <c r="AX417" i="18"/>
  <c r="BJ417" i="18"/>
  <c r="AC435" i="18"/>
  <c r="BA417" i="18"/>
  <c r="AC434" i="18"/>
  <c r="Z434" i="18"/>
  <c r="Z523" i="18"/>
  <c r="Z256" i="18"/>
  <c r="Z346" i="18"/>
  <c r="Z435" i="18"/>
  <c r="N507" i="18"/>
  <c r="AX506" i="18"/>
  <c r="BJ506" i="18"/>
  <c r="AL256" i="18"/>
  <c r="AL346" i="18"/>
  <c r="AL435" i="18"/>
  <c r="AL434" i="18"/>
  <c r="AL523" i="18"/>
  <c r="Z525" i="19"/>
  <c r="AL525" i="19"/>
  <c r="BJ507" i="19"/>
  <c r="N508" i="19"/>
  <c r="AX507" i="19"/>
  <c r="BJ435" i="19"/>
  <c r="AX435" i="19"/>
  <c r="BJ436" i="19"/>
  <c r="AX436" i="19"/>
  <c r="Z348" i="19"/>
  <c r="Z437" i="19"/>
  <c r="D437" i="19"/>
  <c r="D526" i="19"/>
  <c r="AL348" i="19"/>
  <c r="AL437" i="19"/>
  <c r="N348" i="19"/>
  <c r="N437" i="19"/>
  <c r="AC437" i="19"/>
  <c r="E437" i="19"/>
  <c r="Q437" i="19"/>
  <c r="Z259" i="19"/>
  <c r="AL259" i="19"/>
  <c r="N259" i="19"/>
  <c r="N345" i="18"/>
  <c r="N434" i="18"/>
  <c r="E435" i="18"/>
  <c r="BA418" i="18"/>
  <c r="AX418" i="18"/>
  <c r="BJ418" i="18"/>
  <c r="N257" i="18"/>
  <c r="AL524" i="18"/>
  <c r="Z257" i="18"/>
  <c r="Z347" i="18"/>
  <c r="Z436" i="18"/>
  <c r="Z524" i="18"/>
  <c r="AL257" i="18"/>
  <c r="AL347" i="18"/>
  <c r="N508" i="18"/>
  <c r="BJ507" i="18"/>
  <c r="AX507" i="18"/>
  <c r="Z526" i="19"/>
  <c r="Z349" i="19"/>
  <c r="Z527" i="19"/>
  <c r="AC438" i="19"/>
  <c r="E438" i="19"/>
  <c r="Z438" i="19"/>
  <c r="Q438" i="19"/>
  <c r="AL349" i="19"/>
  <c r="AL438" i="19"/>
  <c r="N349" i="19"/>
  <c r="N438" i="19"/>
  <c r="D438" i="19"/>
  <c r="D527" i="19"/>
  <c r="BA437" i="19"/>
  <c r="AL526" i="19"/>
  <c r="BA436" i="19"/>
  <c r="AO436" i="19"/>
  <c r="N260" i="19"/>
  <c r="Z260" i="19"/>
  <c r="AL260" i="19"/>
  <c r="AO437" i="19"/>
  <c r="BJ508" i="19"/>
  <c r="N509" i="19"/>
  <c r="AX508" i="19"/>
  <c r="N347" i="18"/>
  <c r="N436" i="18"/>
  <c r="BJ419" i="18"/>
  <c r="AX419" i="18"/>
  <c r="BA419" i="18"/>
  <c r="E436" i="18"/>
  <c r="N258" i="18"/>
  <c r="AL436" i="18"/>
  <c r="AL525" i="18"/>
  <c r="AC436" i="18"/>
  <c r="Z258" i="18"/>
  <c r="Z348" i="18"/>
  <c r="Z437" i="18"/>
  <c r="AL258" i="18"/>
  <c r="AL348" i="18"/>
  <c r="AL437" i="18"/>
  <c r="N509" i="18"/>
  <c r="BJ508" i="18"/>
  <c r="AX508" i="18"/>
  <c r="AC437" i="18"/>
  <c r="Z525" i="18"/>
  <c r="AL527" i="19"/>
  <c r="BJ437" i="19"/>
  <c r="AX437" i="19"/>
  <c r="AL261" i="19"/>
  <c r="Z261" i="19"/>
  <c r="N261" i="19"/>
  <c r="AO438" i="19"/>
  <c r="BA438" i="19"/>
  <c r="AX509" i="19"/>
  <c r="BJ509" i="19"/>
  <c r="N510" i="19"/>
  <c r="AL350" i="19"/>
  <c r="AL439" i="19"/>
  <c r="N350" i="19"/>
  <c r="N439" i="19"/>
  <c r="AC439" i="19"/>
  <c r="E439" i="19"/>
  <c r="Z350" i="19"/>
  <c r="Z439" i="19"/>
  <c r="D439" i="19"/>
  <c r="D528" i="19"/>
  <c r="Q439" i="19"/>
  <c r="BJ438" i="19"/>
  <c r="AX438" i="19"/>
  <c r="E437" i="18"/>
  <c r="N348" i="18"/>
  <c r="N437" i="18"/>
  <c r="N259" i="18"/>
  <c r="BA420" i="18"/>
  <c r="BJ420" i="18"/>
  <c r="AX420" i="18"/>
  <c r="AL259" i="18"/>
  <c r="AL349" i="18"/>
  <c r="AL438" i="18"/>
  <c r="N510" i="18"/>
  <c r="AX509" i="18"/>
  <c r="BJ509" i="18"/>
  <c r="AL526" i="18"/>
  <c r="AC438" i="18"/>
  <c r="Z526" i="18"/>
  <c r="Z259" i="18"/>
  <c r="Z349" i="18"/>
  <c r="Z438" i="18"/>
  <c r="Z262" i="19"/>
  <c r="AL262" i="19"/>
  <c r="N262" i="19"/>
  <c r="AX439" i="19"/>
  <c r="Q440" i="19"/>
  <c r="AL351" i="19"/>
  <c r="AL440" i="19"/>
  <c r="N351" i="19"/>
  <c r="N440" i="19"/>
  <c r="AC440" i="19"/>
  <c r="E440" i="19"/>
  <c r="Z351" i="19"/>
  <c r="Z440" i="19"/>
  <c r="D440" i="19"/>
  <c r="D529" i="19"/>
  <c r="BJ439" i="19"/>
  <c r="AL528" i="19"/>
  <c r="Z528" i="19"/>
  <c r="N511" i="19"/>
  <c r="AX510" i="19"/>
  <c r="BJ510" i="19"/>
  <c r="N349" i="18"/>
  <c r="N438" i="18"/>
  <c r="E438" i="18"/>
  <c r="AX421" i="18"/>
  <c r="BJ421" i="18"/>
  <c r="BA421" i="18"/>
  <c r="N260" i="18"/>
  <c r="AL527" i="18"/>
  <c r="AC439" i="18"/>
  <c r="N511" i="18"/>
  <c r="BJ510" i="18"/>
  <c r="AX510" i="18"/>
  <c r="Z260" i="18"/>
  <c r="Z350" i="18"/>
  <c r="Z439" i="18"/>
  <c r="AL260" i="18"/>
  <c r="AL350" i="18"/>
  <c r="AL439" i="18"/>
  <c r="Z527" i="18"/>
  <c r="Z529" i="19"/>
  <c r="BA439" i="19"/>
  <c r="AO439" i="19"/>
  <c r="Z263" i="19"/>
  <c r="AL263" i="19"/>
  <c r="N263" i="19"/>
  <c r="Z352" i="19"/>
  <c r="Z441" i="19"/>
  <c r="D441" i="19"/>
  <c r="D530" i="19"/>
  <c r="Q441" i="19"/>
  <c r="AL352" i="19"/>
  <c r="AL441" i="19"/>
  <c r="N352" i="19"/>
  <c r="N441" i="19"/>
  <c r="AC441" i="19"/>
  <c r="E441" i="19"/>
  <c r="N512" i="19"/>
  <c r="BJ511" i="19"/>
  <c r="AX511" i="19"/>
  <c r="AL529" i="19"/>
  <c r="AL530" i="19"/>
  <c r="N350" i="18"/>
  <c r="N439" i="18"/>
  <c r="BA422" i="18"/>
  <c r="BJ422" i="18"/>
  <c r="AX422" i="18"/>
  <c r="E439" i="18"/>
  <c r="AL528" i="18"/>
  <c r="Z528" i="18"/>
  <c r="N512" i="18"/>
  <c r="BJ511" i="18"/>
  <c r="AX511" i="18"/>
  <c r="AL261" i="18"/>
  <c r="AL351" i="18"/>
  <c r="N261" i="18"/>
  <c r="N351" i="18"/>
  <c r="N440" i="18"/>
  <c r="Z261" i="18"/>
  <c r="Z351" i="18"/>
  <c r="Z440" i="18"/>
  <c r="Z530" i="19"/>
  <c r="BA440" i="19"/>
  <c r="AO440" i="19"/>
  <c r="AX512" i="19"/>
  <c r="N513" i="19"/>
  <c r="BJ512" i="19"/>
  <c r="AC442" i="19"/>
  <c r="E442" i="19"/>
  <c r="Z353" i="19"/>
  <c r="Z442" i="19"/>
  <c r="D442" i="19"/>
  <c r="D531" i="19"/>
  <c r="Q442" i="19"/>
  <c r="AL353" i="19"/>
  <c r="AL442" i="19"/>
  <c r="N353" i="19"/>
  <c r="N442" i="19"/>
  <c r="BJ441" i="19"/>
  <c r="AX441" i="19"/>
  <c r="BJ440" i="19"/>
  <c r="AX440" i="19"/>
  <c r="AO441" i="19"/>
  <c r="BA441" i="19"/>
  <c r="Z264" i="19"/>
  <c r="AL264" i="19"/>
  <c r="N264" i="19"/>
  <c r="E440" i="18"/>
  <c r="BA423" i="18"/>
  <c r="BJ423" i="18"/>
  <c r="AX423" i="18"/>
  <c r="N262" i="18"/>
  <c r="Z531" i="19"/>
  <c r="AC440" i="18"/>
  <c r="AL440" i="18"/>
  <c r="AL529" i="18"/>
  <c r="Z262" i="18"/>
  <c r="Z352" i="18"/>
  <c r="Z441" i="18"/>
  <c r="AL262" i="18"/>
  <c r="AL352" i="18"/>
  <c r="AL441" i="18"/>
  <c r="N513" i="18"/>
  <c r="BJ512" i="18"/>
  <c r="AX512" i="18"/>
  <c r="AC442" i="18"/>
  <c r="Z529" i="18"/>
  <c r="AL531" i="19"/>
  <c r="N265" i="19"/>
  <c r="Z265" i="19"/>
  <c r="AL265" i="19"/>
  <c r="AX442" i="19"/>
  <c r="BJ442" i="19"/>
  <c r="AL354" i="19"/>
  <c r="AL443" i="19"/>
  <c r="N354" i="19"/>
  <c r="N443" i="19"/>
  <c r="AC443" i="19"/>
  <c r="E443" i="19"/>
  <c r="Z354" i="19"/>
  <c r="D443" i="19"/>
  <c r="D532" i="19"/>
  <c r="Q443" i="19"/>
  <c r="N514" i="19"/>
  <c r="AX513" i="19"/>
  <c r="BJ513" i="19"/>
  <c r="E441" i="18"/>
  <c r="N352" i="18"/>
  <c r="N441" i="18"/>
  <c r="N263" i="18"/>
  <c r="Z263" i="18"/>
  <c r="BA424" i="18"/>
  <c r="BJ424" i="18"/>
  <c r="AX424" i="18"/>
  <c r="Z532" i="19"/>
  <c r="Z443" i="19"/>
  <c r="N514" i="18"/>
  <c r="BJ513" i="18"/>
  <c r="AX513" i="18"/>
  <c r="AL530" i="18"/>
  <c r="AC441" i="18"/>
  <c r="AL263" i="18"/>
  <c r="AL353" i="18"/>
  <c r="AL442" i="18"/>
  <c r="Z530" i="18"/>
  <c r="AL532" i="19"/>
  <c r="Q444" i="19"/>
  <c r="AL355" i="19"/>
  <c r="AL444" i="19"/>
  <c r="N355" i="19"/>
  <c r="N444" i="19"/>
  <c r="AC444" i="19"/>
  <c r="E444" i="19"/>
  <c r="Z355" i="19"/>
  <c r="D444" i="19"/>
  <c r="D533" i="19"/>
  <c r="AO442" i="19"/>
  <c r="BA442" i="19"/>
  <c r="BJ514" i="19"/>
  <c r="N515" i="19"/>
  <c r="AX514" i="19"/>
  <c r="AL266" i="19"/>
  <c r="N266" i="19"/>
  <c r="Z266" i="19"/>
  <c r="E442" i="18"/>
  <c r="N353" i="18"/>
  <c r="N442" i="18"/>
  <c r="Z353" i="18"/>
  <c r="Z442" i="18"/>
  <c r="AX425" i="18"/>
  <c r="BJ425" i="18"/>
  <c r="N264" i="18"/>
  <c r="AL264" i="18"/>
  <c r="BA425" i="18"/>
  <c r="Z533" i="19"/>
  <c r="Z444" i="19"/>
  <c r="N515" i="18"/>
  <c r="BJ514" i="18"/>
  <c r="AX514" i="18"/>
  <c r="Z264" i="18"/>
  <c r="Z354" i="18"/>
  <c r="Z443" i="18"/>
  <c r="Z531" i="18"/>
  <c r="AL531" i="18"/>
  <c r="AL533" i="19"/>
  <c r="Z267" i="19"/>
  <c r="AL267" i="19"/>
  <c r="N267" i="19"/>
  <c r="AX443" i="19"/>
  <c r="BJ443" i="19"/>
  <c r="N516" i="19"/>
  <c r="BJ515" i="19"/>
  <c r="AX515" i="19"/>
  <c r="BA443" i="19"/>
  <c r="AO443" i="19"/>
  <c r="Z356" i="19"/>
  <c r="D445" i="19"/>
  <c r="D534" i="19"/>
  <c r="Q445" i="19"/>
  <c r="AL356" i="19"/>
  <c r="AL445" i="19"/>
  <c r="N356" i="19"/>
  <c r="N445" i="19"/>
  <c r="AC445" i="19"/>
  <c r="E445" i="19"/>
  <c r="N354" i="18"/>
  <c r="N443" i="18"/>
  <c r="E443" i="18"/>
  <c r="AX426" i="18"/>
  <c r="BJ426" i="18"/>
  <c r="AL354" i="18"/>
  <c r="AL443" i="18"/>
  <c r="N265" i="18"/>
  <c r="BA426" i="18"/>
  <c r="Z534" i="19"/>
  <c r="Z445" i="19"/>
  <c r="Z532" i="18"/>
  <c r="AL532" i="18"/>
  <c r="AC443" i="18"/>
  <c r="AC444" i="18"/>
  <c r="Z265" i="18"/>
  <c r="Z355" i="18"/>
  <c r="AL265" i="18"/>
  <c r="AL355" i="18"/>
  <c r="N516" i="18"/>
  <c r="BJ515" i="18"/>
  <c r="AX515" i="18"/>
  <c r="AX516" i="19"/>
  <c r="N517" i="19"/>
  <c r="BJ516" i="19"/>
  <c r="AC446" i="19"/>
  <c r="E446" i="19"/>
  <c r="Z357" i="19"/>
  <c r="Z446" i="19"/>
  <c r="D446" i="19"/>
  <c r="D535" i="19"/>
  <c r="Q446" i="19"/>
  <c r="AL357" i="19"/>
  <c r="AL446" i="19"/>
  <c r="N357" i="19"/>
  <c r="N446" i="19"/>
  <c r="AL534" i="19"/>
  <c r="AL535" i="19"/>
  <c r="BJ444" i="19"/>
  <c r="AX444" i="19"/>
  <c r="N268" i="19"/>
  <c r="Z268" i="19"/>
  <c r="AL268" i="19"/>
  <c r="BA444" i="19"/>
  <c r="AO444" i="19"/>
  <c r="E444" i="18"/>
  <c r="N355" i="18"/>
  <c r="N444" i="18"/>
  <c r="BA427" i="18"/>
  <c r="N266" i="18"/>
  <c r="BJ427" i="18"/>
  <c r="AX427" i="18"/>
  <c r="AL444" i="18"/>
  <c r="AL533" i="18"/>
  <c r="Z444" i="18"/>
  <c r="Z533" i="18"/>
  <c r="Z266" i="18"/>
  <c r="Z356" i="18"/>
  <c r="Z445" i="18"/>
  <c r="AL266" i="18"/>
  <c r="AL356" i="18"/>
  <c r="AL445" i="18"/>
  <c r="AC445" i="18"/>
  <c r="N517" i="18"/>
  <c r="BJ516" i="18"/>
  <c r="AX516" i="18"/>
  <c r="AX446" i="19"/>
  <c r="BJ446" i="19"/>
  <c r="AL269" i="19"/>
  <c r="N269" i="19"/>
  <c r="Z269" i="19"/>
  <c r="N518" i="19"/>
  <c r="AX517" i="19"/>
  <c r="BJ517" i="19"/>
  <c r="AL358" i="19"/>
  <c r="AL447" i="19"/>
  <c r="N358" i="19"/>
  <c r="N447" i="19"/>
  <c r="AC447" i="19"/>
  <c r="E447" i="19"/>
  <c r="Z358" i="19"/>
  <c r="Z447" i="19"/>
  <c r="D447" i="19"/>
  <c r="D536" i="19"/>
  <c r="Q447" i="19"/>
  <c r="AO445" i="19"/>
  <c r="BA445" i="19"/>
  <c r="BJ445" i="19"/>
  <c r="AX445" i="19"/>
  <c r="Z535" i="19"/>
  <c r="N356" i="18"/>
  <c r="N445" i="18"/>
  <c r="E445" i="18"/>
  <c r="BJ428" i="18"/>
  <c r="AX428" i="18"/>
  <c r="N267" i="18"/>
  <c r="BA428" i="18"/>
  <c r="N518" i="18"/>
  <c r="AX517" i="18"/>
  <c r="BJ517" i="18"/>
  <c r="Z267" i="18"/>
  <c r="Z357" i="18"/>
  <c r="Z446" i="18"/>
  <c r="Z534" i="18"/>
  <c r="AL534" i="18"/>
  <c r="AL267" i="18"/>
  <c r="AL357" i="18"/>
  <c r="AL446" i="18"/>
  <c r="AC446" i="18"/>
  <c r="Z536" i="19"/>
  <c r="AO446" i="19"/>
  <c r="BA446" i="19"/>
  <c r="BJ447" i="19"/>
  <c r="Q448" i="19"/>
  <c r="AL359" i="19"/>
  <c r="AL448" i="19"/>
  <c r="N359" i="19"/>
  <c r="N448" i="19"/>
  <c r="AC448" i="19"/>
  <c r="E448" i="19"/>
  <c r="Z359" i="19"/>
  <c r="Z448" i="19"/>
  <c r="D448" i="19"/>
  <c r="D537" i="19"/>
  <c r="AX447" i="19"/>
  <c r="BJ518" i="19"/>
  <c r="N519" i="19"/>
  <c r="AX518" i="19"/>
  <c r="Z270" i="19"/>
  <c r="AL270" i="19"/>
  <c r="N270" i="19"/>
  <c r="AL536" i="19"/>
  <c r="AX429" i="18"/>
  <c r="BJ429" i="18"/>
  <c r="E446" i="18"/>
  <c r="N268" i="18"/>
  <c r="N357" i="18"/>
  <c r="N446" i="18"/>
  <c r="AC447" i="18"/>
  <c r="BA429" i="18"/>
  <c r="Z268" i="18"/>
  <c r="Z358" i="18"/>
  <c r="Z447" i="18"/>
  <c r="AL535" i="18"/>
  <c r="AL268" i="18"/>
  <c r="AL358" i="18"/>
  <c r="AL447" i="18"/>
  <c r="Z535" i="18"/>
  <c r="N519" i="18"/>
  <c r="AX518" i="18"/>
  <c r="BJ518" i="18"/>
  <c r="Z537" i="19"/>
  <c r="Z360" i="19"/>
  <c r="D449" i="19"/>
  <c r="D538" i="19"/>
  <c r="Q449" i="19"/>
  <c r="AL360" i="19"/>
  <c r="AL449" i="19"/>
  <c r="N360" i="19"/>
  <c r="N449" i="19"/>
  <c r="AC449" i="19"/>
  <c r="E449" i="19"/>
  <c r="BJ448" i="19"/>
  <c r="AX448" i="19"/>
  <c r="N520" i="19"/>
  <c r="BJ519" i="19"/>
  <c r="AX519" i="19"/>
  <c r="BA447" i="19"/>
  <c r="AO447" i="19"/>
  <c r="AL537" i="19"/>
  <c r="AL271" i="19"/>
  <c r="N271" i="19"/>
  <c r="Z271" i="19"/>
  <c r="N358" i="18"/>
  <c r="N447" i="18"/>
  <c r="E447" i="18"/>
  <c r="BA430" i="18"/>
  <c r="N269" i="18"/>
  <c r="AX430" i="18"/>
  <c r="BJ430" i="18"/>
  <c r="Z538" i="19"/>
  <c r="Z449" i="19"/>
  <c r="AL538" i="19"/>
  <c r="N520" i="18"/>
  <c r="AX519" i="18"/>
  <c r="BJ519" i="18"/>
  <c r="Z536" i="18"/>
  <c r="Z269" i="18"/>
  <c r="Z359" i="18"/>
  <c r="Z448" i="18"/>
  <c r="AL536" i="18"/>
  <c r="AL269" i="18"/>
  <c r="AL359" i="18"/>
  <c r="AL448" i="18"/>
  <c r="BJ520" i="19"/>
  <c r="N521" i="19"/>
  <c r="AX520" i="19"/>
  <c r="Z272" i="19"/>
  <c r="AL272" i="19"/>
  <c r="N272" i="19"/>
  <c r="BA448" i="19"/>
  <c r="AO448" i="19"/>
  <c r="BJ449" i="19"/>
  <c r="AC450" i="19"/>
  <c r="E450" i="19"/>
  <c r="Z361" i="19"/>
  <c r="Z450" i="19"/>
  <c r="D450" i="19"/>
  <c r="D539" i="19"/>
  <c r="Q450" i="19"/>
  <c r="AL361" i="19"/>
  <c r="AL450" i="19"/>
  <c r="N361" i="19"/>
  <c r="N450" i="19"/>
  <c r="AO449" i="19"/>
  <c r="BA449" i="19"/>
  <c r="AX449" i="19"/>
  <c r="E448" i="18"/>
  <c r="N359" i="18"/>
  <c r="N448" i="18"/>
  <c r="BA431" i="18"/>
  <c r="BJ431" i="18"/>
  <c r="AX431" i="18"/>
  <c r="N270" i="18"/>
  <c r="AC448" i="18"/>
  <c r="AL537" i="18"/>
  <c r="Z270" i="18"/>
  <c r="Z360" i="18"/>
  <c r="Z449" i="18"/>
  <c r="Z537" i="18"/>
  <c r="AL270" i="18"/>
  <c r="AL360" i="18"/>
  <c r="AL449" i="18"/>
  <c r="AC449" i="18"/>
  <c r="N521" i="18"/>
  <c r="AX520" i="18"/>
  <c r="BJ520" i="18"/>
  <c r="AL539" i="19"/>
  <c r="BJ450" i="19"/>
  <c r="AX450" i="19"/>
  <c r="AL362" i="19"/>
  <c r="AL451" i="19"/>
  <c r="N362" i="19"/>
  <c r="N451" i="19"/>
  <c r="AC451" i="19"/>
  <c r="E451" i="19"/>
  <c r="Z362" i="19"/>
  <c r="Z451" i="19"/>
  <c r="D451" i="19"/>
  <c r="D540" i="19"/>
  <c r="Q451" i="19"/>
  <c r="N273" i="19"/>
  <c r="Z273" i="19"/>
  <c r="AL273" i="19"/>
  <c r="BJ521" i="19"/>
  <c r="N522" i="19"/>
  <c r="AX521" i="19"/>
  <c r="Z539" i="19"/>
  <c r="N360" i="18"/>
  <c r="N449" i="18"/>
  <c r="E449" i="18"/>
  <c r="BJ432" i="18"/>
  <c r="AX432" i="18"/>
  <c r="BA432" i="18"/>
  <c r="N271" i="18"/>
  <c r="AC450" i="18"/>
  <c r="Z271" i="18"/>
  <c r="Z361" i="18"/>
  <c r="Z450" i="18"/>
  <c r="AL271" i="18"/>
  <c r="AL361" i="18"/>
  <c r="AL450" i="18"/>
  <c r="Z538" i="18"/>
  <c r="N522" i="18"/>
  <c r="AX521" i="18"/>
  <c r="BJ521" i="18"/>
  <c r="AL538" i="18"/>
  <c r="AL540" i="19"/>
  <c r="N274" i="19"/>
  <c r="Z274" i="19"/>
  <c r="AL274" i="19"/>
  <c r="Q452" i="19"/>
  <c r="AL363" i="19"/>
  <c r="AL452" i="19"/>
  <c r="N363" i="19"/>
  <c r="N452" i="19"/>
  <c r="AC452" i="19"/>
  <c r="E452" i="19"/>
  <c r="Z363" i="19"/>
  <c r="Z452" i="19"/>
  <c r="D452" i="19"/>
  <c r="D541" i="19"/>
  <c r="AX522" i="19"/>
  <c r="BJ522" i="19"/>
  <c r="N523" i="19"/>
  <c r="Z540" i="19"/>
  <c r="BA450" i="19"/>
  <c r="AO450" i="19"/>
  <c r="E450" i="18"/>
  <c r="N361" i="18"/>
  <c r="N450" i="18"/>
  <c r="N272" i="18"/>
  <c r="N362" i="18"/>
  <c r="N451" i="18"/>
  <c r="BA433" i="18"/>
  <c r="AX433" i="18"/>
  <c r="BJ433" i="18"/>
  <c r="AC451" i="18"/>
  <c r="Z272" i="18"/>
  <c r="Z362" i="18"/>
  <c r="Z451" i="18"/>
  <c r="Z539" i="18"/>
  <c r="AL539" i="18"/>
  <c r="AL272" i="18"/>
  <c r="AL362" i="18"/>
  <c r="AL451" i="18"/>
  <c r="N523" i="18"/>
  <c r="AX522" i="18"/>
  <c r="BJ522" i="18"/>
  <c r="Z541" i="19"/>
  <c r="N524" i="19"/>
  <c r="AX523" i="19"/>
  <c r="BJ523" i="19"/>
  <c r="AX452" i="19"/>
  <c r="BJ452" i="19"/>
  <c r="AO451" i="19"/>
  <c r="BA451" i="19"/>
  <c r="Z275" i="19"/>
  <c r="AL275" i="19"/>
  <c r="N275" i="19"/>
  <c r="BJ451" i="19"/>
  <c r="AX451" i="19"/>
  <c r="Z364" i="19"/>
  <c r="Z453" i="19"/>
  <c r="D453" i="19"/>
  <c r="D542" i="19"/>
  <c r="Q453" i="19"/>
  <c r="AL364" i="19"/>
  <c r="AL453" i="19"/>
  <c r="N364" i="19"/>
  <c r="N453" i="19"/>
  <c r="AC453" i="19"/>
  <c r="E453" i="19"/>
  <c r="AL541" i="19"/>
  <c r="AL542" i="19"/>
  <c r="E451" i="18"/>
  <c r="BA434" i="18"/>
  <c r="N273" i="18"/>
  <c r="BJ434" i="18"/>
  <c r="AX434" i="18"/>
  <c r="AC452" i="18"/>
  <c r="Z273" i="18"/>
  <c r="Z363" i="18"/>
  <c r="Z452" i="18"/>
  <c r="AL273" i="18"/>
  <c r="AL363" i="18"/>
  <c r="AL452" i="18"/>
  <c r="N524" i="18"/>
  <c r="BJ523" i="18"/>
  <c r="AX523" i="18"/>
  <c r="AL540" i="18"/>
  <c r="Z540" i="18"/>
  <c r="BJ524" i="19"/>
  <c r="N525" i="19"/>
  <c r="AX524" i="19"/>
  <c r="N276" i="19"/>
  <c r="Z276" i="19"/>
  <c r="AL276" i="19"/>
  <c r="Z542" i="19"/>
  <c r="AC454" i="19"/>
  <c r="E454" i="19"/>
  <c r="Z365" i="19"/>
  <c r="Z454" i="19"/>
  <c r="D454" i="19"/>
  <c r="D543" i="19"/>
  <c r="Q454" i="19"/>
  <c r="AL365" i="19"/>
  <c r="AL454" i="19"/>
  <c r="N365" i="19"/>
  <c r="N454" i="19"/>
  <c r="BA452" i="19"/>
  <c r="AO452" i="19"/>
  <c r="N363" i="18"/>
  <c r="N452" i="18"/>
  <c r="E452" i="18"/>
  <c r="BJ435" i="18"/>
  <c r="AX435" i="18"/>
  <c r="N274" i="18"/>
  <c r="BA435" i="18"/>
  <c r="AC453" i="18"/>
  <c r="Z541" i="18"/>
  <c r="AL541" i="18"/>
  <c r="N525" i="18"/>
  <c r="AX524" i="18"/>
  <c r="BJ524" i="18"/>
  <c r="AL274" i="18"/>
  <c r="AL364" i="18"/>
  <c r="AL453" i="18"/>
  <c r="Z274" i="18"/>
  <c r="Z364" i="18"/>
  <c r="Z453" i="18"/>
  <c r="BA453" i="19"/>
  <c r="AO453" i="19"/>
  <c r="AL277" i="19"/>
  <c r="Z277" i="19"/>
  <c r="N277" i="19"/>
  <c r="AL366" i="19"/>
  <c r="AL455" i="19"/>
  <c r="N366" i="19"/>
  <c r="N455" i="19"/>
  <c r="AC455" i="19"/>
  <c r="E455" i="19"/>
  <c r="Z366" i="19"/>
  <c r="Z455" i="19"/>
  <c r="D455" i="19"/>
  <c r="D544" i="19"/>
  <c r="Q455" i="19"/>
  <c r="BJ525" i="19"/>
  <c r="N526" i="19"/>
  <c r="AX525" i="19"/>
  <c r="BJ453" i="19"/>
  <c r="AX453" i="19"/>
  <c r="AX454" i="19"/>
  <c r="BJ454" i="19"/>
  <c r="Z543" i="19"/>
  <c r="AL543" i="19"/>
  <c r="AL544" i="19"/>
  <c r="N364" i="18"/>
  <c r="N453" i="18"/>
  <c r="E453" i="18"/>
  <c r="BA436" i="18"/>
  <c r="AL275" i="18"/>
  <c r="N275" i="18"/>
  <c r="Z275" i="18"/>
  <c r="E454" i="18"/>
  <c r="AX436" i="18"/>
  <c r="BJ436" i="18"/>
  <c r="AL365" i="18"/>
  <c r="AL454" i="18"/>
  <c r="N526" i="18"/>
  <c r="AX525" i="18"/>
  <c r="BJ525" i="18"/>
  <c r="AL542" i="18"/>
  <c r="Z542" i="18"/>
  <c r="Z544" i="19"/>
  <c r="BA454" i="19"/>
  <c r="AO454" i="19"/>
  <c r="AX526" i="19"/>
  <c r="BJ526" i="19"/>
  <c r="N527" i="19"/>
  <c r="Q456" i="19"/>
  <c r="AL367" i="19"/>
  <c r="AL456" i="19"/>
  <c r="N367" i="19"/>
  <c r="N456" i="19"/>
  <c r="AC456" i="19"/>
  <c r="E456" i="19"/>
  <c r="Z367" i="19"/>
  <c r="Z456" i="19"/>
  <c r="D456" i="19"/>
  <c r="D545" i="19"/>
  <c r="Z278" i="19"/>
  <c r="AL278" i="19"/>
  <c r="N278" i="19"/>
  <c r="N365" i="18"/>
  <c r="N454" i="18"/>
  <c r="BJ437" i="18"/>
  <c r="AX437" i="18"/>
  <c r="BA437" i="18"/>
  <c r="N276" i="18"/>
  <c r="AL276" i="18"/>
  <c r="AC454" i="18"/>
  <c r="Z365" i="18"/>
  <c r="Z454" i="18"/>
  <c r="AL543" i="18"/>
  <c r="N527" i="18"/>
  <c r="BJ526" i="18"/>
  <c r="AX526" i="18"/>
  <c r="Z276" i="18"/>
  <c r="Z366" i="18"/>
  <c r="Z455" i="18"/>
  <c r="Z543" i="18"/>
  <c r="AL279" i="19"/>
  <c r="N279" i="19"/>
  <c r="Z279" i="19"/>
  <c r="Z368" i="19"/>
  <c r="Z457" i="19"/>
  <c r="D457" i="19"/>
  <c r="D546" i="19"/>
  <c r="Q457" i="19"/>
  <c r="AL368" i="19"/>
  <c r="AL457" i="19"/>
  <c r="N368" i="19"/>
  <c r="N457" i="19"/>
  <c r="AC457" i="19"/>
  <c r="E457" i="19"/>
  <c r="AX455" i="19"/>
  <c r="BJ455" i="19"/>
  <c r="Z545" i="19"/>
  <c r="BA455" i="19"/>
  <c r="AO455" i="19"/>
  <c r="BJ527" i="19"/>
  <c r="AX527" i="19"/>
  <c r="N528" i="19"/>
  <c r="AL545" i="19"/>
  <c r="AL546" i="19"/>
  <c r="N366" i="18"/>
  <c r="N455" i="18"/>
  <c r="E455" i="18"/>
  <c r="AL366" i="18"/>
  <c r="AL455" i="18"/>
  <c r="N277" i="18"/>
  <c r="BJ438" i="18"/>
  <c r="AX438" i="18"/>
  <c r="BA438" i="18"/>
  <c r="AC455" i="18"/>
  <c r="Z544" i="18"/>
  <c r="AL544" i="18"/>
  <c r="AL277" i="18"/>
  <c r="AL367" i="18"/>
  <c r="AL456" i="18"/>
  <c r="Z277" i="18"/>
  <c r="Z367" i="18"/>
  <c r="Z456" i="18"/>
  <c r="AC457" i="18"/>
  <c r="N528" i="18"/>
  <c r="BJ527" i="18"/>
  <c r="AX527" i="18"/>
  <c r="Z546" i="19"/>
  <c r="BJ456" i="19"/>
  <c r="AX456" i="19"/>
  <c r="N529" i="19"/>
  <c r="BJ528" i="19"/>
  <c r="AX528" i="19"/>
  <c r="BJ457" i="19"/>
  <c r="AX457" i="19"/>
  <c r="AO457" i="19"/>
  <c r="BA457" i="19"/>
  <c r="AO456" i="19"/>
  <c r="BA456" i="19"/>
  <c r="AC458" i="19"/>
  <c r="E458" i="19"/>
  <c r="Z369" i="19"/>
  <c r="Z458" i="19"/>
  <c r="D458" i="19"/>
  <c r="D547" i="19"/>
  <c r="Q458" i="19"/>
  <c r="AL369" i="19"/>
  <c r="AL458" i="19"/>
  <c r="N369" i="19"/>
  <c r="N458" i="19"/>
  <c r="N370" i="19"/>
  <c r="N459" i="19"/>
  <c r="AL370" i="19"/>
  <c r="AL459" i="19"/>
  <c r="AC459" i="19"/>
  <c r="Z370" i="19"/>
  <c r="Z459" i="19"/>
  <c r="E459" i="19"/>
  <c r="Q459" i="19"/>
  <c r="E456" i="18"/>
  <c r="N367" i="18"/>
  <c r="N456" i="18"/>
  <c r="N278" i="18"/>
  <c r="Z278" i="18"/>
  <c r="AL278" i="18"/>
  <c r="BA439" i="18"/>
  <c r="AX439" i="18"/>
  <c r="BJ439" i="18"/>
  <c r="AC456" i="18"/>
  <c r="Z545" i="18"/>
  <c r="N529" i="18"/>
  <c r="AX528" i="18"/>
  <c r="BJ528" i="18"/>
  <c r="AL545" i="18"/>
  <c r="AL547" i="19"/>
  <c r="AL548" i="19"/>
  <c r="AL549" i="19"/>
  <c r="AL550" i="19"/>
  <c r="AL551" i="19"/>
  <c r="AL552" i="19"/>
  <c r="AL553" i="19"/>
  <c r="AL554" i="19"/>
  <c r="AL555" i="19"/>
  <c r="BA459" i="19"/>
  <c r="AO459" i="19"/>
  <c r="BJ459" i="19"/>
  <c r="AX459" i="19"/>
  <c r="AX458" i="19"/>
  <c r="BJ458" i="19"/>
  <c r="AX529" i="19"/>
  <c r="BJ529" i="19"/>
  <c r="N530" i="19"/>
  <c r="Z547" i="19"/>
  <c r="Z548" i="19"/>
  <c r="Z549" i="19"/>
  <c r="Z550" i="19"/>
  <c r="Z551" i="19"/>
  <c r="Z552" i="19"/>
  <c r="Z553" i="19"/>
  <c r="Z554" i="19"/>
  <c r="Z555" i="19"/>
  <c r="N368" i="18"/>
  <c r="N457" i="18"/>
  <c r="Z279" i="18"/>
  <c r="Z369" i="18"/>
  <c r="Z458" i="18"/>
  <c r="N279" i="18"/>
  <c r="AL279" i="18"/>
  <c r="BA440" i="18"/>
  <c r="AL368" i="18"/>
  <c r="AL457" i="18"/>
  <c r="Z368" i="18"/>
  <c r="Z457" i="18"/>
  <c r="E458" i="18"/>
  <c r="E457" i="18"/>
  <c r="AX440" i="18"/>
  <c r="BJ440" i="18"/>
  <c r="AL546" i="18"/>
  <c r="Z546" i="18"/>
  <c r="Z547" i="18"/>
  <c r="N530" i="18"/>
  <c r="BJ529" i="18"/>
  <c r="AX529" i="18"/>
  <c r="AC458" i="18"/>
  <c r="AO458" i="19"/>
  <c r="BA458" i="19"/>
  <c r="N531" i="19"/>
  <c r="AX530" i="19"/>
  <c r="BJ530" i="19"/>
  <c r="AX441" i="18"/>
  <c r="BJ441" i="18"/>
  <c r="AL369" i="18"/>
  <c r="AL458" i="18"/>
  <c r="BA441" i="18"/>
  <c r="N369" i="18"/>
  <c r="N458" i="18"/>
  <c r="N280" i="18"/>
  <c r="AL280" i="18"/>
  <c r="Z280" i="18"/>
  <c r="Z370" i="18"/>
  <c r="N531" i="18"/>
  <c r="AX530" i="18"/>
  <c r="BJ530" i="18"/>
  <c r="AC459" i="18"/>
  <c r="AL547" i="18"/>
  <c r="AX531" i="19"/>
  <c r="BJ531" i="19"/>
  <c r="N532" i="19"/>
  <c r="E460" i="18"/>
  <c r="BJ442" i="18"/>
  <c r="AX442" i="18"/>
  <c r="N370" i="18"/>
  <c r="N459" i="18"/>
  <c r="BA442" i="18"/>
  <c r="AL370" i="18"/>
  <c r="AL459" i="18"/>
  <c r="N532" i="18"/>
  <c r="BJ531" i="18"/>
  <c r="AX531" i="18"/>
  <c r="Z459" i="18"/>
  <c r="Z548" i="18"/>
  <c r="N281" i="18"/>
  <c r="N371" i="18"/>
  <c r="N460" i="18"/>
  <c r="AL281" i="18"/>
  <c r="AL371" i="18"/>
  <c r="AL460" i="18"/>
  <c r="Z281" i="18"/>
  <c r="Z371" i="18"/>
  <c r="Z460" i="18"/>
  <c r="AC460" i="18"/>
  <c r="AL548" i="18"/>
  <c r="N533" i="19"/>
  <c r="BJ532" i="19"/>
  <c r="AX532" i="19"/>
  <c r="E459" i="18"/>
  <c r="BA443" i="18"/>
  <c r="BJ443" i="18"/>
  <c r="AX443" i="18"/>
  <c r="N282" i="18"/>
  <c r="Z282" i="18"/>
  <c r="Z372" i="18"/>
  <c r="Z461" i="18"/>
  <c r="Z549" i="18"/>
  <c r="AL549" i="18"/>
  <c r="N533" i="18"/>
  <c r="AX532" i="18"/>
  <c r="BJ532" i="18"/>
  <c r="AL282" i="18"/>
  <c r="AL372" i="18"/>
  <c r="AL461" i="18"/>
  <c r="BJ533" i="19"/>
  <c r="N534" i="19"/>
  <c r="AX533" i="19"/>
  <c r="E461" i="18"/>
  <c r="AX444" i="18"/>
  <c r="BJ444" i="18"/>
  <c r="AL283" i="18"/>
  <c r="N283" i="18"/>
  <c r="Z283" i="18"/>
  <c r="AC461" i="18"/>
  <c r="BA444" i="18"/>
  <c r="N372" i="18"/>
  <c r="N461" i="18"/>
  <c r="AL373" i="18"/>
  <c r="AL462" i="18"/>
  <c r="Z550" i="18"/>
  <c r="N534" i="18"/>
  <c r="BJ533" i="18"/>
  <c r="AX533" i="18"/>
  <c r="AL550" i="18"/>
  <c r="AL551" i="18"/>
  <c r="BJ534" i="19"/>
  <c r="N535" i="19"/>
  <c r="AX534" i="19"/>
  <c r="E462" i="18"/>
  <c r="N373" i="18"/>
  <c r="N462" i="18"/>
  <c r="AC462" i="18"/>
  <c r="Z373" i="18"/>
  <c r="Z462" i="18"/>
  <c r="N284" i="18"/>
  <c r="Z284" i="18"/>
  <c r="BA445" i="18"/>
  <c r="BJ445" i="18"/>
  <c r="AX445" i="18"/>
  <c r="Z551" i="18"/>
  <c r="AL284" i="18"/>
  <c r="AL374" i="18"/>
  <c r="N535" i="18"/>
  <c r="AX534" i="18"/>
  <c r="BJ534" i="18"/>
  <c r="AX535" i="19"/>
  <c r="BJ535" i="19"/>
  <c r="N536" i="19"/>
  <c r="N374" i="18"/>
  <c r="N463" i="18"/>
  <c r="BJ446" i="18"/>
  <c r="AX446" i="18"/>
  <c r="BA446" i="18"/>
  <c r="E463" i="18"/>
  <c r="AC463" i="18"/>
  <c r="Z374" i="18"/>
  <c r="Z463" i="18"/>
  <c r="N285" i="18"/>
  <c r="Z285" i="18"/>
  <c r="AL463" i="18"/>
  <c r="AL552" i="18"/>
  <c r="AL285" i="18"/>
  <c r="AL375" i="18"/>
  <c r="AL464" i="18"/>
  <c r="N536" i="18"/>
  <c r="AX535" i="18"/>
  <c r="BJ535" i="18"/>
  <c r="Z552" i="18"/>
  <c r="N537" i="19"/>
  <c r="AX536" i="19"/>
  <c r="BJ536" i="19"/>
  <c r="AC464" i="18"/>
  <c r="AL287" i="18"/>
  <c r="N287" i="18"/>
  <c r="Z287" i="18"/>
  <c r="E464" i="18"/>
  <c r="BA447" i="18"/>
  <c r="N375" i="18"/>
  <c r="N464" i="18"/>
  <c r="Z286" i="18"/>
  <c r="N286" i="18"/>
  <c r="Z375" i="18"/>
  <c r="Z464" i="18"/>
  <c r="AX447" i="18"/>
  <c r="BJ447" i="18"/>
  <c r="Z553" i="18"/>
  <c r="N537" i="18"/>
  <c r="BJ536" i="18"/>
  <c r="AX536" i="18"/>
  <c r="AL553" i="18"/>
  <c r="AL286" i="18"/>
  <c r="AL377" i="18"/>
  <c r="AL466" i="18"/>
  <c r="N538" i="19"/>
  <c r="BJ537" i="19"/>
  <c r="AX537" i="19"/>
  <c r="Z377" i="18"/>
  <c r="Z466" i="18"/>
  <c r="AC466" i="18"/>
  <c r="E466" i="18"/>
  <c r="N377" i="18"/>
  <c r="N466" i="18"/>
  <c r="AC465" i="18"/>
  <c r="E465" i="18"/>
  <c r="AX448" i="18"/>
  <c r="BJ448" i="18"/>
  <c r="BA448" i="18"/>
  <c r="N376" i="18"/>
  <c r="N465" i="18"/>
  <c r="Z376" i="18"/>
  <c r="Z465" i="18"/>
  <c r="AL376" i="18"/>
  <c r="AL465" i="18"/>
  <c r="N538" i="18"/>
  <c r="AX537" i="18"/>
  <c r="BJ537" i="18"/>
  <c r="Z554" i="18"/>
  <c r="Z555" i="18"/>
  <c r="BJ538" i="19"/>
  <c r="N539" i="19"/>
  <c r="AX538" i="19"/>
  <c r="BJ449" i="18"/>
  <c r="AX449" i="18"/>
  <c r="BA449" i="18"/>
  <c r="AL554" i="18"/>
  <c r="AL555" i="18"/>
  <c r="N539" i="18"/>
  <c r="BJ538" i="18"/>
  <c r="AX538" i="18"/>
  <c r="N540" i="19"/>
  <c r="AX539" i="19"/>
  <c r="BJ539" i="19"/>
  <c r="BA450" i="18"/>
  <c r="AX450" i="18"/>
  <c r="BJ450" i="18"/>
  <c r="N540" i="18"/>
  <c r="AX539" i="18"/>
  <c r="BJ539" i="18"/>
  <c r="AX540" i="19"/>
  <c r="N541" i="19"/>
  <c r="BJ540" i="19"/>
  <c r="BJ451" i="18"/>
  <c r="AX451" i="18"/>
  <c r="BA451" i="18"/>
  <c r="N541" i="18"/>
  <c r="BJ540" i="18"/>
  <c r="AX540" i="18"/>
  <c r="N542" i="19"/>
  <c r="AX541" i="19"/>
  <c r="BJ541" i="19"/>
  <c r="BA452" i="18"/>
  <c r="BJ452" i="18"/>
  <c r="AX452" i="18"/>
  <c r="N542" i="18"/>
  <c r="AX541" i="18"/>
  <c r="BJ541" i="18"/>
  <c r="BJ542" i="19"/>
  <c r="N543" i="19"/>
  <c r="AX542" i="19"/>
  <c r="BA453" i="18"/>
  <c r="BJ453" i="18"/>
  <c r="AX453" i="18"/>
  <c r="N543" i="18"/>
  <c r="BJ542" i="18"/>
  <c r="AX542" i="18"/>
  <c r="BJ543" i="19"/>
  <c r="AX543" i="19"/>
  <c r="N544" i="19"/>
  <c r="BA454" i="18"/>
  <c r="AX454" i="18"/>
  <c r="BJ454" i="18"/>
  <c r="N544" i="18"/>
  <c r="BJ543" i="18"/>
  <c r="AX543" i="18"/>
  <c r="AX544" i="19"/>
  <c r="N545" i="19"/>
  <c r="BJ544" i="19"/>
  <c r="AX455" i="18"/>
  <c r="BJ455" i="18"/>
  <c r="BA455" i="18"/>
  <c r="N545" i="18"/>
  <c r="AX544" i="18"/>
  <c r="BJ544" i="18"/>
  <c r="N546" i="19"/>
  <c r="AX545" i="19"/>
  <c r="BJ545" i="19"/>
  <c r="BA456" i="18"/>
  <c r="BJ456" i="18"/>
  <c r="AX456" i="18"/>
  <c r="N546" i="18"/>
  <c r="AX545" i="18"/>
  <c r="BJ545" i="18"/>
  <c r="BJ546" i="19"/>
  <c r="N547" i="19"/>
  <c r="AX546" i="19"/>
  <c r="BA457" i="18"/>
  <c r="BJ457" i="18"/>
  <c r="AX457" i="18"/>
  <c r="N547" i="18"/>
  <c r="BJ546" i="18"/>
  <c r="AX546" i="18"/>
  <c r="N548" i="19"/>
  <c r="AX547" i="19"/>
  <c r="BJ547" i="19"/>
  <c r="BA458" i="18"/>
  <c r="AX458" i="18"/>
  <c r="BJ458" i="18"/>
  <c r="N548" i="18"/>
  <c r="AX547" i="18"/>
  <c r="BJ547" i="18"/>
  <c r="BJ548" i="19"/>
  <c r="N549" i="19"/>
  <c r="AX548" i="19"/>
  <c r="BJ459" i="18"/>
  <c r="AX459" i="18"/>
  <c r="BA459" i="18"/>
  <c r="N549" i="18"/>
  <c r="AX548" i="18"/>
  <c r="BJ548" i="18"/>
  <c r="N550" i="19"/>
  <c r="AX549" i="19"/>
  <c r="BJ549" i="19"/>
  <c r="BA460" i="18"/>
  <c r="BJ460" i="18"/>
  <c r="AX460" i="18"/>
  <c r="N550" i="18"/>
  <c r="BJ549" i="18"/>
  <c r="AX549" i="18"/>
  <c r="AX550" i="19"/>
  <c r="N551" i="19"/>
  <c r="BJ550" i="19"/>
  <c r="BA461" i="18"/>
  <c r="BJ461" i="18"/>
  <c r="AX461" i="18"/>
  <c r="N551" i="18"/>
  <c r="AX550" i="18"/>
  <c r="BJ550" i="18"/>
  <c r="N552" i="19"/>
  <c r="AX551" i="19"/>
  <c r="BJ551" i="19"/>
  <c r="AX462" i="18"/>
  <c r="BJ462" i="18"/>
  <c r="BA462" i="18"/>
  <c r="N552" i="18"/>
  <c r="AX551" i="18"/>
  <c r="BJ551" i="18"/>
  <c r="BJ552" i="19"/>
  <c r="N553" i="19"/>
  <c r="AX552" i="19"/>
  <c r="BA463" i="18"/>
  <c r="BJ463" i="18"/>
  <c r="AX463" i="18"/>
  <c r="N553" i="18"/>
  <c r="BJ552" i="18"/>
  <c r="AX552" i="18"/>
  <c r="N554" i="19"/>
  <c r="BJ553" i="19"/>
  <c r="AX553" i="19"/>
  <c r="BA464" i="18"/>
  <c r="BJ464" i="18"/>
  <c r="AX464" i="18"/>
  <c r="N554" i="18"/>
  <c r="BJ553" i="18"/>
  <c r="AX553" i="18"/>
  <c r="N555" i="19"/>
  <c r="AX554" i="19"/>
  <c r="BJ554" i="19"/>
  <c r="BJ465" i="18"/>
  <c r="AX465" i="18"/>
  <c r="BA465" i="18"/>
  <c r="N555" i="18"/>
  <c r="AX554" i="18"/>
  <c r="BJ554" i="18"/>
  <c r="BJ555" i="19"/>
  <c r="AX555" i="19"/>
  <c r="BA466" i="18"/>
  <c r="AX466" i="18"/>
  <c r="BJ466" i="18"/>
  <c r="BJ555" i="18"/>
  <c r="AX555" i="18"/>
  <c r="Q417" i="18"/>
  <c r="AO417" i="18"/>
  <c r="Q418" i="18"/>
  <c r="AO418" i="18"/>
  <c r="Q419" i="18"/>
  <c r="AO419" i="18"/>
  <c r="Q420" i="18"/>
  <c r="AO420" i="18"/>
  <c r="Q421" i="18"/>
  <c r="AO421" i="18"/>
  <c r="Q422" i="18"/>
  <c r="AO422" i="18"/>
  <c r="Q423" i="18"/>
  <c r="AO423" i="18"/>
  <c r="Q424" i="18"/>
  <c r="AO424" i="18"/>
  <c r="Q425" i="18"/>
  <c r="AO425" i="18"/>
  <c r="Q426" i="18"/>
  <c r="AO426" i="18"/>
  <c r="Q427" i="18"/>
  <c r="AO427" i="18"/>
  <c r="Q428" i="18"/>
  <c r="AO428" i="18"/>
  <c r="Q429" i="18"/>
  <c r="AO429" i="18"/>
  <c r="Q430" i="18"/>
  <c r="AO430" i="18"/>
  <c r="Q431" i="18"/>
  <c r="AO431" i="18"/>
  <c r="Q432" i="18"/>
  <c r="AO432" i="18"/>
  <c r="Q433" i="18"/>
  <c r="AO433" i="18"/>
  <c r="Q434" i="18"/>
  <c r="AO434" i="18"/>
  <c r="Q435" i="18"/>
  <c r="AO435" i="18"/>
  <c r="Q436" i="18"/>
  <c r="AO436" i="18"/>
  <c r="Q437" i="18"/>
  <c r="AO437" i="18"/>
  <c r="Q438" i="18"/>
  <c r="AO438" i="18"/>
  <c r="Q439" i="18"/>
  <c r="AO439" i="18"/>
  <c r="Q440" i="18"/>
  <c r="AO440" i="18"/>
  <c r="Q441" i="18"/>
  <c r="AO441" i="18"/>
  <c r="Q442" i="18"/>
  <c r="AO442" i="18"/>
  <c r="Q443" i="18"/>
  <c r="AO443" i="18"/>
  <c r="Q444" i="18"/>
  <c r="AO444" i="18"/>
  <c r="Q445" i="18"/>
  <c r="AO445" i="18"/>
  <c r="Q446" i="18"/>
  <c r="AO446" i="18"/>
  <c r="Q447" i="18"/>
  <c r="AO447" i="18"/>
  <c r="Q448" i="18"/>
  <c r="AO448" i="18"/>
  <c r="Q449" i="18"/>
  <c r="AO449" i="18"/>
  <c r="Q450" i="18"/>
  <c r="AO450" i="18"/>
  <c r="Q451" i="18"/>
  <c r="AO451" i="18"/>
  <c r="Q452" i="18"/>
  <c r="AO452" i="18"/>
  <c r="Q453" i="18"/>
  <c r="AO453" i="18"/>
  <c r="Q454" i="18"/>
  <c r="AO454" i="18"/>
  <c r="Q455" i="18"/>
  <c r="AO455" i="18"/>
  <c r="Q456" i="18"/>
  <c r="AO456" i="18"/>
  <c r="Q457" i="18"/>
  <c r="AO457" i="18"/>
  <c r="Q458" i="18"/>
  <c r="AO458" i="18"/>
  <c r="Q459" i="18"/>
  <c r="AO459" i="18"/>
  <c r="Q460" i="18"/>
  <c r="AO460" i="18"/>
  <c r="Q461" i="18"/>
  <c r="AO461" i="18"/>
  <c r="Q462" i="18"/>
  <c r="AO462" i="18"/>
  <c r="Q463" i="18"/>
  <c r="AO463" i="18"/>
  <c r="Q464" i="18"/>
  <c r="AO464" i="18"/>
  <c r="Q465" i="18"/>
  <c r="AO465" i="18"/>
  <c r="Q466" i="18"/>
  <c r="AO466" i="18"/>
  <c r="E418" i="19"/>
  <c r="BA418" i="19"/>
  <c r="AO41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<sst xmlns="http://schemas.openxmlformats.org/spreadsheetml/2006/main" count="351" uniqueCount="132">
  <si>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</si>
  <si>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</si>
  <si>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</si>
  <si>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</si>
  <si>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</si>
  <si>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</si>
  <si>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</si>
  <si>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</si>
  <si>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</si>
  <si>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</si>
  <si>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</si>
  <si>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</si>
  <si>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</si>
  <si>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</si>
  <si>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</si>
  <si>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</si>
  <si>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</si>
  <si>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</si>
  <si>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</si>
  <si>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</si>
  <si>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</si>
  <si>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</si>
  <si>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</si>
  <si>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</si>
  <si>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</si>
  <si>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</si>
  <si>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</si>
  <si>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</si>
  <si>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</si>
  <si>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</si>
  <si>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</si>
  <si>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</si>
  <si>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</si>
  <si>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</si>
  <si>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</si>
  <si>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</si>
  <si>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</si>
  <si>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</si>
  <si>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</si>
  <si>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</si>
  <si>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</si>
  <si>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</si>
  <si>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</si>
  <si>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</si>
  <si>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</si>
  <si>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</si>
  <si>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</si>
  <si>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</si>
  <si>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</si>
  <si>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</si>
  <si>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</si>
  <si>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</si>
  <si>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</si>
  <si>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</si>
  <si>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</si>
  <si>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</si>
  <si>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</si>
  <si>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</si>
  <si>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</si>
  <si>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</si>
  <si>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</si>
  <si>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</si>
  <si>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</si>
  <si>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</si>
  <si>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</si>
  <si>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</si>
  <si>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</si>
  <si>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</si>
  <si>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</si>
  <si>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</si>
  <si>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</si>
  <si>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</si>
  <si>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</si>
  <si>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</si>
  <si>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</si>
  <si>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</si>
  <si>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</si>
  <si>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</si>
  <si>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</si>
  <si>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</si>
  <si>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</si>
  <si>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</si>
  <si>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</si>
  <si>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</si>
  <si>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</si>
  <si>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</si>
  <si>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</si>
  <si>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</si>
  <si>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</si>
  <si>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</si>
  <si>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</si>
  <si>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</si>
  <si>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</si>
  <si>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</si>
  <si>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</si>
  <si>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</si>
  <si>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</si>
  <si>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</si>
  <si>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</si>
  <si>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</si>
  <si>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</si>
  <si>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</si>
  <si>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</si>
  <si>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</si>
  <si>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</si>
  <si>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Ac-227 DOTA</t>
  </si>
  <si>
    <t>Ac-225 DOTA</t>
  </si>
  <si>
    <t>stdev</t>
  </si>
  <si>
    <t>ave-stdev</t>
  </si>
  <si>
    <t>ave+stdev</t>
  </si>
  <si>
    <t>XL Toolbox Settings</t>
  </si>
  <si>
    <t>export_preset</t>
  </si>
  <si>
    <t>export_path</t>
  </si>
  <si>
    <t>DOTA-Ac-225 @ 1 h</t>
  </si>
  <si>
    <t>DOTA-Ac-225 @ 4 h</t>
  </si>
  <si>
    <t>DOTA-Ac-225 @ 1 d</t>
  </si>
  <si>
    <t>DOTA-Ac-225 @ 6 d</t>
  </si>
  <si>
    <t>DOTA-Ac-227 @ 1 h</t>
  </si>
  <si>
    <t>DOTA-Ac-227 @ 4 h</t>
  </si>
  <si>
    <t>DOTA-Ac-227 @ 1 d</t>
  </si>
  <si>
    <t>DOTA-Ac-227 @ 6 d</t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</si>
  <si>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</si>
  <si>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C:\Users\cesiu\Documents\projects\225227\Figures\BioD_combo.png</t>
  </si>
  <si>
    <t>Ac-225</t>
  </si>
  <si>
    <t>ave</t>
  </si>
  <si>
    <t>Ac-227</t>
  </si>
  <si>
    <t>Localization ratio (227/225)</t>
  </si>
  <si>
    <t>Time (d)</t>
  </si>
  <si>
    <t>1 hr</t>
  </si>
  <si>
    <t>4 hr</t>
  </si>
  <si>
    <t>1 day</t>
  </si>
  <si>
    <t>6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</si>
</sst>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AF7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2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7" xfId="0" applyNumberFormat="1" applyFont="1" applyFill="1" applyBorder="1" applyAlignment="1" applyProtection="1">
      <alignment horizontal="center"/>
      <protection locked="0"/>
    </xf>
    <xf numFmtId="10" fontId="17" fillId="12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4" borderId="10" xfId="0" applyNumberFormat="1" applyFont="1" applyFill="1" applyBorder="1" applyAlignment="1" applyProtection="1">
      <alignment horizontal="center"/>
      <protection locked="0"/>
    </xf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16" borderId="8" xfId="0" applyNumberFormat="1" applyFont="1" applyFill="1" applyBorder="1" applyAlignment="1" applyProtection="1">
      <alignment horizontal="center"/>
      <protection locked="0"/>
    </xf>
    <xf numFmtId="10" fontId="17" fillId="14" borderId="11" xfId="0" applyNumberFormat="1" applyFont="1" applyFill="1" applyBorder="1" applyAlignment="1" applyProtection="1">
      <alignment horizontal="center"/>
      <protection locked="0"/>
    </xf>
    <xf numFmtId="10" fontId="17" fillId="17" borderId="8" xfId="0" applyNumberFormat="1" applyFont="1" applyFill="1" applyBorder="1" applyAlignment="1" applyProtection="1">
      <alignment horizontal="center"/>
      <protection locked="0"/>
    </xf>
    <xf numFmtId="10" fontId="17" fillId="18" borderId="8" xfId="0" applyNumberFormat="1" applyFont="1" applyFill="1" applyBorder="1" applyAlignment="1" applyProtection="1">
      <alignment horizontal="center"/>
      <protection locked="0"/>
    </xf>
    <xf numFmtId="10" fontId="17" fillId="19" borderId="8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11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8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8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0" fontId="17" fillId="0" borderId="23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164" fontId="17" fillId="0" borderId="24" xfId="0" applyNumberFormat="1" applyFont="1" applyBorder="1" applyAlignment="1" applyProtection="1">
      <alignment horizontal="center"/>
      <protection locked="0"/>
    </xf>
    <xf numFmtId="164" fontId="17" fillId="0" borderId="25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384448"/>
        <c:axId val="52088768"/>
      </c:barChart>
      <c:catAx>
        <c:axId val="2493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768"/>
        <c:crosses val="autoZero"/>
        <c:auto val="1"/>
        <c:lblAlgn val="ctr"/>
        <c:lblOffset val="100"/>
        <c:noMultiLvlLbl val="0"/>
      </c:catAx>
      <c:valAx>
        <c:axId val="520887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  <c:pt idx="53">
                  <c:v>0.14932698477667727</c:v>
                </c:pt>
                <c:pt idx="54">
                  <c:v>0.13927848109235594</c:v>
                </c:pt>
                <c:pt idx="55">
                  <c:v>0.12990616085540221</c:v>
                </c:pt>
                <c:pt idx="56">
                  <c:v>0.12116452229810384</c:v>
                </c:pt>
                <c:pt idx="57">
                  <c:v>0.11308987998538915</c:v>
                </c:pt>
                <c:pt idx="58">
                  <c:v>0.10540638683866858</c:v>
                </c:pt>
                <c:pt idx="59">
                  <c:v>9.8313385790181493E-2</c:v>
                </c:pt>
                <c:pt idx="60">
                  <c:v>9.1697686568328413E-2</c:v>
                </c:pt>
                <c:pt idx="61">
                  <c:v>8.54676105586301E-2</c:v>
                </c:pt>
                <c:pt idx="62">
                  <c:v>6.0329564934439459E-2</c:v>
                </c:pt>
                <c:pt idx="63">
                  <c:v>4.2614889528884328E-2</c:v>
                </c:pt>
                <c:pt idx="64">
                  <c:v>2.120379238463696E-2</c:v>
                </c:pt>
                <c:pt idx="65">
                  <c:v>1.0565031646465174E-2</c:v>
                </c:pt>
                <c:pt idx="66">
                  <c:v>5.2678158881041912E-3</c:v>
                </c:pt>
                <c:pt idx="67">
                  <c:v>1.8556099085625208E-3</c:v>
                </c:pt>
                <c:pt idx="68">
                  <c:v>3.2470272128183071E-4</c:v>
                </c:pt>
                <c:pt idx="69">
                  <c:v>5.7055799869803802E-5</c:v>
                </c:pt>
                <c:pt idx="70">
                  <c:v>1.0025676058185906E-5</c:v>
                </c:pt>
                <c:pt idx="71">
                  <c:v>1.7433756547971515E-6</c:v>
                </c:pt>
                <c:pt idx="72">
                  <c:v>3.0698146824347384E-7</c:v>
                </c:pt>
                <c:pt idx="73">
                  <c:v>5.3455739608891711E-8</c:v>
                </c:pt>
                <c:pt idx="74">
                  <c:v>9.4917168285810446E-9</c:v>
                </c:pt>
                <c:pt idx="75">
                  <c:v>2.9347924117202035E-10</c:v>
                </c:pt>
                <c:pt idx="76">
                  <c:v>3.1048024108989831E-12</c:v>
                </c:pt>
                <c:pt idx="77">
                  <c:v>2.8094301783776062E-23</c:v>
                </c:pt>
                <c:pt idx="78">
                  <c:v>2.3260951718404611E-45</c:v>
                </c:pt>
                <c:pt idx="79">
                  <c:v>1.6259873043313235E-89</c:v>
                </c:pt>
                <c:pt idx="80">
                  <c:v>8.295721088921508E-178</c:v>
                </c:pt>
                <c:pt idx="81">
                  <c:v>1.2851568433053217E-241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8528"/>
        <c:axId val="654519104"/>
      </c:scatterChart>
      <c:valAx>
        <c:axId val="6545185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9104"/>
        <c:crossesAt val="1.0000000000000002E-2"/>
        <c:crossBetween val="midCat"/>
      </c:valAx>
      <c:valAx>
        <c:axId val="65451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85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  <c:pt idx="53">
                  <c:v>4.0905839520664421E-2</c:v>
                </c:pt>
                <c:pt idx="54">
                  <c:v>3.8153205897556178E-2</c:v>
                </c:pt>
                <c:pt idx="55">
                  <c:v>3.5585802369503539E-2</c:v>
                </c:pt>
                <c:pt idx="56">
                  <c:v>3.3191164424410911E-2</c:v>
                </c:pt>
                <c:pt idx="57">
                  <c:v>3.0979239880935754E-2</c:v>
                </c:pt>
                <c:pt idx="58">
                  <c:v>2.8874464658373535E-2</c:v>
                </c:pt>
                <c:pt idx="59">
                  <c:v>2.6931445698717731E-2</c:v>
                </c:pt>
                <c:pt idx="60">
                  <c:v>2.5119176261342916E-2</c:v>
                </c:pt>
                <c:pt idx="61">
                  <c:v>2.3412542394494331E-2</c:v>
                </c:pt>
                <c:pt idx="62">
                  <c:v>1.6526359955974436E-2</c:v>
                </c:pt>
                <c:pt idx="63">
                  <c:v>1.167369604942058E-2</c:v>
                </c:pt>
                <c:pt idx="64">
                  <c:v>5.8084540434041806E-3</c:v>
                </c:pt>
                <c:pt idx="65">
                  <c:v>2.8941285441969511E-3</c:v>
                </c:pt>
                <c:pt idx="66">
                  <c:v>1.4430374500995879E-3</c:v>
                </c:pt>
                <c:pt idx="67">
                  <c:v>5.0831590315797068E-4</c:v>
                </c:pt>
                <c:pt idx="68">
                  <c:v>8.8947335463456615E-5</c:v>
                </c:pt>
                <c:pt idx="69">
                  <c:v>1.5629562176506653E-5</c:v>
                </c:pt>
                <c:pt idx="70">
                  <c:v>2.7463803446888664E-6</c:v>
                </c:pt>
                <c:pt idx="71">
                  <c:v>4.7757104897027137E-7</c:v>
                </c:pt>
                <c:pt idx="72">
                  <c:v>8.4092869715177934E-8</c:v>
                </c:pt>
                <c:pt idx="73">
                  <c:v>1.4643380827450232E-8</c:v>
                </c:pt>
                <c:pt idx="74">
                  <c:v>2.6001103949576809E-9</c:v>
                </c:pt>
                <c:pt idx="75">
                  <c:v>8.039414148744028E-11</c:v>
                </c:pt>
                <c:pt idx="76">
                  <c:v>8.5051304928941452E-13</c:v>
                </c:pt>
                <c:pt idx="77">
                  <c:v>7.6960035182586198E-24</c:v>
                </c:pt>
                <c:pt idx="78">
                  <c:v>6.371981323496155E-46</c:v>
                </c:pt>
                <c:pt idx="79">
                  <c:v>4.4541430896154493E-90</c:v>
                </c:pt>
                <c:pt idx="80">
                  <c:v>2.2724856868911696E-178</c:v>
                </c:pt>
                <c:pt idx="81">
                  <c:v>3.5204902630125224E-242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0832"/>
        <c:axId val="654521408"/>
      </c:scatterChart>
      <c:valAx>
        <c:axId val="6545208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1408"/>
        <c:crossesAt val="1"/>
        <c:crossBetween val="midCat"/>
      </c:valAx>
      <c:valAx>
        <c:axId val="654521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08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  <c:pt idx="53">
                  <c:v>3.8625624489579145E-2</c:v>
                </c:pt>
                <c:pt idx="54">
                  <c:v>3.602643097761473E-2</c:v>
                </c:pt>
                <c:pt idx="55">
                  <c:v>3.360214227581005E-2</c:v>
                </c:pt>
                <c:pt idx="56">
                  <c:v>3.1340988681616735E-2</c:v>
                </c:pt>
                <c:pt idx="57">
                  <c:v>2.9252363492237726E-2</c:v>
                </c:pt>
                <c:pt idx="58">
                  <c:v>2.7264914797031525E-2</c:v>
                </c:pt>
                <c:pt idx="59">
                  <c:v>2.5430205582131177E-2</c:v>
                </c:pt>
                <c:pt idx="60">
                  <c:v>2.3718957516274505E-2</c:v>
                </c:pt>
                <c:pt idx="61">
                  <c:v>2.2107456575222041E-2</c:v>
                </c:pt>
                <c:pt idx="62">
                  <c:v>1.5605130742191843E-2</c:v>
                </c:pt>
                <c:pt idx="63">
                  <c:v>1.1022968976901687E-2</c:v>
                </c:pt>
                <c:pt idx="64">
                  <c:v>5.4846732734129544E-3</c:v>
                </c:pt>
                <c:pt idx="65">
                  <c:v>2.7328010788350171E-3</c:v>
                </c:pt>
                <c:pt idx="66">
                  <c:v>1.362598184637897E-3</c:v>
                </c:pt>
                <c:pt idx="67">
                  <c:v>4.799808395948585E-4</c:v>
                </c:pt>
                <c:pt idx="68">
                  <c:v>8.398914236253517E-5</c:v>
                </c:pt>
                <c:pt idx="69">
                  <c:v>1.4758323179293341E-5</c:v>
                </c:pt>
                <c:pt idx="70">
                  <c:v>2.5932888101691271E-6</c:v>
                </c:pt>
                <c:pt idx="71">
                  <c:v>4.5094979642946826E-7</c:v>
                </c:pt>
                <c:pt idx="72">
                  <c:v>7.9405279195619515E-8</c:v>
                </c:pt>
                <c:pt idx="73">
                  <c:v>1.3827114556914695E-8</c:v>
                </c:pt>
                <c:pt idx="74">
                  <c:v>2.4551723891732375E-9</c:v>
                </c:pt>
                <c:pt idx="75">
                  <c:v>7.5912729249506577E-11</c:v>
                </c:pt>
                <c:pt idx="76">
                  <c:v>8.0310288336080208E-13</c:v>
                </c:pt>
                <c:pt idx="77">
                  <c:v>7.2670050401133791E-24</c:v>
                </c:pt>
                <c:pt idx="78">
                  <c:v>6.01678784105239E-46</c:v>
                </c:pt>
                <c:pt idx="79">
                  <c:v>4.205855702226295E-90</c:v>
                </c:pt>
                <c:pt idx="80">
                  <c:v>2.1458104717655218E-178</c:v>
                </c:pt>
                <c:pt idx="81">
                  <c:v>3.3242475038227188E-242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3136"/>
        <c:axId val="654523712"/>
      </c:scatterChart>
      <c:valAx>
        <c:axId val="6545231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23712"/>
        <c:crossesAt val="1.0000000000000002E-2"/>
        <c:crossBetween val="midCat"/>
      </c:valAx>
      <c:valAx>
        <c:axId val="654523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231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  <c:pt idx="53">
                  <c:v>3.4780840124976446E-2</c:v>
                </c:pt>
                <c:pt idx="54">
                  <c:v>3.2440369642281724E-2</c:v>
                </c:pt>
                <c:pt idx="55">
                  <c:v>3.0257393991570788E-2</c:v>
                </c:pt>
                <c:pt idx="56">
                  <c:v>2.8221315023349288E-2</c:v>
                </c:pt>
                <c:pt idx="57">
                  <c:v>2.6340591028520703E-2</c:v>
                </c:pt>
                <c:pt idx="58">
                  <c:v>2.4550972446607311E-2</c:v>
                </c:pt>
                <c:pt idx="59">
                  <c:v>2.2898889697848486E-2</c:v>
                </c:pt>
                <c:pt idx="60">
                  <c:v>2.1357978808270669E-2</c:v>
                </c:pt>
                <c:pt idx="61">
                  <c:v>1.9906886241285338E-2</c:v>
                </c:pt>
                <c:pt idx="62">
                  <c:v>1.405180018823932E-2</c:v>
                </c:pt>
                <c:pt idx="63">
                  <c:v>9.9257455835213091E-3</c:v>
                </c:pt>
                <c:pt idx="64">
                  <c:v>4.938730357920116E-3</c:v>
                </c:pt>
                <c:pt idx="65">
                  <c:v>2.4607787879770667E-3</c:v>
                </c:pt>
                <c:pt idx="66">
                  <c:v>1.2269655245900261E-3</c:v>
                </c:pt>
                <c:pt idx="67">
                  <c:v>4.322036747782465E-4</c:v>
                </c:pt>
                <c:pt idx="68">
                  <c:v>7.5628885522183333E-5</c:v>
                </c:pt>
                <c:pt idx="69">
                  <c:v>1.3289283624403832E-5</c:v>
                </c:pt>
                <c:pt idx="70">
                  <c:v>2.33515353334202E-6</c:v>
                </c:pt>
                <c:pt idx="71">
                  <c:v>4.0606237391023998E-7</c:v>
                </c:pt>
                <c:pt idx="72">
                  <c:v>7.1501298872904055E-8</c:v>
                </c:pt>
                <c:pt idx="73">
                  <c:v>1.2450767260048628E-8</c:v>
                </c:pt>
                <c:pt idx="74">
                  <c:v>2.2107851840720166E-9</c:v>
                </c:pt>
                <c:pt idx="75">
                  <c:v>6.8356396417358732E-11</c:v>
                </c:pt>
                <c:pt idx="76">
                  <c:v>7.2316223644786978E-13</c:v>
                </c:pt>
                <c:pt idx="77">
                  <c:v>6.5436492957096884E-24</c:v>
                </c:pt>
                <c:pt idx="78">
                  <c:v>5.4178783833515572E-46</c:v>
                </c:pt>
                <c:pt idx="79">
                  <c:v>3.7872059468532155E-90</c:v>
                </c:pt>
                <c:pt idx="80">
                  <c:v>1.9322170694511943E-178</c:v>
                </c:pt>
                <c:pt idx="81">
                  <c:v>2.9933527934934306E-242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2176"/>
        <c:axId val="654722752"/>
      </c:scatterChart>
      <c:valAx>
        <c:axId val="6547221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2752"/>
        <c:crossesAt val="1.0000000000000002E-2"/>
        <c:crossBetween val="midCat"/>
      </c:valAx>
      <c:valAx>
        <c:axId val="65472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2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  <c:pt idx="53">
                  <c:v>4.2278047425669603E-2</c:v>
                </c:pt>
                <c:pt idx="54">
                  <c:v>3.9433075259666918E-2</c:v>
                </c:pt>
                <c:pt idx="55">
                  <c:v>3.677954682969771E-2</c:v>
                </c:pt>
                <c:pt idx="56">
                  <c:v>3.4304579495051266E-2</c:v>
                </c:pt>
                <c:pt idx="57">
                  <c:v>3.2018454779194891E-2</c:v>
                </c:pt>
                <c:pt idx="58">
                  <c:v>2.9843073764586774E-2</c:v>
                </c:pt>
                <c:pt idx="59">
                  <c:v>2.7834875211815231E-2</c:v>
                </c:pt>
                <c:pt idx="60">
                  <c:v>2.5961812242829636E-2</c:v>
                </c:pt>
                <c:pt idx="61">
                  <c:v>2.4197928445152565E-2</c:v>
                </c:pt>
                <c:pt idx="62">
                  <c:v>1.7080745394295369E-2</c:v>
                </c:pt>
                <c:pt idx="63">
                  <c:v>1.2065296324279882E-2</c:v>
                </c:pt>
                <c:pt idx="64">
                  <c:v>6.0033016897944264E-3</c:v>
                </c:pt>
                <c:pt idx="65">
                  <c:v>2.9912136086519174E-3</c:v>
                </c:pt>
                <c:pt idx="66">
                  <c:v>1.4914449004648314E-3</c:v>
                </c:pt>
                <c:pt idx="67">
                  <c:v>5.2536762752609793E-4</c:v>
                </c:pt>
                <c:pt idx="68">
                  <c:v>9.1931120621818792E-5</c:v>
                </c:pt>
                <c:pt idx="69">
                  <c:v>1.6153864061559962E-5</c:v>
                </c:pt>
                <c:pt idx="70">
                  <c:v>2.8385091180692325E-6</c:v>
                </c:pt>
                <c:pt idx="71">
                  <c:v>4.9359142103151644E-7</c:v>
                </c:pt>
                <c:pt idx="72">
                  <c:v>8.6913809266349962E-8</c:v>
                </c:pt>
                <c:pt idx="73">
                  <c:v>1.5134600740374345E-8</c:v>
                </c:pt>
                <c:pt idx="74">
                  <c:v>2.6873324659298385E-9</c:v>
                </c:pt>
                <c:pt idx="75">
                  <c:v>8.3091005254517877E-11</c:v>
                </c:pt>
                <c:pt idx="76">
                  <c:v>8.790439569353858E-13</c:v>
                </c:pt>
                <c:pt idx="77">
                  <c:v>7.9541700047175348E-24</c:v>
                </c:pt>
                <c:pt idx="78">
                  <c:v>6.5857327889374094E-46</c:v>
                </c:pt>
                <c:pt idx="79">
                  <c:v>4.6035596626332677E-90</c:v>
                </c:pt>
                <c:pt idx="80">
                  <c:v>2.3487174146861196E-178</c:v>
                </c:pt>
                <c:pt idx="81">
                  <c:v>3.6385869608191806E-242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4480"/>
        <c:axId val="654725056"/>
      </c:scatterChart>
      <c:valAx>
        <c:axId val="6547244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5056"/>
        <c:crossesAt val="1.0000000000000002E-2"/>
        <c:crossBetween val="midCat"/>
      </c:valAx>
      <c:valAx>
        <c:axId val="65472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4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26784"/>
        <c:axId val="654727360"/>
      </c:scatterChart>
      <c:valAx>
        <c:axId val="6547267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727360"/>
        <c:crossesAt val="1.0000000000000002E-2"/>
        <c:crossBetween val="midCat"/>
      </c:valAx>
      <c:valAx>
        <c:axId val="65472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7267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  <c:pt idx="53">
                  <c:v>3.5811841005561715E-2</c:v>
                </c:pt>
                <c:pt idx="54">
                  <c:v>3.3401992465293587E-2</c:v>
                </c:pt>
                <c:pt idx="55">
                  <c:v>3.115430734206583E-2</c:v>
                </c:pt>
                <c:pt idx="56">
                  <c:v>2.905787332774324E-2</c:v>
                </c:pt>
                <c:pt idx="57">
                  <c:v>2.7121399440507264E-2</c:v>
                </c:pt>
                <c:pt idx="58">
                  <c:v>2.5278731584130271E-2</c:v>
                </c:pt>
                <c:pt idx="59">
                  <c:v>2.3577676505702305E-2</c:v>
                </c:pt>
                <c:pt idx="60">
                  <c:v>2.1991088729702259E-2</c:v>
                </c:pt>
                <c:pt idx="61">
                  <c:v>2.0496981741299942E-2</c:v>
                </c:pt>
                <c:pt idx="62">
                  <c:v>1.4468334645596473E-2</c:v>
                </c:pt>
                <c:pt idx="63">
                  <c:v>1.021997230145867E-2</c:v>
                </c:pt>
                <c:pt idx="64">
                  <c:v>5.0851280679723339E-3</c:v>
                </c:pt>
                <c:pt idx="65">
                  <c:v>2.5337231184824134E-3</c:v>
                </c:pt>
                <c:pt idx="66">
                  <c:v>1.2633361968266543E-3</c:v>
                </c:pt>
                <c:pt idx="67">
                  <c:v>4.4501539432519819E-4</c:v>
                </c:pt>
                <c:pt idx="68">
                  <c:v>7.7870736129899399E-5</c:v>
                </c:pt>
                <c:pt idx="69">
                  <c:v>1.3683214969071633E-5</c:v>
                </c:pt>
                <c:pt idx="70">
                  <c:v>2.4043739817419583E-6</c:v>
                </c:pt>
                <c:pt idx="71">
                  <c:v>4.1809919256009672E-7</c:v>
                </c:pt>
                <c:pt idx="72">
                  <c:v>7.3620796327136548E-8</c:v>
                </c:pt>
                <c:pt idx="73">
                  <c:v>1.2819842646466745E-8</c:v>
                </c:pt>
                <c:pt idx="74">
                  <c:v>2.2763190085389627E-9</c:v>
                </c:pt>
                <c:pt idx="75">
                  <c:v>7.0382670211973701E-11</c:v>
                </c:pt>
                <c:pt idx="76">
                  <c:v>7.4459877736823584E-13</c:v>
                </c:pt>
                <c:pt idx="77">
                  <c:v>6.7376212688384561E-24</c:v>
                </c:pt>
                <c:pt idx="78">
                  <c:v>5.5784793741288934E-46</c:v>
                </c:pt>
                <c:pt idx="79">
                  <c:v>3.8994692691919849E-90</c:v>
                </c:pt>
                <c:pt idx="80">
                  <c:v>1.9894933598722389E-178</c:v>
                </c:pt>
                <c:pt idx="81">
                  <c:v>3.0820840994338502E-242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77696"/>
        <c:axId val="665478272"/>
      </c:scatterChart>
      <c:valAx>
        <c:axId val="6654776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78272"/>
        <c:crossesAt val="1.0000000000000002E-2"/>
        <c:crossBetween val="midCat"/>
      </c:valAx>
      <c:valAx>
        <c:axId val="66547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776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0000"/>
        <c:axId val="665480576"/>
      </c:scatterChart>
      <c:valAx>
        <c:axId val="6654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0576"/>
        <c:crossesAt val="1.0000000000000002E-2"/>
        <c:crossBetween val="midCat"/>
      </c:valAx>
      <c:valAx>
        <c:axId val="665480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00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1728"/>
        <c:axId val="665482304"/>
      </c:scatterChart>
      <c:valAx>
        <c:axId val="6654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2304"/>
        <c:crossesAt val="1.0000000000000002E-2"/>
        <c:crossBetween val="midCat"/>
      </c:valAx>
      <c:valAx>
        <c:axId val="66548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1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84032"/>
        <c:axId val="665484608"/>
      </c:scatterChart>
      <c:valAx>
        <c:axId val="6654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484608"/>
        <c:crossesAt val="1.0000000000000002E-2"/>
        <c:crossBetween val="midCat"/>
      </c:valAx>
      <c:valAx>
        <c:axId val="665484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484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1520"/>
        <c:axId val="249724928"/>
      </c:barChart>
      <c:catAx>
        <c:axId val="2497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4928"/>
        <c:crosses val="autoZero"/>
        <c:auto val="1"/>
        <c:lblAlgn val="ctr"/>
        <c:lblOffset val="100"/>
        <c:noMultiLvlLbl val="0"/>
      </c:catAx>
      <c:valAx>
        <c:axId val="2497249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5728"/>
        <c:axId val="665626304"/>
      </c:scatterChart>
      <c:valAx>
        <c:axId val="6656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6304"/>
        <c:crossesAt val="1.0000000000000002E-2"/>
        <c:crossBetween val="midCat"/>
      </c:valAx>
      <c:valAx>
        <c:axId val="66562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5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8032"/>
        <c:axId val="665628608"/>
      </c:scatterChart>
      <c:valAx>
        <c:axId val="6656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28608"/>
        <c:crossesAt val="1"/>
        <c:crossBetween val="midCat"/>
      </c:valAx>
      <c:valAx>
        <c:axId val="665628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28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30336"/>
        <c:axId val="665630912"/>
      </c:scatterChart>
      <c:valAx>
        <c:axId val="6656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30912"/>
        <c:crossesAt val="1.0000000000000002E-2"/>
        <c:crossBetween val="midCat"/>
      </c:valAx>
      <c:valAx>
        <c:axId val="66563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6303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3104"/>
        <c:axId val="665903680"/>
      </c:scatterChart>
      <c:valAx>
        <c:axId val="6659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3680"/>
        <c:crossesAt val="1.0000000000000002E-2"/>
        <c:crossBetween val="midCat"/>
      </c:valAx>
      <c:valAx>
        <c:axId val="66590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3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5408"/>
        <c:axId val="665905984"/>
      </c:scatterChart>
      <c:valAx>
        <c:axId val="6659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5984"/>
        <c:crossesAt val="1.0000000000000002E-2"/>
        <c:crossBetween val="midCat"/>
      </c:valAx>
      <c:valAx>
        <c:axId val="66590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5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07712"/>
        <c:axId val="665908288"/>
      </c:scatterChart>
      <c:valAx>
        <c:axId val="6659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08288"/>
        <c:crossesAt val="1.0000000000000002E-2"/>
        <c:crossBetween val="midCat"/>
      </c:valAx>
      <c:valAx>
        <c:axId val="66590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077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10016"/>
        <c:axId val="665910592"/>
      </c:scatterChart>
      <c:valAx>
        <c:axId val="6659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910592"/>
        <c:crossesAt val="1.0000000000000002E-2"/>
        <c:crossBetween val="midCat"/>
      </c:valAx>
      <c:valAx>
        <c:axId val="665910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5910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2672"/>
        <c:axId val="666093248"/>
      </c:scatterChart>
      <c:valAx>
        <c:axId val="66609267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3248"/>
        <c:crossesAt val="1.0000000000000005E-7"/>
        <c:crossBetween val="midCat"/>
        <c:majorUnit val="10"/>
      </c:valAx>
      <c:valAx>
        <c:axId val="666093248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267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6128"/>
        <c:axId val="666096704"/>
      </c:scatterChart>
      <c:valAx>
        <c:axId val="6660961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704"/>
        <c:crossesAt val="1.0000000000000005E-7"/>
        <c:crossBetween val="midCat"/>
        <c:majorUnit val="10"/>
      </c:valAx>
      <c:valAx>
        <c:axId val="66609670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961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plus>
            <c:min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power'!$E$27:$M$27</c:f>
              <c:numCache>
                <c:formatCode>0.00%</c:formatCode>
                <c:ptCount val="9"/>
                <c:pt idx="0">
                  <c:v>6.2028041029215601E-4</c:v>
                </c:pt>
                <c:pt idx="1">
                  <c:v>8.0109843823251373E-4</c:v>
                </c:pt>
                <c:pt idx="2">
                  <c:v>7.027149353450641E-4</c:v>
                </c:pt>
                <c:pt idx="3">
                  <c:v>1.5903466725484823E-3</c:v>
                </c:pt>
                <c:pt idx="4">
                  <c:v>9.9602997215228993E-3</c:v>
                </c:pt>
                <c:pt idx="5">
                  <c:v>1.8512223279591265E-3</c:v>
                </c:pt>
                <c:pt idx="6">
                  <c:v>1.1759510943683423E-3</c:v>
                </c:pt>
                <c:pt idx="7">
                  <c:v>4.2560234217188034E-3</c:v>
                </c:pt>
                <c:pt idx="8">
                  <c:v>3.6874882629286273E-3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5-4450-988D-BD1B20F8DB24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plus>
            <c:min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power'!$E$28:$M$28</c:f>
              <c:numCache>
                <c:formatCode>0.00%</c:formatCode>
                <c:ptCount val="9"/>
                <c:pt idx="0">
                  <c:v>0</c:v>
                </c:pt>
                <c:pt idx="1">
                  <c:v>3.3948380060471855E-4</c:v>
                </c:pt>
                <c:pt idx="2">
                  <c:v>3.4505786883537031E-4</c:v>
                </c:pt>
                <c:pt idx="3">
                  <c:v>6.2781671794008348E-4</c:v>
                </c:pt>
                <c:pt idx="4">
                  <c:v>7.1270814189329755E-3</c:v>
                </c:pt>
                <c:pt idx="5">
                  <c:v>1.1706211238352328E-3</c:v>
                </c:pt>
                <c:pt idx="6">
                  <c:v>9.7059992837265744E-4</c:v>
                </c:pt>
                <c:pt idx="7">
                  <c:v>3.817114837638998E-3</c:v>
                </c:pt>
                <c:pt idx="8">
                  <c:v>1.2402570790345337E-3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5-4450-988D-BD1B20F8DB24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plus>
            <c:min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power'!$E$29:$M$29</c:f>
              <c:numCache>
                <c:formatCode>0.00%</c:formatCode>
                <c:ptCount val="9"/>
                <c:pt idx="0">
                  <c:v>0</c:v>
                </c:pt>
                <c:pt idx="1">
                  <c:v>1.1558366470711659E-4</c:v>
                </c:pt>
                <c:pt idx="2">
                  <c:v>2.1307399077517808E-4</c:v>
                </c:pt>
                <c:pt idx="3">
                  <c:v>2.6470359512683147E-4</c:v>
                </c:pt>
                <c:pt idx="4">
                  <c:v>4.5783112325203353E-3</c:v>
                </c:pt>
                <c:pt idx="5">
                  <c:v>9.7596140312839526E-4</c:v>
                </c:pt>
                <c:pt idx="6">
                  <c:v>4.152226787751501E-4</c:v>
                </c:pt>
                <c:pt idx="7">
                  <c:v>2.2131164776175018E-3</c:v>
                </c:pt>
                <c:pt idx="8">
                  <c:v>6.2323481114279341E-4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5-4450-988D-BD1B20F8DB24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plus>
            <c:min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power'!$E$30:$M$30</c:f>
              <c:numCache>
                <c:formatCode>0.00%</c:formatCode>
                <c:ptCount val="9"/>
                <c:pt idx="0">
                  <c:v>0</c:v>
                </c:pt>
                <c:pt idx="1">
                  <c:v>3.2075159947782343E-4</c:v>
                </c:pt>
                <c:pt idx="2">
                  <c:v>2.7197081011735456E-4</c:v>
                </c:pt>
                <c:pt idx="3">
                  <c:v>1.7703461738632822E-4</c:v>
                </c:pt>
                <c:pt idx="4">
                  <c:v>1.1340545440204376E-3</c:v>
                </c:pt>
                <c:pt idx="5">
                  <c:v>3.1065686657208755E-4</c:v>
                </c:pt>
                <c:pt idx="6">
                  <c:v>2.9333991464130821E-4</c:v>
                </c:pt>
                <c:pt idx="7">
                  <c:v>2.6414093773852496E-4</c:v>
                </c:pt>
                <c:pt idx="8">
                  <c:v>3.2107801458052795E-4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05-4450-988D-BD1B20F8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773056"/>
        <c:axId val="249727232"/>
      </c:barChart>
      <c:catAx>
        <c:axId val="24977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7232"/>
        <c:crosses val="autoZero"/>
        <c:auto val="1"/>
        <c:lblAlgn val="ctr"/>
        <c:lblOffset val="100"/>
        <c:noMultiLvlLbl val="0"/>
      </c:catAx>
      <c:valAx>
        <c:axId val="2497272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09280"/>
        <c:axId val="666257088"/>
      </c:barChart>
      <c:catAx>
        <c:axId val="24700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7088"/>
        <c:crosses val="autoZero"/>
        <c:auto val="1"/>
        <c:lblAlgn val="ctr"/>
        <c:lblOffset val="100"/>
        <c:noMultiLvlLbl val="0"/>
      </c:catAx>
      <c:valAx>
        <c:axId val="666257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1328"/>
        <c:axId val="666259392"/>
      </c:barChart>
      <c:catAx>
        <c:axId val="2470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9392"/>
        <c:crosses val="autoZero"/>
        <c:auto val="1"/>
        <c:lblAlgn val="ctr"/>
        <c:lblOffset val="100"/>
        <c:noMultiLvlLbl val="0"/>
      </c:catAx>
      <c:valAx>
        <c:axId val="6662593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7012864"/>
        <c:axId val="666261696"/>
      </c:barChart>
      <c:catAx>
        <c:axId val="24701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1696"/>
        <c:crosses val="autoZero"/>
        <c:auto val="1"/>
        <c:lblAlgn val="ctr"/>
        <c:lblOffset val="100"/>
        <c:noMultiLvlLbl val="0"/>
      </c:catAx>
      <c:valAx>
        <c:axId val="66626169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69557760"/>
        <c:axId val="669213248"/>
      </c:barChart>
      <c:catAx>
        <c:axId val="669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3248"/>
        <c:crosses val="autoZero"/>
        <c:auto val="1"/>
        <c:lblAlgn val="ctr"/>
        <c:lblOffset val="100"/>
        <c:noMultiLvlLbl val="0"/>
      </c:catAx>
      <c:valAx>
        <c:axId val="6692132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9.3279818087092889E-4</c:v>
                </c:pt>
                <c:pt idx="1">
                  <c:v>6.6932774286938794E-5</c:v>
                </c:pt>
                <c:pt idx="2">
                  <c:v>1.1122606509693881E-5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1.9094765504928972E-3</c:v>
                </c:pt>
                <c:pt idx="1">
                  <c:v>1.5987550870621609E-2</c:v>
                </c:pt>
                <c:pt idx="2">
                  <c:v>3.3123195510415693E-3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1.5561402383788446E-3</c:v>
                </c:pt>
                <c:pt idx="1">
                  <c:v>1.1743371081688601E-3</c:v>
                </c:pt>
                <c:pt idx="2">
                  <c:v>4.7699309013693214E-4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2.0645594975780153E-3</c:v>
                </c:pt>
                <c:pt idx="1">
                  <c:v>1.4358999125857431E-3</c:v>
                </c:pt>
                <c:pt idx="2">
                  <c:v>8.0973616793667035E-4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1.953450472157979E-2</c:v>
                </c:pt>
                <c:pt idx="1">
                  <c:v>1.2700308027316377E-2</c:v>
                </c:pt>
                <c:pt idx="2">
                  <c:v>4.2903274337315082E-3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2.1732879929762545E-2</c:v>
                </c:pt>
                <c:pt idx="1">
                  <c:v>1.6489222197312508E-2</c:v>
                </c:pt>
                <c:pt idx="2">
                  <c:v>4.7602041921588076E-3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3.7914152660156256E-3</c:v>
                </c:pt>
                <c:pt idx="1">
                  <c:v>2.7773024036228575E-3</c:v>
                </c:pt>
                <c:pt idx="2">
                  <c:v>2.256706823158395E-3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7.8431082766752969E-3</c:v>
                </c:pt>
                <c:pt idx="1">
                  <c:v>3.1530825162449784E-3</c:v>
                </c:pt>
                <c:pt idx="2">
                  <c:v>5.988630423833614E-4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DOTA-Ac-227 @ 4 h</c:v>
                </c:pt>
                <c:pt idx="1">
                  <c:v>DOTA-Ac-227 @ 1 d</c:v>
                </c:pt>
                <c:pt idx="2">
                  <c:v>DOTA-Ac-227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9.5891903946639934E-3</c:v>
                </c:pt>
                <c:pt idx="1">
                  <c:v>7.0722866938701017E-3</c:v>
                </c:pt>
                <c:pt idx="2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559296"/>
        <c:axId val="669214976"/>
      </c:barChart>
      <c:catAx>
        <c:axId val="6695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4976"/>
        <c:crosses val="autoZero"/>
        <c:auto val="1"/>
        <c:lblAlgn val="ctr"/>
        <c:lblOffset val="100"/>
        <c:noMultiLvlLbl val="0"/>
      </c:catAx>
      <c:valAx>
        <c:axId val="6692149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  <c:pt idx="53">
                  <c:v>1.6052853995288638E-5</c:v>
                </c:pt>
                <c:pt idx="54">
                  <c:v>1.6956079370956264E-5</c:v>
                </c:pt>
                <c:pt idx="55">
                  <c:v>1.7872209845197389E-5</c:v>
                </c:pt>
                <c:pt idx="56">
                  <c:v>1.8798068422231106E-5</c:v>
                </c:pt>
                <c:pt idx="57">
                  <c:v>1.9721401367292155E-5</c:v>
                </c:pt>
                <c:pt idx="58">
                  <c:v>2.0667617546195903E-5</c:v>
                </c:pt>
                <c:pt idx="59">
                  <c:v>2.1606252832377568E-5</c:v>
                </c:pt>
                <c:pt idx="60">
                  <c:v>2.2544470607049992E-5</c:v>
                </c:pt>
                <c:pt idx="61">
                  <c:v>2.3489627014396545E-5</c:v>
                </c:pt>
                <c:pt idx="62">
                  <c:v>2.8075414671913135E-5</c:v>
                </c:pt>
                <c:pt idx="63">
                  <c:v>3.2389401092321368E-5</c:v>
                </c:pt>
                <c:pt idx="64">
                  <c:v>3.9946263889279501E-5</c:v>
                </c:pt>
                <c:pt idx="65">
                  <c:v>4.5901740168626354E-5</c:v>
                </c:pt>
                <c:pt idx="66">
                  <c:v>5.0409965803017176E-5</c:v>
                </c:pt>
                <c:pt idx="67">
                  <c:v>5.5033046901867596E-5</c:v>
                </c:pt>
                <c:pt idx="68">
                  <c:v>5.9049794654450983E-5</c:v>
                </c:pt>
                <c:pt idx="69">
                  <c:v>6.0657934934321109E-5</c:v>
                </c:pt>
                <c:pt idx="70">
                  <c:v>6.1236593292579E-5</c:v>
                </c:pt>
                <c:pt idx="71">
                  <c:v>6.1390063392163338E-5</c:v>
                </c:pt>
                <c:pt idx="72">
                  <c:v>6.1370490990098761E-5</c:v>
                </c:pt>
                <c:pt idx="73">
                  <c:v>6.1281821839108321E-5</c:v>
                </c:pt>
                <c:pt idx="74">
                  <c:v>6.1167175984144553E-5</c:v>
                </c:pt>
                <c:pt idx="75">
                  <c:v>6.0911397555586772E-5</c:v>
                </c:pt>
                <c:pt idx="76">
                  <c:v>6.0567142895947047E-5</c:v>
                </c:pt>
                <c:pt idx="77">
                  <c:v>5.8669317588436395E-5</c:v>
                </c:pt>
                <c:pt idx="78">
                  <c:v>5.5050671294513449E-5</c:v>
                </c:pt>
                <c:pt idx="79">
                  <c:v>4.8470376217371101E-5</c:v>
                </c:pt>
                <c:pt idx="80">
                  <c:v>3.7577459867416597E-5</c:v>
                </c:pt>
                <c:pt idx="81">
                  <c:v>3.1263120650632336E-5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99968"/>
        <c:axId val="669500544"/>
      </c:scatterChart>
      <c:valAx>
        <c:axId val="6694999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0544"/>
        <c:crossesAt val="1.0000000000000002E-2"/>
        <c:crossBetween val="midCat"/>
      </c:valAx>
      <c:valAx>
        <c:axId val="66950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4999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  <c:pt idx="53">
                  <c:v>4.7805505024625435E-3</c:v>
                </c:pt>
                <c:pt idx="54">
                  <c:v>5.0495316147776536E-3</c:v>
                </c:pt>
                <c:pt idx="55">
                  <c:v>5.3223558739554947E-3</c:v>
                </c:pt>
                <c:pt idx="56">
                  <c:v>5.5980771685581127E-3</c:v>
                </c:pt>
                <c:pt idx="57">
                  <c:v>5.8730463282942744E-3</c:v>
                </c:pt>
                <c:pt idx="58">
                  <c:v>6.1548301301543118E-3</c:v>
                </c:pt>
                <c:pt idx="59">
                  <c:v>6.4343563371640922E-3</c:v>
                </c:pt>
                <c:pt idx="60">
                  <c:v>6.71375820897118E-3</c:v>
                </c:pt>
                <c:pt idx="61">
                  <c:v>6.9952264101628414E-3</c:v>
                </c:pt>
                <c:pt idx="62">
                  <c:v>8.3608769977008297E-3</c:v>
                </c:pt>
                <c:pt idx="63">
                  <c:v>9.6455849976460045E-3</c:v>
                </c:pt>
                <c:pt idx="64">
                  <c:v>1.1896023720357951E-2</c:v>
                </c:pt>
                <c:pt idx="65">
                  <c:v>1.3669568482428991E-2</c:v>
                </c:pt>
                <c:pt idx="66">
                  <c:v>1.5012121048348225E-2</c:v>
                </c:pt>
                <c:pt idx="67">
                  <c:v>1.6388877647300713E-2</c:v>
                </c:pt>
                <c:pt idx="68">
                  <c:v>1.7585067776016362E-2</c:v>
                </c:pt>
                <c:pt idx="69">
                  <c:v>1.806397301151029E-2</c:v>
                </c:pt>
                <c:pt idx="70">
                  <c:v>1.8236297852073584E-2</c:v>
                </c:pt>
                <c:pt idx="71">
                  <c:v>1.8282001348903256E-2</c:v>
                </c:pt>
                <c:pt idx="72">
                  <c:v>1.8276172674665539E-2</c:v>
                </c:pt>
                <c:pt idx="73">
                  <c:v>1.824976694304643E-2</c:v>
                </c:pt>
                <c:pt idx="74">
                  <c:v>1.8215625331859216E-2</c:v>
                </c:pt>
                <c:pt idx="75">
                  <c:v>1.8139454347215624E-2</c:v>
                </c:pt>
                <c:pt idx="76">
                  <c:v>1.8036935082628852E-2</c:v>
                </c:pt>
                <c:pt idx="77">
                  <c:v>1.7471761454931938E-2</c:v>
                </c:pt>
                <c:pt idx="78">
                  <c:v>1.6394126203049333E-2</c:v>
                </c:pt>
                <c:pt idx="79">
                  <c:v>1.4434509991089946E-2</c:v>
                </c:pt>
                <c:pt idx="80">
                  <c:v>1.1190592321039451E-2</c:v>
                </c:pt>
                <c:pt idx="81">
                  <c:v>9.310177939623146E-3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2272"/>
        <c:axId val="669502848"/>
      </c:scatterChart>
      <c:valAx>
        <c:axId val="6695022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2848"/>
        <c:crossesAt val="1.0000000000000002E-2"/>
        <c:crossBetween val="midCat"/>
      </c:valAx>
      <c:valAx>
        <c:axId val="66950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22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  <c:pt idx="53">
                  <c:v>1.1686628010496446E-3</c:v>
                </c:pt>
                <c:pt idx="54">
                  <c:v>1.2344184540828463E-3</c:v>
                </c:pt>
                <c:pt idx="55">
                  <c:v>1.3011136103751667E-3</c:v>
                </c:pt>
                <c:pt idx="56">
                  <c:v>1.3685169816591528E-3</c:v>
                </c:pt>
                <c:pt idx="57">
                  <c:v>1.4357364845707945E-3</c:v>
                </c:pt>
                <c:pt idx="58">
                  <c:v>1.5046219083316218E-3</c:v>
                </c:pt>
                <c:pt idx="59">
                  <c:v>1.5729554360043364E-3</c:v>
                </c:pt>
                <c:pt idx="60">
                  <c:v>1.6412585684482642E-3</c:v>
                </c:pt>
                <c:pt idx="61">
                  <c:v>1.7100668398474699E-3</c:v>
                </c:pt>
                <c:pt idx="62">
                  <c:v>2.0439164749606474E-3</c:v>
                </c:pt>
                <c:pt idx="63">
                  <c:v>2.3579787255264394E-3</c:v>
                </c:pt>
                <c:pt idx="64">
                  <c:v>2.9081254125911124E-3</c:v>
                </c:pt>
                <c:pt idx="65">
                  <c:v>3.3416896618049213E-3</c:v>
                </c:pt>
                <c:pt idx="66">
                  <c:v>3.6698927090136777E-3</c:v>
                </c:pt>
                <c:pt idx="67">
                  <c:v>4.0064573415735869E-3</c:v>
                </c:pt>
                <c:pt idx="68">
                  <c:v>4.2988803388189171E-3</c:v>
                </c:pt>
                <c:pt idx="69">
                  <c:v>4.415954456885733E-3</c:v>
                </c:pt>
                <c:pt idx="70">
                  <c:v>4.4580813271613198E-3</c:v>
                </c:pt>
                <c:pt idx="71">
                  <c:v>4.4692540941042094E-3</c:v>
                </c:pt>
                <c:pt idx="72">
                  <c:v>4.4678292049083841E-3</c:v>
                </c:pt>
                <c:pt idx="73">
                  <c:v>4.4613740076958758E-3</c:v>
                </c:pt>
                <c:pt idx="74">
                  <c:v>4.4530276821122747E-3</c:v>
                </c:pt>
                <c:pt idx="75">
                  <c:v>4.4344067730294322E-3</c:v>
                </c:pt>
                <c:pt idx="76">
                  <c:v>4.4093447114840504E-3</c:v>
                </c:pt>
                <c:pt idx="77">
                  <c:v>4.2711812521746195E-3</c:v>
                </c:pt>
                <c:pt idx="78">
                  <c:v>4.0077404138598206E-3</c:v>
                </c:pt>
                <c:pt idx="79">
                  <c:v>3.5286887711523402E-3</c:v>
                </c:pt>
                <c:pt idx="80">
                  <c:v>2.7356742619022412E-3</c:v>
                </c:pt>
                <c:pt idx="81">
                  <c:v>2.275984454841735E-3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4576"/>
        <c:axId val="669505152"/>
      </c:scatterChart>
      <c:valAx>
        <c:axId val="6695045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505152"/>
        <c:crossesAt val="1.0000000000000002E-2"/>
        <c:crossBetween val="midCat"/>
      </c:valAx>
      <c:valAx>
        <c:axId val="66950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45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  <c:pt idx="53">
                  <c:v>6.1920737576797282E-3</c:v>
                </c:pt>
                <c:pt idx="54">
                  <c:v>6.5404752411532194E-3</c:v>
                </c:pt>
                <c:pt idx="55">
                  <c:v>6.8938546134333176E-3</c:v>
                </c:pt>
                <c:pt idx="56">
                  <c:v>7.2509864106735933E-3</c:v>
                </c:pt>
                <c:pt idx="57">
                  <c:v>7.6071439948883152E-3</c:v>
                </c:pt>
                <c:pt idx="58">
                  <c:v>7.9721283379964921E-3</c:v>
                </c:pt>
                <c:pt idx="59">
                  <c:v>8.3341885003391826E-3</c:v>
                </c:pt>
                <c:pt idx="60">
                  <c:v>8.6960876158013178E-3</c:v>
                </c:pt>
                <c:pt idx="61">
                  <c:v>9.0606631728051452E-3</c:v>
                </c:pt>
                <c:pt idx="62">
                  <c:v>1.0829540870237258E-2</c:v>
                </c:pt>
                <c:pt idx="63">
                  <c:v>1.249357656835277E-2</c:v>
                </c:pt>
                <c:pt idx="64">
                  <c:v>1.5408488261261953E-2</c:v>
                </c:pt>
                <c:pt idx="65">
                  <c:v>1.7705696495676264E-2</c:v>
                </c:pt>
                <c:pt idx="66">
                  <c:v>1.9444656163072688E-2</c:v>
                </c:pt>
                <c:pt idx="67">
                  <c:v>2.1227919074466414E-2</c:v>
                </c:pt>
                <c:pt idx="68">
                  <c:v>2.2777300782995648E-2</c:v>
                </c:pt>
                <c:pt idx="69">
                  <c:v>2.3397609372893369E-2</c:v>
                </c:pt>
                <c:pt idx="70">
                  <c:v>2.3620815491623554E-2</c:v>
                </c:pt>
                <c:pt idx="71">
                  <c:v>2.3680013574189033E-2</c:v>
                </c:pt>
                <c:pt idx="72">
                  <c:v>2.3672463903754458E-2</c:v>
                </c:pt>
                <c:pt idx="73">
                  <c:v>2.3638261516868934E-2</c:v>
                </c:pt>
                <c:pt idx="74">
                  <c:v>2.3594039125625844E-2</c:v>
                </c:pt>
                <c:pt idx="75">
                  <c:v>2.3495377610625579E-2</c:v>
                </c:pt>
                <c:pt idx="76">
                  <c:v>2.3362588123812845E-2</c:v>
                </c:pt>
                <c:pt idx="77">
                  <c:v>2.2630539212962094E-2</c:v>
                </c:pt>
                <c:pt idx="78">
                  <c:v>2.1234717338452957E-2</c:v>
                </c:pt>
                <c:pt idx="79">
                  <c:v>1.8696497500602274E-2</c:v>
                </c:pt>
                <c:pt idx="80">
                  <c:v>1.4494768543561387E-2</c:v>
                </c:pt>
                <c:pt idx="81">
                  <c:v>1.205913596552804E-2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06880"/>
        <c:axId val="669761536"/>
      </c:scatterChart>
      <c:valAx>
        <c:axId val="6695068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1536"/>
        <c:crossesAt val="1.0000000000000002E-2"/>
        <c:crossBetween val="midCat"/>
      </c:valAx>
      <c:valAx>
        <c:axId val="669761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5068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49918464"/>
        <c:axId val="249729536"/>
      </c:barChart>
      <c:catAx>
        <c:axId val="2499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29536"/>
        <c:crosses val="autoZero"/>
        <c:auto val="1"/>
        <c:lblAlgn val="ctr"/>
        <c:lblOffset val="100"/>
        <c:noMultiLvlLbl val="0"/>
      </c:catAx>
      <c:valAx>
        <c:axId val="2497295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  <c:pt idx="53">
                  <c:v>6.8702298168947136E-3</c:v>
                </c:pt>
                <c:pt idx="54">
                  <c:v>7.2567882387870996E-3</c:v>
                </c:pt>
                <c:pt idx="55">
                  <c:v>7.6488697279817643E-3</c:v>
                </c:pt>
                <c:pt idx="56">
                  <c:v>8.0451146078038566E-3</c:v>
                </c:pt>
                <c:pt idx="57">
                  <c:v>8.4402785787676109E-3</c:v>
                </c:pt>
                <c:pt idx="58">
                  <c:v>8.8452360154602158E-3</c:v>
                </c:pt>
                <c:pt idx="59">
                  <c:v>9.2469490150431811E-3</c:v>
                </c:pt>
                <c:pt idx="60">
                  <c:v>9.6484833298875593E-3</c:v>
                </c:pt>
                <c:pt idx="61">
                  <c:v>1.005298721021234E-2</c:v>
                </c:pt>
                <c:pt idx="62">
                  <c:v>1.2015592433424659E-2</c:v>
                </c:pt>
                <c:pt idx="63">
                  <c:v>1.3861873359163224E-2</c:v>
                </c:pt>
                <c:pt idx="64">
                  <c:v>1.709602624718435E-2</c:v>
                </c:pt>
                <c:pt idx="65">
                  <c:v>1.9644824779843167E-2</c:v>
                </c:pt>
                <c:pt idx="66">
                  <c:v>2.15742353496877E-2</c:v>
                </c:pt>
                <c:pt idx="67">
                  <c:v>2.355280125582291E-2</c:v>
                </c:pt>
                <c:pt idx="68">
                  <c:v>2.5271871284419843E-2</c:v>
                </c:pt>
                <c:pt idx="69">
                  <c:v>2.5960116085235681E-2</c:v>
                </c:pt>
                <c:pt idx="70">
                  <c:v>2.6207767743181707E-2</c:v>
                </c:pt>
                <c:pt idx="71">
                  <c:v>2.6273449201100377E-2</c:v>
                </c:pt>
                <c:pt idx="72">
                  <c:v>2.626507269058756E-2</c:v>
                </c:pt>
                <c:pt idx="73">
                  <c:v>2.6227124457509993E-2</c:v>
                </c:pt>
                <c:pt idx="74">
                  <c:v>2.6178058828969016E-2</c:v>
                </c:pt>
                <c:pt idx="75">
                  <c:v>2.6068591902594931E-2</c:v>
                </c:pt>
                <c:pt idx="76">
                  <c:v>2.5921259308156835E-2</c:v>
                </c:pt>
                <c:pt idx="77">
                  <c:v>2.5109036383887812E-2</c:v>
                </c:pt>
                <c:pt idx="78">
                  <c:v>2.3560344065836365E-2</c:v>
                </c:pt>
                <c:pt idx="79">
                  <c:v>2.0744138333434078E-2</c:v>
                </c:pt>
                <c:pt idx="80">
                  <c:v>1.6082235925154446E-2</c:v>
                </c:pt>
                <c:pt idx="81">
                  <c:v>1.3379852811605244E-2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3264"/>
        <c:axId val="669763840"/>
      </c:scatterChart>
      <c:valAx>
        <c:axId val="66976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3840"/>
        <c:crossesAt val="1"/>
        <c:crossBetween val="midCat"/>
      </c:valAx>
      <c:valAx>
        <c:axId val="66976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  <c:pt idx="53">
                  <c:v>3.2570229928353752E-3</c:v>
                </c:pt>
                <c:pt idx="54">
                  <c:v>3.4402817340614044E-3</c:v>
                </c:pt>
                <c:pt idx="55">
                  <c:v>3.6261588385262094E-3</c:v>
                </c:pt>
                <c:pt idx="56">
                  <c:v>3.814009713790987E-3</c:v>
                </c:pt>
                <c:pt idx="57">
                  <c:v>4.0013481542320985E-3</c:v>
                </c:pt>
                <c:pt idx="58">
                  <c:v>4.1933294587270398E-3</c:v>
                </c:pt>
                <c:pt idx="59">
                  <c:v>4.3837726478246014E-3</c:v>
                </c:pt>
                <c:pt idx="60">
                  <c:v>4.5741311264659544E-3</c:v>
                </c:pt>
                <c:pt idx="61">
                  <c:v>4.7658974099851897E-3</c:v>
                </c:pt>
                <c:pt idx="62">
                  <c:v>5.6963248495654527E-3</c:v>
                </c:pt>
                <c:pt idx="63">
                  <c:v>6.5716055296347383E-3</c:v>
                </c:pt>
                <c:pt idx="64">
                  <c:v>8.1048454065200913E-3</c:v>
                </c:pt>
                <c:pt idx="65">
                  <c:v>9.3131740427122127E-3</c:v>
                </c:pt>
                <c:pt idx="66">
                  <c:v>1.0227864636198592E-2</c:v>
                </c:pt>
                <c:pt idx="67">
                  <c:v>1.1165858680193366E-2</c:v>
                </c:pt>
                <c:pt idx="68">
                  <c:v>1.198083150623561E-2</c:v>
                </c:pt>
                <c:pt idx="69">
                  <c:v>1.2307113042763565E-2</c:v>
                </c:pt>
                <c:pt idx="70">
                  <c:v>1.242451917991497E-2</c:v>
                </c:pt>
                <c:pt idx="71">
                  <c:v>1.245565729673866E-2</c:v>
                </c:pt>
                <c:pt idx="72">
                  <c:v>1.2451686179604718E-2</c:v>
                </c:pt>
                <c:pt idx="73">
                  <c:v>1.2433695767207282E-2</c:v>
                </c:pt>
                <c:pt idx="74">
                  <c:v>1.2410434845145708E-2</c:v>
                </c:pt>
                <c:pt idx="75">
                  <c:v>1.2358539012596027E-2</c:v>
                </c:pt>
                <c:pt idx="76">
                  <c:v>1.228869190988355E-2</c:v>
                </c:pt>
                <c:pt idx="77">
                  <c:v>1.1903635105357625E-2</c:v>
                </c:pt>
                <c:pt idx="78">
                  <c:v>1.1169434558482618E-2</c:v>
                </c:pt>
                <c:pt idx="79">
                  <c:v>9.8343341226234133E-3</c:v>
                </c:pt>
                <c:pt idx="80">
                  <c:v>7.6242299865460009E-3</c:v>
                </c:pt>
                <c:pt idx="81">
                  <c:v>6.3430903200627472E-3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5568"/>
        <c:axId val="669766144"/>
      </c:scatterChart>
      <c:valAx>
        <c:axId val="6697655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6144"/>
        <c:crossesAt val="1.0000000000000002E-2"/>
        <c:crossBetween val="midCat"/>
      </c:valAx>
      <c:valAx>
        <c:axId val="66976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55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  <c:pt idx="53">
                  <c:v>8.6431727798478165E-4</c:v>
                </c:pt>
                <c:pt idx="54">
                  <c:v>9.129487112696633E-4</c:v>
                </c:pt>
                <c:pt idx="55">
                  <c:v>9.622749804805707E-4</c:v>
                </c:pt>
                <c:pt idx="56">
                  <c:v>1.0121250299070157E-3</c:v>
                </c:pt>
                <c:pt idx="57">
                  <c:v>1.0618390943333824E-3</c:v>
                </c:pt>
                <c:pt idx="58">
                  <c:v>1.1127852371423357E-3</c:v>
                </c:pt>
                <c:pt idx="59">
                  <c:v>1.1633232097552496E-3</c:v>
                </c:pt>
                <c:pt idx="60">
                  <c:v>1.2138387027261447E-3</c:v>
                </c:pt>
                <c:pt idx="61">
                  <c:v>1.2647277853470547E-3</c:v>
                </c:pt>
                <c:pt idx="62">
                  <c:v>1.51163562533141E-3</c:v>
                </c:pt>
                <c:pt idx="63">
                  <c:v>1.7439091513502029E-3</c:v>
                </c:pt>
                <c:pt idx="64">
                  <c:v>2.1507855288895651E-3</c:v>
                </c:pt>
                <c:pt idx="65">
                  <c:v>2.4714401021124154E-3</c:v>
                </c:pt>
                <c:pt idx="66">
                  <c:v>2.714171849999831E-3</c:v>
                </c:pt>
                <c:pt idx="67">
                  <c:v>2.9630876423214964E-3</c:v>
                </c:pt>
                <c:pt idx="68">
                  <c:v>3.1793572530015219E-3</c:v>
                </c:pt>
                <c:pt idx="69">
                  <c:v>3.2659426931807554E-3</c:v>
                </c:pt>
                <c:pt idx="70">
                  <c:v>3.2970987989572979E-3</c:v>
                </c:pt>
                <c:pt idx="71">
                  <c:v>3.3053619314048809E-3</c:v>
                </c:pt>
                <c:pt idx="72">
                  <c:v>3.3043081147264858E-3</c:v>
                </c:pt>
                <c:pt idx="73">
                  <c:v>3.299533992987898E-3</c:v>
                </c:pt>
                <c:pt idx="74">
                  <c:v>3.2933612343417659E-3</c:v>
                </c:pt>
                <c:pt idx="75">
                  <c:v>3.2795896199482649E-3</c:v>
                </c:pt>
                <c:pt idx="76">
                  <c:v>3.2610542710040389E-3</c:v>
                </c:pt>
                <c:pt idx="77">
                  <c:v>3.1588716183517654E-3</c:v>
                </c:pt>
                <c:pt idx="78">
                  <c:v>2.9640365743358456E-3</c:v>
                </c:pt>
                <c:pt idx="79">
                  <c:v>2.6097405263507613E-3</c:v>
                </c:pt>
                <c:pt idx="80">
                  <c:v>2.0232444545823518E-3</c:v>
                </c:pt>
                <c:pt idx="81">
                  <c:v>1.6832679939651134E-3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67872"/>
        <c:axId val="669768448"/>
      </c:scatterChart>
      <c:valAx>
        <c:axId val="6697678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768448"/>
        <c:crossesAt val="1.0000000000000002E-2"/>
        <c:crossBetween val="midCat"/>
      </c:valAx>
      <c:valAx>
        <c:axId val="66976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767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  <c:pt idx="53">
                  <c:v>1.0501021037580721E-2</c:v>
                </c:pt>
                <c:pt idx="54">
                  <c:v>1.109186853886281E-2</c:v>
                </c:pt>
                <c:pt idx="55">
                  <c:v>1.1691157947836338E-2</c:v>
                </c:pt>
                <c:pt idx="56">
                  <c:v>1.229681102348937E-2</c:v>
                </c:pt>
                <c:pt idx="57">
                  <c:v>1.2900811949656336E-2</c:v>
                </c:pt>
                <c:pt idx="58">
                  <c:v>1.3519782009664588E-2</c:v>
                </c:pt>
                <c:pt idx="59">
                  <c:v>1.4133793006693658E-2</c:v>
                </c:pt>
                <c:pt idx="60">
                  <c:v>1.4747530887357047E-2</c:v>
                </c:pt>
                <c:pt idx="61">
                  <c:v>1.5365807694724965E-2</c:v>
                </c:pt>
                <c:pt idx="62">
                  <c:v>1.8365614002039097E-2</c:v>
                </c:pt>
                <c:pt idx="63">
                  <c:v>2.1187620741142305E-2</c:v>
                </c:pt>
                <c:pt idx="64">
                  <c:v>2.6130964475051453E-2</c:v>
                </c:pt>
                <c:pt idx="65">
                  <c:v>3.0026756570126181E-2</c:v>
                </c:pt>
                <c:pt idx="66">
                  <c:v>3.2975825454873584E-2</c:v>
                </c:pt>
                <c:pt idx="67">
                  <c:v>3.6000027375087777E-2</c:v>
                </c:pt>
                <c:pt idx="68">
                  <c:v>3.862759457683973E-2</c:v>
                </c:pt>
                <c:pt idx="69">
                  <c:v>3.9679564208859888E-2</c:v>
                </c:pt>
                <c:pt idx="70">
                  <c:v>4.0058095253583864E-2</c:v>
                </c:pt>
                <c:pt idx="71">
                  <c:v>4.0158488164704076E-2</c:v>
                </c:pt>
                <c:pt idx="72">
                  <c:v>4.0145684821080795E-2</c:v>
                </c:pt>
                <c:pt idx="73">
                  <c:v>4.0087681638580758E-2</c:v>
                </c:pt>
                <c:pt idx="74">
                  <c:v>4.0012685719774101E-2</c:v>
                </c:pt>
                <c:pt idx="75">
                  <c:v>3.9845367518285879E-2</c:v>
                </c:pt>
                <c:pt idx="76">
                  <c:v>3.9620172333415769E-2</c:v>
                </c:pt>
                <c:pt idx="77">
                  <c:v>3.8378704399696852E-2</c:v>
                </c:pt>
                <c:pt idx="78">
                  <c:v>3.6011556422695323E-2</c:v>
                </c:pt>
                <c:pt idx="79">
                  <c:v>3.1707037297383354E-2</c:v>
                </c:pt>
                <c:pt idx="80">
                  <c:v>2.4581404448230752E-2</c:v>
                </c:pt>
                <c:pt idx="81">
                  <c:v>2.0450861120961162E-2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7024"/>
        <c:axId val="670057600"/>
      </c:scatterChart>
      <c:valAx>
        <c:axId val="6700570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7600"/>
        <c:crossesAt val="1.0000000000000002E-2"/>
        <c:crossBetween val="midCat"/>
      </c:valAx>
      <c:valAx>
        <c:axId val="67005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70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59328"/>
        <c:axId val="670059904"/>
      </c:scatterChart>
      <c:valAx>
        <c:axId val="6700593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59904"/>
        <c:crossesAt val="1.0000000000000002E-2"/>
        <c:crossBetween val="midCat"/>
      </c:valAx>
      <c:valAx>
        <c:axId val="67005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593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  <c:pt idx="53">
                  <c:v>6.8842680230179684E-4</c:v>
                </c:pt>
                <c:pt idx="54">
                  <c:v>7.2716163146745161E-4</c:v>
                </c:pt>
                <c:pt idx="55">
                  <c:v>7.6644989591302302E-4</c:v>
                </c:pt>
                <c:pt idx="56">
                  <c:v>8.061553501430359E-4</c:v>
                </c:pt>
                <c:pt idx="57">
                  <c:v>8.4575249262093012E-4</c:v>
                </c:pt>
                <c:pt idx="58">
                  <c:v>8.8633098280841425E-4</c:v>
                </c:pt>
                <c:pt idx="59">
                  <c:v>9.2658436633655976E-4</c:v>
                </c:pt>
                <c:pt idx="60">
                  <c:v>9.6681984487950333E-4</c:v>
                </c:pt>
                <c:pt idx="61">
                  <c:v>1.0073528867532791E-3</c:v>
                </c:pt>
                <c:pt idx="62">
                  <c:v>1.204014435785354E-3</c:v>
                </c:pt>
                <c:pt idx="63">
                  <c:v>1.3890197860767502E-3</c:v>
                </c:pt>
                <c:pt idx="64">
                  <c:v>1.7130959218386616E-3</c:v>
                </c:pt>
                <c:pt idx="65">
                  <c:v>1.9684965809599769E-3</c:v>
                </c:pt>
                <c:pt idx="66">
                  <c:v>2.1618318818634511E-3</c:v>
                </c:pt>
                <c:pt idx="67">
                  <c:v>2.3600927604958454E-3</c:v>
                </c:pt>
                <c:pt idx="68">
                  <c:v>2.5323510275787882E-3</c:v>
                </c:pt>
                <c:pt idx="69">
                  <c:v>2.6013161393806288E-3</c:v>
                </c:pt>
                <c:pt idx="70">
                  <c:v>2.6261319087956874E-3</c:v>
                </c:pt>
                <c:pt idx="71">
                  <c:v>2.6327134755337136E-3</c:v>
                </c:pt>
                <c:pt idx="72">
                  <c:v>2.6318741128776631E-3</c:v>
                </c:pt>
                <c:pt idx="73">
                  <c:v>2.62807153546077E-3</c:v>
                </c:pt>
                <c:pt idx="74">
                  <c:v>2.6231549468371507E-3</c:v>
                </c:pt>
                <c:pt idx="75">
                  <c:v>2.6121858863995804E-3</c:v>
                </c:pt>
                <c:pt idx="76">
                  <c:v>2.5974225219173E-3</c:v>
                </c:pt>
                <c:pt idx="77">
                  <c:v>2.5160342648409928E-3</c:v>
                </c:pt>
                <c:pt idx="78">
                  <c:v>2.3608485827487143E-3</c:v>
                </c:pt>
                <c:pt idx="79">
                  <c:v>2.078652563306384E-3</c:v>
                </c:pt>
                <c:pt idx="80">
                  <c:v>1.6115097379408123E-3</c:v>
                </c:pt>
                <c:pt idx="81">
                  <c:v>1.3407192381994322E-3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62208"/>
        <c:axId val="670062784"/>
      </c:scatterChart>
      <c:valAx>
        <c:axId val="670062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062784"/>
        <c:crossesAt val="1.0000000000000002E-2"/>
        <c:crossBetween val="midCat"/>
      </c:valAx>
      <c:valAx>
        <c:axId val="67006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0622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49664"/>
        <c:axId val="670450240"/>
      </c:scatterChart>
      <c:valAx>
        <c:axId val="67044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0240"/>
        <c:crossesAt val="1.0000000000000002E-2"/>
        <c:crossBetween val="midCat"/>
      </c:valAx>
      <c:valAx>
        <c:axId val="67045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496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1968"/>
        <c:axId val="670452544"/>
      </c:scatterChart>
      <c:valAx>
        <c:axId val="6704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2544"/>
        <c:crossesAt val="1.0000000000000002E-2"/>
        <c:crossBetween val="midCat"/>
      </c:valAx>
      <c:valAx>
        <c:axId val="67045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19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4848"/>
        <c:axId val="670455424"/>
      </c:scatterChart>
      <c:valAx>
        <c:axId val="6704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455424"/>
        <c:crossesAt val="1.0000000000000002E-2"/>
        <c:crossBetween val="midCat"/>
      </c:valAx>
      <c:valAx>
        <c:axId val="670455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484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57152"/>
        <c:axId val="670982144"/>
      </c:scatterChart>
      <c:valAx>
        <c:axId val="6704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2144"/>
        <c:crossesAt val="1.0000000000000002E-2"/>
        <c:crossBetween val="midCat"/>
      </c:valAx>
      <c:valAx>
        <c:axId val="67098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4571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DOTA-Ac-225 @ 1 h</c:v>
                </c:pt>
                <c:pt idx="1">
                  <c:v>DOTA-Ac-225 @ 4 h</c:v>
                </c:pt>
                <c:pt idx="2">
                  <c:v>DOTA-Ac-225 @ 1 d</c:v>
                </c:pt>
                <c:pt idx="3">
                  <c:v>DOTA-Ac-225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18976"/>
        <c:axId val="249730688"/>
      </c:barChart>
      <c:catAx>
        <c:axId val="249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0688"/>
        <c:crosses val="autoZero"/>
        <c:auto val="1"/>
        <c:lblAlgn val="ctr"/>
        <c:lblOffset val="100"/>
        <c:noMultiLvlLbl val="0"/>
      </c:catAx>
      <c:valAx>
        <c:axId val="2497306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872"/>
        <c:axId val="670984448"/>
      </c:scatterChart>
      <c:valAx>
        <c:axId val="6709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4448"/>
        <c:crossesAt val="1"/>
        <c:crossBetween val="midCat"/>
      </c:valAx>
      <c:valAx>
        <c:axId val="67098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38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6176"/>
        <c:axId val="670986752"/>
      </c:scatterChart>
      <c:valAx>
        <c:axId val="6709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6752"/>
        <c:crossesAt val="1.0000000000000002E-2"/>
        <c:crossBetween val="midCat"/>
      </c:valAx>
      <c:valAx>
        <c:axId val="670986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61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8480"/>
        <c:axId val="670989056"/>
      </c:scatterChart>
      <c:valAx>
        <c:axId val="6709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89056"/>
        <c:crossesAt val="1.0000000000000002E-2"/>
        <c:crossBetween val="midCat"/>
      </c:valAx>
      <c:valAx>
        <c:axId val="67098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884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5376"/>
        <c:axId val="670925952"/>
      </c:scatterChart>
      <c:valAx>
        <c:axId val="6709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5952"/>
        <c:crossesAt val="1.0000000000000002E-2"/>
        <c:crossBetween val="midCat"/>
      </c:valAx>
      <c:valAx>
        <c:axId val="67092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5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7680"/>
        <c:axId val="670928256"/>
      </c:scatterChart>
      <c:valAx>
        <c:axId val="6709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28256"/>
        <c:crossesAt val="1.0000000000000002E-2"/>
        <c:crossBetween val="midCat"/>
      </c:valAx>
      <c:valAx>
        <c:axId val="67092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76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29984"/>
        <c:axId val="670930560"/>
      </c:scatterChart>
      <c:valAx>
        <c:axId val="6709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930560"/>
        <c:crossesAt val="1.0000000000000002E-2"/>
        <c:crossBetween val="midCat"/>
      </c:valAx>
      <c:valAx>
        <c:axId val="67093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9299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32288"/>
        <c:axId val="671318016"/>
      </c:scatterChart>
      <c:valAx>
        <c:axId val="67093228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18016"/>
        <c:crossesAt val="1.0000000000000005E-7"/>
        <c:crossBetween val="midCat"/>
        <c:majorUnit val="10"/>
      </c:valAx>
      <c:valAx>
        <c:axId val="671318016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3228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0896"/>
        <c:axId val="671321472"/>
      </c:scatterChart>
      <c:valAx>
        <c:axId val="671320896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1472"/>
        <c:crossesAt val="1.0000000000000005E-7"/>
        <c:crossBetween val="midCat"/>
        <c:majorUnit val="10"/>
      </c:valAx>
      <c:valAx>
        <c:axId val="671321472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089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power'!$D$27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power'!$E$27:$M$27</c:f>
              <c:numCache>
                <c:formatCode>0.00%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A-4628-A6F2-97B156E1D745}"/>
            </c:ext>
          </c:extLst>
        </c:ser>
        <c:ser>
          <c:idx val="1"/>
          <c:order val="1"/>
          <c:tx>
            <c:strRef>
              <c:f>'Ac227 Dose 1 nCi R power'!$D$28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power'!$E$28:$M$28</c:f>
              <c:numCache>
                <c:formatCode>0.00%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A-4628-A6F2-97B156E1D745}"/>
            </c:ext>
          </c:extLst>
        </c:ser>
        <c:ser>
          <c:idx val="2"/>
          <c:order val="2"/>
          <c:tx>
            <c:strRef>
              <c:f>'Ac227 Dose 1 nCi R power'!$D$29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power'!$E$29:$M$29</c:f>
              <c:numCache>
                <c:formatCode>0.00%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A-4628-A6F2-97B156E1D745}"/>
            </c:ext>
          </c:extLst>
        </c:ser>
        <c:ser>
          <c:idx val="3"/>
          <c:order val="3"/>
          <c:tx>
            <c:strRef>
              <c:f>'Ac227 Dose 1 nCi R power'!$D$30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power'!$E$30:$M$30</c:f>
              <c:numCache>
                <c:formatCode>0.00%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A-4628-A6F2-97B156E1D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24352"/>
        <c:axId val="671324928"/>
      </c:scatterChart>
      <c:valAx>
        <c:axId val="671324352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928"/>
        <c:crossesAt val="1.0000000000000005E-7"/>
        <c:crossBetween val="midCat"/>
      </c:valAx>
      <c:valAx>
        <c:axId val="67132492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3243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66304"/>
        <c:axId val="674866880"/>
      </c:scatterChart>
      <c:valAx>
        <c:axId val="67486630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880"/>
        <c:crossesAt val="1.0000000000000005E-7"/>
        <c:crossBetween val="midCat"/>
      </c:valAx>
      <c:valAx>
        <c:axId val="674866880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630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9152"/>
        <c:axId val="76729728"/>
      </c:scatterChart>
      <c:valAx>
        <c:axId val="7672915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728"/>
        <c:crossesAt val="1.0000000000000005E-7"/>
        <c:crossBetween val="midCat"/>
        <c:majorUnit val="10"/>
      </c:valAx>
      <c:valAx>
        <c:axId val="7672972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1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2032"/>
        <c:axId val="76732608"/>
      </c:scatterChart>
      <c:valAx>
        <c:axId val="76732032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608"/>
        <c:crossesAt val="1.0000000000000005E-7"/>
        <c:crossBetween val="midCat"/>
        <c:majorUnit val="10"/>
      </c:valAx>
      <c:valAx>
        <c:axId val="7673260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03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6384"/>
        <c:axId val="77816960"/>
      </c:scatterChart>
      <c:valAx>
        <c:axId val="7781638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960"/>
        <c:crossesAt val="1.0000000000000005E-7"/>
        <c:crossBetween val="midCat"/>
        <c:majorUnit val="10"/>
      </c:valAx>
      <c:valAx>
        <c:axId val="7781696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38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19264"/>
        <c:axId val="77819840"/>
      </c:scatterChart>
      <c:valAx>
        <c:axId val="7781926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840"/>
        <c:crossesAt val="1.0000000000000005E-7"/>
        <c:crossBetween val="midCat"/>
        <c:majorUnit val="10"/>
      </c:valAx>
      <c:valAx>
        <c:axId val="7781984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926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2144"/>
        <c:axId val="77822720"/>
      </c:scatterChart>
      <c:valAx>
        <c:axId val="77822144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720"/>
        <c:crossesAt val="1.0000000000000005E-7"/>
        <c:crossBetween val="midCat"/>
      </c:valAx>
      <c:valAx>
        <c:axId val="77822720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2214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9248"/>
        <c:axId val="78389824"/>
      </c:scatterChart>
      <c:valAx>
        <c:axId val="7838924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824"/>
        <c:crossesAt val="1.0000000000000005E-7"/>
        <c:crossBetween val="midCat"/>
        <c:majorUnit val="10"/>
      </c:valAx>
      <c:valAx>
        <c:axId val="78389824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924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0128"/>
        <c:axId val="718270400"/>
      </c:barChart>
      <c:catAx>
        <c:axId val="758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00"/>
        <c:crosses val="autoZero"/>
        <c:auto val="1"/>
        <c:lblAlgn val="ctr"/>
        <c:lblOffset val="100"/>
        <c:noMultiLvlLbl val="0"/>
      </c:catAx>
      <c:valAx>
        <c:axId val="7182704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4.8456348770406645E-2"/>
          <c:w val="0.3418065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power'!$E$34:$N$34</c:f>
              <c:numCache>
                <c:formatCode>General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'[1]Ac225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power'!$E$35:$N$35</c:f>
              <c:numCache>
                <c:formatCode>General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'[1]Ac225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power'!$E$36:$N$36</c:f>
              <c:numCache>
                <c:formatCode>General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'[1]Ac225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power'!$E$37:$N$37</c:f>
              <c:numCache>
                <c:formatCode>General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ser>
          <c:idx val="4"/>
          <c:order val="4"/>
          <c:tx>
            <c:strRef>
              <c:f>'[1]Ac225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power'!$E$38:$N$38</c:f>
              <c:numCache>
                <c:formatCode>General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1152"/>
        <c:axId val="718273280"/>
      </c:barChart>
      <c:catAx>
        <c:axId val="75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3280"/>
        <c:crosses val="autoZero"/>
        <c:auto val="1"/>
        <c:lblAlgn val="ctr"/>
        <c:lblOffset val="100"/>
        <c:noMultiLvlLbl val="0"/>
      </c:catAx>
      <c:valAx>
        <c:axId val="718273280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6855314960631"/>
          <c:y val="4.457002407379243E-2"/>
          <c:w val="0.33399401246719157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000"/>
        <c:axId val="67486918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184"/>
        <c:crosses val="autoZero"/>
        <c:auto val="1"/>
        <c:lblAlgn val="ctr"/>
        <c:lblOffset val="100"/>
        <c:noMultiLvlLbl val="0"/>
      </c:catAx>
      <c:valAx>
        <c:axId val="674869184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5104"/>
        <c:axId val="250015680"/>
      </c:scatterChart>
      <c:valAx>
        <c:axId val="2500151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5680"/>
        <c:crossesAt val="1.0000000000000002E-2"/>
        <c:crossBetween val="midCat"/>
      </c:valAx>
      <c:valAx>
        <c:axId val="250015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5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512"/>
        <c:axId val="6748726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76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2640"/>
        <c:crosses val="autoZero"/>
        <c:auto val="1"/>
        <c:lblAlgn val="ctr"/>
        <c:lblOffset val="100"/>
        <c:noMultiLvlLbl val="0"/>
      </c:catAx>
      <c:valAx>
        <c:axId val="674872640"/>
        <c:scaling>
          <c:orientation val="minMax"/>
          <c:max val="4.000000000000000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5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power'!$E$34:$N$34</c15:sqref>
                  </c15:fullRef>
                </c:ext>
              </c:extLst>
              <c:f>'[2]Ac225 Dose 200 nCi R power'!$E$34:$M$34</c:f>
              <c:numCache>
                <c:formatCode>General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4-4A80-A533-08604C005D00}"/>
            </c:ext>
          </c:extLst>
        </c:ser>
        <c:ser>
          <c:idx val="1"/>
          <c:order val="1"/>
          <c:tx>
            <c:strRef>
              <c:f>'[2]Ac225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power'!$E$35:$N$35</c15:sqref>
                  </c15:fullRef>
                </c:ext>
              </c:extLst>
              <c:f>'[2]Ac225 Dose 200 nCi R power'!$E$35:$M$35</c:f>
              <c:numCache>
                <c:formatCode>General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4-4A80-A533-08604C005D00}"/>
            </c:ext>
          </c:extLst>
        </c:ser>
        <c:ser>
          <c:idx val="2"/>
          <c:order val="2"/>
          <c:tx>
            <c:strRef>
              <c:f>'[2]Ac225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power'!$E$36:$N$36</c15:sqref>
                  </c15:fullRef>
                </c:ext>
              </c:extLst>
              <c:f>'[2]Ac225 Dose 200 nCi R power'!$E$36:$M$36</c:f>
              <c:numCache>
                <c:formatCode>General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4-4A80-A533-08604C005D00}"/>
            </c:ext>
          </c:extLst>
        </c:ser>
        <c:ser>
          <c:idx val="3"/>
          <c:order val="3"/>
          <c:tx>
            <c:strRef>
              <c:f>'[2]Ac225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power'!$E$37:$N$37</c15:sqref>
                  </c15:fullRef>
                </c:ext>
              </c:extLst>
              <c:f>'[2]Ac225 Dose 200 nCi R power'!$E$37:$M$37</c:f>
              <c:numCache>
                <c:formatCode>General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4-4A80-A533-08604C005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'[2]Ac225 Dose 200 nCi R power'!$E$33:$N$33</c15:sqref>
                        </c15:fullRef>
                        <c15:formulaRef>
                          <c15:sqref>'[2]Ac225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'[2]Ac225 Dose 200 nCi R power'!$E$38:$N$38</c15:sqref>
                        </c15:fullRef>
                        <c15:formulaRef>
                          <c15:sqref>'[2]Ac225 Dose 200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ED4-4A80-A533-08604C005D0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</a:t>
                </a:r>
                <a:r>
                  <a:rPr lang="en-US" baseline="0"/>
                  <a:t> (</a:t>
                </a:r>
                <a:r>
                  <a:rPr lang="en-US"/>
                  <a:t>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power'!$E$34:$N$34</c15:sqref>
                  </c15:fullRef>
                </c:ext>
              </c:extLst>
              <c:f>'[2]Ac227 Dose 1 nCi R power'!$E$34:$M$34</c:f>
              <c:numCache>
                <c:formatCode>General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5-4F5A-B613-4C84950AF8F1}"/>
            </c:ext>
          </c:extLst>
        </c:ser>
        <c:ser>
          <c:idx val="1"/>
          <c:order val="1"/>
          <c:tx>
            <c:strRef>
              <c:f>'[2]Ac227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power'!$E$35:$N$35</c15:sqref>
                  </c15:fullRef>
                </c:ext>
              </c:extLst>
              <c:f>'[2]Ac227 Dose 1 nCi R power'!$E$35:$M$35</c:f>
              <c:numCache>
                <c:formatCode>General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5-4F5A-B613-4C84950AF8F1}"/>
            </c:ext>
          </c:extLst>
        </c:ser>
        <c:ser>
          <c:idx val="2"/>
          <c:order val="2"/>
          <c:tx>
            <c:strRef>
              <c:f>'[2]Ac227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power'!$E$36:$N$36</c15:sqref>
                  </c15:fullRef>
                </c:ext>
              </c:extLst>
              <c:f>'[2]Ac227 Dose 1 nCi R power'!$E$36:$M$36</c:f>
              <c:numCache>
                <c:formatCode>General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55-4F5A-B613-4C84950AF8F1}"/>
            </c:ext>
          </c:extLst>
        </c:ser>
        <c:ser>
          <c:idx val="3"/>
          <c:order val="3"/>
          <c:tx>
            <c:strRef>
              <c:f>'[2]Ac227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power'!$E$37:$N$37</c15:sqref>
                  </c15:fullRef>
                </c:ext>
              </c:extLst>
              <c:f>'[2]Ac227 Dose 1 nCi R power'!$E$37:$M$37</c:f>
              <c:numCache>
                <c:formatCode>General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55-4F5A-B613-4C84950A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'[2]Ac227 Dose 1 nCi R power'!$E$33:$N$33</c15:sqref>
                        </c15:fullRef>
                        <c15:formulaRef>
                          <c15:sqref>'[2]Ac227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'[2]Ac227 Dose 1 nCi R power'!$E$38:$N$38</c15:sqref>
                        </c15:fullRef>
                        <c15:formulaRef>
                          <c15:sqref>'[2]Ac227 Dose 1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E55-4F5A-B613-4C84950AF8F1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power'!$D$27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power'!$E$27:$M$27</c:f>
              <c:numCache>
                <c:formatCode>0.00%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8-4D15-8609-755AACFB21D7}"/>
            </c:ext>
          </c:extLst>
        </c:ser>
        <c:ser>
          <c:idx val="1"/>
          <c:order val="1"/>
          <c:tx>
            <c:strRef>
              <c:f>'Ac227 Dose 1 nCi R power'!$D$28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power'!$E$28:$M$28</c:f>
              <c:numCache>
                <c:formatCode>0.00%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8-4D15-8609-755AACFB21D7}"/>
            </c:ext>
          </c:extLst>
        </c:ser>
        <c:ser>
          <c:idx val="2"/>
          <c:order val="2"/>
          <c:tx>
            <c:strRef>
              <c:f>'Ac227 Dose 1 nCi R power'!$D$29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power'!$E$29:$M$29</c:f>
              <c:numCache>
                <c:formatCode>0.00%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8-4D15-8609-755AACFB21D7}"/>
            </c:ext>
          </c:extLst>
        </c:ser>
        <c:ser>
          <c:idx val="3"/>
          <c:order val="3"/>
          <c:tx>
            <c:strRef>
              <c:f>'Ac227 Dose 1 nCi R power'!$D$30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power'!$E$30:$M$30</c:f>
              <c:numCache>
                <c:formatCode>0.00%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8-4D15-8609-755AACFB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0912"/>
        <c:axId val="669219008"/>
      </c:barChart>
      <c:catAx>
        <c:axId val="2379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19008"/>
        <c:crosses val="autoZero"/>
        <c:auto val="1"/>
        <c:lblAlgn val="ctr"/>
        <c:lblOffset val="100"/>
        <c:noMultiLvlLbl val="0"/>
      </c:catAx>
      <c:valAx>
        <c:axId val="669219008"/>
        <c:scaling>
          <c:orientation val="minMax"/>
          <c:min val="0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09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'[2]Ac227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power'!$E$34:$M$34</c:f>
              <c:numCache>
                <c:formatCode>General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F-4DD8-B136-05F3BEB4F06A}"/>
            </c:ext>
          </c:extLst>
        </c:ser>
        <c:ser>
          <c:idx val="1"/>
          <c:order val="1"/>
          <c:tx>
            <c:strRef>
              <c:f>'[2]Ac227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'[2]Ac227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power'!$E$35:$M$35</c:f>
              <c:numCache>
                <c:formatCode>General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F-4DD8-B136-05F3BEB4F06A}"/>
            </c:ext>
          </c:extLst>
        </c:ser>
        <c:ser>
          <c:idx val="2"/>
          <c:order val="2"/>
          <c:tx>
            <c:strRef>
              <c:f>'[2]Ac227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'[2]Ac227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power'!$E$36:$M$36</c:f>
              <c:numCache>
                <c:formatCode>General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F-4DD8-B136-05F3BEB4F06A}"/>
            </c:ext>
          </c:extLst>
        </c:ser>
        <c:ser>
          <c:idx val="3"/>
          <c:order val="3"/>
          <c:tx>
            <c:strRef>
              <c:f>'[2]Ac227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'[2]Ac227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'[2]Ac227 Dose 1 nCi R power'!$E$37:$M$37</c:f>
              <c:numCache>
                <c:formatCode>General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F-4DD8-B136-05F3BEB4F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5-4DE0-83FA-9551D5D5AC03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5-4DE0-83FA-9551D5D5AC03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5-4DE0-83FA-9551D5D5AC03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5-4DE0-83FA-9551D5D5AC03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5-4DE0-83FA-9551D5D5A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146432"/>
        <c:axId val="656231808"/>
      </c:barChart>
      <c:catAx>
        <c:axId val="6961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1808"/>
        <c:crosses val="autoZero"/>
        <c:auto val="1"/>
        <c:lblAlgn val="ctr"/>
        <c:lblOffset val="100"/>
        <c:noMultiLvlLbl val="0"/>
      </c:catAx>
      <c:valAx>
        <c:axId val="656231808"/>
        <c:scaling>
          <c:orientation val="minMax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84716826434504"/>
          <c:y val="3.6797182218576259E-2"/>
          <c:w val="0.34110757014120041"/>
          <c:h val="0.42385462082291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'[2]Ac225 Dose 200 nCi R power'!$D$27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plus>
            <c:minus>
              <c:numRef>
                <c:f>'[2]Ac225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power'!$E$27:$M$27</c:f>
              <c:numCache>
                <c:formatCode>General</c:formatCode>
                <c:ptCount val="9"/>
                <c:pt idx="0">
                  <c:v>3.9233176083315691E-3</c:v>
                </c:pt>
                <c:pt idx="1">
                  <c:v>3.3463616269665316E-3</c:v>
                </c:pt>
                <c:pt idx="2">
                  <c:v>1.1748937394844762E-2</c:v>
                </c:pt>
                <c:pt idx="3">
                  <c:v>9.2748023381681501E-3</c:v>
                </c:pt>
                <c:pt idx="4">
                  <c:v>2.4130294236321719E-2</c:v>
                </c:pt>
                <c:pt idx="5">
                  <c:v>5.8289993027760929E-3</c:v>
                </c:pt>
                <c:pt idx="6">
                  <c:v>0.37149804440027251</c:v>
                </c:pt>
                <c:pt idx="7">
                  <c:v>7.0103929445321763E-3</c:v>
                </c:pt>
                <c:pt idx="8">
                  <c:v>1.1467119194912391E-2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1-4240-B914-B3392D380C56}"/>
            </c:ext>
          </c:extLst>
        </c:ser>
        <c:ser>
          <c:idx val="1"/>
          <c:order val="1"/>
          <c:tx>
            <c:strRef>
              <c:f>'[2]Ac225 Dose 200 nCi R power'!$D$28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plus>
            <c:minus>
              <c:numRef>
                <c:f>'[2]Ac225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power'!$E$28:$M$28</c:f>
              <c:numCache>
                <c:formatCode>General</c:formatCode>
                <c:ptCount val="9"/>
                <c:pt idx="0">
                  <c:v>5.725214931126334E-4</c:v>
                </c:pt>
                <c:pt idx="1">
                  <c:v>1.7545387145551465E-3</c:v>
                </c:pt>
                <c:pt idx="2">
                  <c:v>1.0127535609776431E-2</c:v>
                </c:pt>
                <c:pt idx="3">
                  <c:v>7.4855182563146301E-3</c:v>
                </c:pt>
                <c:pt idx="4">
                  <c:v>1.4930164156325398E-2</c:v>
                </c:pt>
                <c:pt idx="5">
                  <c:v>3.1899889251379618E-3</c:v>
                </c:pt>
                <c:pt idx="6">
                  <c:v>0.38326359717814373</c:v>
                </c:pt>
                <c:pt idx="7">
                  <c:v>4.8891949636483247E-3</c:v>
                </c:pt>
                <c:pt idx="8">
                  <c:v>8.4326668344881853E-3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1-4240-B914-B3392D380C56}"/>
            </c:ext>
          </c:extLst>
        </c:ser>
        <c:ser>
          <c:idx val="2"/>
          <c:order val="2"/>
          <c:tx>
            <c:strRef>
              <c:f>'[2]Ac225 Dose 200 nCi R power'!$D$29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plus>
            <c:minus>
              <c:numRef>
                <c:f>'[2]Ac225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power'!$E$29:$M$29</c:f>
              <c:numCache>
                <c:formatCode>General</c:formatCode>
                <c:ptCount val="9"/>
                <c:pt idx="0">
                  <c:v>3.3514151636928207E-6</c:v>
                </c:pt>
                <c:pt idx="1">
                  <c:v>1.9458746616516228E-3</c:v>
                </c:pt>
                <c:pt idx="2">
                  <c:v>3.2939600580483993E-3</c:v>
                </c:pt>
                <c:pt idx="3">
                  <c:v>7.701456159040135E-3</c:v>
                </c:pt>
                <c:pt idx="4">
                  <c:v>7.3661250640193405E-3</c:v>
                </c:pt>
                <c:pt idx="5">
                  <c:v>3.7938801634578023E-3</c:v>
                </c:pt>
                <c:pt idx="6">
                  <c:v>0.51835631511950619</c:v>
                </c:pt>
                <c:pt idx="7">
                  <c:v>4.3225995056225151E-3</c:v>
                </c:pt>
                <c:pt idx="8">
                  <c:v>9.7443398714360582E-3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1-4240-B914-B3392D380C56}"/>
            </c:ext>
          </c:extLst>
        </c:ser>
        <c:ser>
          <c:idx val="3"/>
          <c:order val="3"/>
          <c:tx>
            <c:strRef>
              <c:f>'[2]Ac225 Dose 200 nCi R power'!$D$30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plus>
            <c:minus>
              <c:numRef>
                <c:f>'[2]Ac225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'[2]Ac225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'[2]Ac225 Dose 200 nCi R power'!$E$30:$M$30</c:f>
              <c:numCache>
                <c:formatCode>General</c:formatCode>
                <c:ptCount val="9"/>
                <c:pt idx="0">
                  <c:v>1.8936243734858745E-5</c:v>
                </c:pt>
                <c:pt idx="1">
                  <c:v>1.315356907951153E-3</c:v>
                </c:pt>
                <c:pt idx="2">
                  <c:v>1.9556921689808803E-3</c:v>
                </c:pt>
                <c:pt idx="3">
                  <c:v>5.0163452284039331E-3</c:v>
                </c:pt>
                <c:pt idx="4">
                  <c:v>3.879354609621155E-3</c:v>
                </c:pt>
                <c:pt idx="5">
                  <c:v>3.098188086123966E-3</c:v>
                </c:pt>
                <c:pt idx="6">
                  <c:v>0.40267146797521486</c:v>
                </c:pt>
                <c:pt idx="7">
                  <c:v>4.1796284548296118E-3</c:v>
                </c:pt>
                <c:pt idx="8">
                  <c:v>9.325089787478813E-3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81-4240-B914-B3392D380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plus>
            <c:minus>
              <c:numRef>
                <c:f>'Ac225 Dose 200 nCi R power'!$R$27:$Z$27</c:f>
                <c:numCache>
                  <c:formatCode>General</c:formatCode>
                  <c:ptCount val="9"/>
                  <c:pt idx="0">
                    <c:v>1.7186102838933324E-4</c:v>
                  </c:pt>
                  <c:pt idx="1">
                    <c:v>3.7862301587760985E-4</c:v>
                  </c:pt>
                  <c:pt idx="2">
                    <c:v>9.6510554726147744E-5</c:v>
                  </c:pt>
                  <c:pt idx="3">
                    <c:v>2.9981230840362403E-4</c:v>
                  </c:pt>
                  <c:pt idx="4">
                    <c:v>6.1648164596214217E-4</c:v>
                  </c:pt>
                  <c:pt idx="5">
                    <c:v>3.1819770164281545E-4</c:v>
                  </c:pt>
                  <c:pt idx="6">
                    <c:v>1.3212962900584303E-4</c:v>
                  </c:pt>
                  <c:pt idx="7">
                    <c:v>1.8821309600985433E-3</c:v>
                  </c:pt>
                  <c:pt idx="8">
                    <c:v>7.1111819053920166E-4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power'!$E$27:$M$27</c:f>
              <c:numCache>
                <c:formatCode>0.00%</c:formatCode>
                <c:ptCount val="9"/>
                <c:pt idx="0">
                  <c:v>6.2028041029215601E-4</c:v>
                </c:pt>
                <c:pt idx="1">
                  <c:v>8.0109843823251373E-4</c:v>
                </c:pt>
                <c:pt idx="2">
                  <c:v>7.027149353450641E-4</c:v>
                </c:pt>
                <c:pt idx="3">
                  <c:v>1.5903466725484823E-3</c:v>
                </c:pt>
                <c:pt idx="4">
                  <c:v>9.9602997215228993E-3</c:v>
                </c:pt>
                <c:pt idx="5">
                  <c:v>1.8512223279591265E-3</c:v>
                </c:pt>
                <c:pt idx="6">
                  <c:v>1.1759510943683423E-3</c:v>
                </c:pt>
                <c:pt idx="7">
                  <c:v>4.2560234217188034E-3</c:v>
                </c:pt>
                <c:pt idx="8">
                  <c:v>3.6874882629286273E-3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F-43D7-AD54-526991461710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plus>
            <c:minus>
              <c:numRef>
                <c:f>'Ac225 Dose 200 nCi R power'!$R$28:$Z$28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1.0928311531808737E-4</c:v>
                  </c:pt>
                  <c:pt idx="2">
                    <c:v>6.1241226297878892E-5</c:v>
                  </c:pt>
                  <c:pt idx="3">
                    <c:v>1.3539824698009944E-4</c:v>
                  </c:pt>
                  <c:pt idx="4">
                    <c:v>2.4856746578041369E-3</c:v>
                  </c:pt>
                  <c:pt idx="5">
                    <c:v>1.6661413359431539E-4</c:v>
                  </c:pt>
                  <c:pt idx="6">
                    <c:v>7.4329104738216268E-5</c:v>
                  </c:pt>
                  <c:pt idx="7">
                    <c:v>1.0775002931185367E-3</c:v>
                  </c:pt>
                  <c:pt idx="8">
                    <c:v>1.811388179728747E-4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power'!$E$28:$M$28</c:f>
              <c:numCache>
                <c:formatCode>0.00%</c:formatCode>
                <c:ptCount val="9"/>
                <c:pt idx="0">
                  <c:v>0</c:v>
                </c:pt>
                <c:pt idx="1">
                  <c:v>3.3948380060471855E-4</c:v>
                </c:pt>
                <c:pt idx="2">
                  <c:v>3.4505786883537031E-4</c:v>
                </c:pt>
                <c:pt idx="3">
                  <c:v>6.2781671794008348E-4</c:v>
                </c:pt>
                <c:pt idx="4">
                  <c:v>7.1270814189329755E-3</c:v>
                </c:pt>
                <c:pt idx="5">
                  <c:v>1.1706211238352328E-3</c:v>
                </c:pt>
                <c:pt idx="6">
                  <c:v>9.7059992837265744E-4</c:v>
                </c:pt>
                <c:pt idx="7">
                  <c:v>3.817114837638998E-3</c:v>
                </c:pt>
                <c:pt idx="8">
                  <c:v>1.2402570790345337E-3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F-43D7-AD54-526991461710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plus>
            <c:minus>
              <c:numRef>
                <c:f>'Ac225 Dose 200 nCi R power'!$R$29:$Z$29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1.1148941228959256E-4</c:v>
                  </c:pt>
                  <c:pt idx="2">
                    <c:v>9.9482818634827265E-5</c:v>
                  </c:pt>
                  <c:pt idx="3">
                    <c:v>1.0344814467854631E-4</c:v>
                  </c:pt>
                  <c:pt idx="4">
                    <c:v>1.9048138752158883E-3</c:v>
                  </c:pt>
                  <c:pt idx="5">
                    <c:v>1.5141540381310746E-5</c:v>
                  </c:pt>
                  <c:pt idx="6">
                    <c:v>7.0582520075483665E-5</c:v>
                  </c:pt>
                  <c:pt idx="7">
                    <c:v>4.1710573746819542E-4</c:v>
                  </c:pt>
                  <c:pt idx="8">
                    <c:v>1.3301224820788505E-4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power'!$E$29:$M$29</c:f>
              <c:numCache>
                <c:formatCode>0.00%</c:formatCode>
                <c:ptCount val="9"/>
                <c:pt idx="0">
                  <c:v>0</c:v>
                </c:pt>
                <c:pt idx="1">
                  <c:v>1.1558366470711659E-4</c:v>
                </c:pt>
                <c:pt idx="2">
                  <c:v>2.1307399077517808E-4</c:v>
                </c:pt>
                <c:pt idx="3">
                  <c:v>2.6470359512683147E-4</c:v>
                </c:pt>
                <c:pt idx="4">
                  <c:v>4.5783112325203353E-3</c:v>
                </c:pt>
                <c:pt idx="5">
                  <c:v>9.7596140312839526E-4</c:v>
                </c:pt>
                <c:pt idx="6">
                  <c:v>4.152226787751501E-4</c:v>
                </c:pt>
                <c:pt idx="7">
                  <c:v>2.2131164776175018E-3</c:v>
                </c:pt>
                <c:pt idx="8">
                  <c:v>6.2323481114279341E-4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F-43D7-AD54-526991461710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plus>
            <c:minus>
              <c:numRef>
                <c:f>'Ac225 Dose 200 nCi R power'!$R$30:$Z$30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3.6208340037152876E-4</c:v>
                  </c:pt>
                  <c:pt idx="2">
                    <c:v>2.1499386099941778E-5</c:v>
                  </c:pt>
                  <c:pt idx="3">
                    <c:v>2.0122476697261696E-4</c:v>
                  </c:pt>
                  <c:pt idx="4">
                    <c:v>1.8293672388581972E-4</c:v>
                  </c:pt>
                  <c:pt idx="5">
                    <c:v>6.2837159642836705E-5</c:v>
                  </c:pt>
                  <c:pt idx="6">
                    <c:v>7.363364658503934E-5</c:v>
                  </c:pt>
                  <c:pt idx="7">
                    <c:v>4.2558606858723221E-5</c:v>
                  </c:pt>
                  <c:pt idx="8">
                    <c:v>5.0947831755110708E-5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power'!$E$30:$M$30</c:f>
              <c:numCache>
                <c:formatCode>0.00%</c:formatCode>
                <c:ptCount val="9"/>
                <c:pt idx="0">
                  <c:v>0</c:v>
                </c:pt>
                <c:pt idx="1">
                  <c:v>3.2075159947782343E-4</c:v>
                </c:pt>
                <c:pt idx="2">
                  <c:v>2.7197081011735456E-4</c:v>
                </c:pt>
                <c:pt idx="3">
                  <c:v>1.7703461738632822E-4</c:v>
                </c:pt>
                <c:pt idx="4">
                  <c:v>1.1340545440204376E-3</c:v>
                </c:pt>
                <c:pt idx="5">
                  <c:v>3.1065686657208755E-4</c:v>
                </c:pt>
                <c:pt idx="6">
                  <c:v>2.9333991464130821E-4</c:v>
                </c:pt>
                <c:pt idx="7">
                  <c:v>2.6414093773852496E-4</c:v>
                </c:pt>
                <c:pt idx="8">
                  <c:v>3.2107801458052795E-4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F-43D7-AD54-52699146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91936"/>
        <c:axId val="250012800"/>
      </c:barChart>
      <c:catAx>
        <c:axId val="2379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12800"/>
        <c:crosses val="autoZero"/>
        <c:auto val="1"/>
        <c:lblAlgn val="ctr"/>
        <c:lblOffset val="100"/>
        <c:noMultiLvlLbl val="0"/>
      </c:catAx>
      <c:valAx>
        <c:axId val="250012800"/>
        <c:scaling>
          <c:orientation val="minMax"/>
          <c:max val="1.2000000000000002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1936"/>
        <c:crosses val="autoZero"/>
        <c:crossBetween val="between"/>
        <c:majorUnit val="3.0000000000000009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power'!$D$27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plus>
            <c:minus>
              <c:numRef>
                <c:f>'[1]Ac225 Dose 200 nCi R power'!$R$27:$AA$27</c:f>
                <c:numCache>
                  <c:formatCode>General</c:formatCode>
                  <c:ptCount val="10"/>
                  <c:pt idx="0">
                    <c:v>6.3206231783778828E-3</c:v>
                  </c:pt>
                  <c:pt idx="1">
                    <c:v>8.2887355374242688E-2</c:v>
                  </c:pt>
                  <c:pt idx="2">
                    <c:v>1.9025152490887078E-2</c:v>
                  </c:pt>
                  <c:pt idx="3">
                    <c:v>6.6308524475320691E-3</c:v>
                  </c:pt>
                  <c:pt idx="4">
                    <c:v>1.7676016557306898E-2</c:v>
                  </c:pt>
                  <c:pt idx="5">
                    <c:v>9.5415916725951525E-2</c:v>
                  </c:pt>
                  <c:pt idx="6">
                    <c:v>1.4336310994206385E-2</c:v>
                  </c:pt>
                  <c:pt idx="7">
                    <c:v>3.7184602537309705E-3</c:v>
                  </c:pt>
                  <c:pt idx="8">
                    <c:v>4.1001872362094764E-3</c:v>
                  </c:pt>
                  <c:pt idx="9">
                    <c:v>4.1440168098122351E-4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power'!$E$27:$N$27</c:f>
              <c:numCache>
                <c:formatCode>General</c:formatCode>
                <c:ptCount val="10"/>
                <c:pt idx="0">
                  <c:v>0.24728396362008861</c:v>
                </c:pt>
                <c:pt idx="1">
                  <c:v>0.17120158689234088</c:v>
                </c:pt>
                <c:pt idx="2">
                  <c:v>9.5882593715484243E-2</c:v>
                </c:pt>
                <c:pt idx="3">
                  <c:v>0.13319939096603825</c:v>
                </c:pt>
                <c:pt idx="4">
                  <c:v>0.14128432884323658</c:v>
                </c:pt>
                <c:pt idx="5">
                  <c:v>0.66241115937962214</c:v>
                </c:pt>
                <c:pt idx="6">
                  <c:v>0.18258713377699565</c:v>
                </c:pt>
                <c:pt idx="7">
                  <c:v>1.5560484277461173E-2</c:v>
                </c:pt>
                <c:pt idx="8">
                  <c:v>3.1078773695020392E-2</c:v>
                </c:pt>
                <c:pt idx="9">
                  <c:v>2.599155520449048E-2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3-4687-B98B-1DC6037BD4F1}"/>
            </c:ext>
          </c:extLst>
        </c:ser>
        <c:ser>
          <c:idx val="1"/>
          <c:order val="1"/>
          <c:tx>
            <c:strRef>
              <c:f>'[1]Ac225 Dose 200 nCi R power'!$D$28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plus>
            <c:minus>
              <c:numRef>
                <c:f>'[1]Ac225 Dose 200 nCi R power'!$R$28:$AA$28</c:f>
                <c:numCache>
                  <c:formatCode>General</c:formatCode>
                  <c:ptCount val="10"/>
                  <c:pt idx="0">
                    <c:v>7.3450167169899133E-2</c:v>
                  </c:pt>
                  <c:pt idx="1">
                    <c:v>0.10783666899808435</c:v>
                  </c:pt>
                  <c:pt idx="2">
                    <c:v>1.5995071486821447E-2</c:v>
                  </c:pt>
                  <c:pt idx="3">
                    <c:v>3.738149625897777E-2</c:v>
                  </c:pt>
                  <c:pt idx="4">
                    <c:v>1.8214234808381375E-2</c:v>
                  </c:pt>
                  <c:pt idx="5">
                    <c:v>0.33082992950847112</c:v>
                  </c:pt>
                  <c:pt idx="6">
                    <c:v>8.9466328997952857E-2</c:v>
                  </c:pt>
                  <c:pt idx="7">
                    <c:v>2.68095843950856E-3</c:v>
                  </c:pt>
                  <c:pt idx="8">
                    <c:v>2.3282175308166455E-3</c:v>
                  </c:pt>
                  <c:pt idx="9">
                    <c:v>1.101811480499091E-2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power'!$E$28:$N$28</c:f>
              <c:numCache>
                <c:formatCode>General</c:formatCode>
                <c:ptCount val="10"/>
                <c:pt idx="0">
                  <c:v>0.18576359844897938</c:v>
                </c:pt>
                <c:pt idx="1">
                  <c:v>0.13244121646523122</c:v>
                </c:pt>
                <c:pt idx="2">
                  <c:v>7.0529360688530759E-2</c:v>
                </c:pt>
                <c:pt idx="3">
                  <c:v>0.10943499243405426</c:v>
                </c:pt>
                <c:pt idx="4">
                  <c:v>0.1150791283785972</c:v>
                </c:pt>
                <c:pt idx="5">
                  <c:v>0.950094676212491</c:v>
                </c:pt>
                <c:pt idx="6">
                  <c:v>0.23194329188891202</c:v>
                </c:pt>
                <c:pt idx="7">
                  <c:v>2.7765465183039198E-2</c:v>
                </c:pt>
                <c:pt idx="8">
                  <c:v>2.9325760628353348E-2</c:v>
                </c:pt>
                <c:pt idx="9">
                  <c:v>7.2469365492985743E-2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3-4687-B98B-1DC6037BD4F1}"/>
            </c:ext>
          </c:extLst>
        </c:ser>
        <c:ser>
          <c:idx val="2"/>
          <c:order val="2"/>
          <c:tx>
            <c:strRef>
              <c:f>'[1]Ac225 Dose 200 nCi R power'!$D$29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power'!$R$29:$AA$29</c:f>
                <c:numCache>
                  <c:formatCode>General</c:formatCode>
                  <c:ptCount val="10"/>
                  <c:pt idx="0">
                    <c:v>1.0455616598239126E-2</c:v>
                  </c:pt>
                  <c:pt idx="1">
                    <c:v>8.9898697217162312E-3</c:v>
                  </c:pt>
                  <c:pt idx="2">
                    <c:v>6.3692001755114884E-3</c:v>
                  </c:pt>
                  <c:pt idx="3">
                    <c:v>5.3240581936660751E-2</c:v>
                  </c:pt>
                  <c:pt idx="4">
                    <c:v>3.305578268937117E-2</c:v>
                  </c:pt>
                  <c:pt idx="5">
                    <c:v>0.60439332598569828</c:v>
                  </c:pt>
                  <c:pt idx="6">
                    <c:v>1.1559565101671599E-2</c:v>
                  </c:pt>
                  <c:pt idx="7">
                    <c:v>2.7634001411107338E-3</c:v>
                  </c:pt>
                  <c:pt idx="8">
                    <c:v>1.844937252234554E-3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power'!$E$29:$N$29</c:f>
              <c:numCache>
                <c:formatCode>General</c:formatCode>
                <c:ptCount val="10"/>
                <c:pt idx="0">
                  <c:v>2.4184417272278897E-2</c:v>
                </c:pt>
                <c:pt idx="1">
                  <c:v>3.7746107797647713E-2</c:v>
                </c:pt>
                <c:pt idx="2">
                  <c:v>4.0226943397849463E-2</c:v>
                </c:pt>
                <c:pt idx="3">
                  <c:v>0.10203156504942061</c:v>
                </c:pt>
                <c:pt idx="4">
                  <c:v>0.12428149674750384</c:v>
                </c:pt>
                <c:pt idx="5">
                  <c:v>1.189876600609598</c:v>
                </c:pt>
                <c:pt idx="6">
                  <c:v>0.28241241029932385</c:v>
                </c:pt>
                <c:pt idx="7">
                  <c:v>2.9426596537105092E-2</c:v>
                </c:pt>
                <c:pt idx="8">
                  <c:v>3.0685297878156607E-2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3-4687-B98B-1DC6037BD4F1}"/>
            </c:ext>
          </c:extLst>
        </c:ser>
        <c:ser>
          <c:idx val="3"/>
          <c:order val="3"/>
          <c:tx>
            <c:strRef>
              <c:f>'[1]Ac225 Dose 200 nCi R power'!$D$30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plus>
            <c:minus>
              <c:numRef>
                <c:f>'[1]Ac225 Dose 200 nCi R power'!$R$30:$AA$30</c:f>
                <c:numCache>
                  <c:formatCode>General</c:formatCode>
                  <c:ptCount val="10"/>
                  <c:pt idx="0">
                    <c:v>1.9810891078242326E-4</c:v>
                  </c:pt>
                  <c:pt idx="1">
                    <c:v>6.1290564546493068E-3</c:v>
                  </c:pt>
                  <c:pt idx="2">
                    <c:v>8.6716221275765486E-3</c:v>
                  </c:pt>
                  <c:pt idx="3">
                    <c:v>1.814400959409399E-3</c:v>
                  </c:pt>
                  <c:pt idx="4">
                    <c:v>1.8074715192118039E-3</c:v>
                  </c:pt>
                  <c:pt idx="5">
                    <c:v>0.91145819076704671</c:v>
                  </c:pt>
                  <c:pt idx="6">
                    <c:v>2.0433301834136889E-2</c:v>
                  </c:pt>
                  <c:pt idx="7">
                    <c:v>1.8082770616924455E-3</c:v>
                  </c:pt>
                  <c:pt idx="8">
                    <c:v>3.2726262334493701E-4</c:v>
                  </c:pt>
                  <c:pt idx="9">
                    <c:v>6.715922175872259E-2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power'!$E$30:$N$30</c:f>
              <c:numCache>
                <c:formatCode>General</c:formatCode>
                <c:ptCount val="10"/>
                <c:pt idx="0">
                  <c:v>1.649755258889077E-3</c:v>
                </c:pt>
                <c:pt idx="1">
                  <c:v>3.1525287663286515E-2</c:v>
                </c:pt>
                <c:pt idx="2">
                  <c:v>1.8623709703158124E-2</c:v>
                </c:pt>
                <c:pt idx="3">
                  <c:v>1.5480260205877991E-2</c:v>
                </c:pt>
                <c:pt idx="4">
                  <c:v>3.4534003910843131E-2</c:v>
                </c:pt>
                <c:pt idx="5">
                  <c:v>1.7969905614935406</c:v>
                </c:pt>
                <c:pt idx="6">
                  <c:v>0.22767421709539626</c:v>
                </c:pt>
                <c:pt idx="7">
                  <c:v>1.4818959361045528E-2</c:v>
                </c:pt>
                <c:pt idx="8">
                  <c:v>2.0586001678718008E-2</c:v>
                </c:pt>
                <c:pt idx="9">
                  <c:v>8.6905012805742518E-2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53-4687-B98B-1DC6037BD4F1}"/>
            </c:ext>
          </c:extLst>
        </c:ser>
        <c:ser>
          <c:idx val="4"/>
          <c:order val="4"/>
          <c:tx>
            <c:strRef>
              <c:f>'[1]Ac225 Dose 200 nCi R power'!$D$31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plus>
            <c:minus>
              <c:numRef>
                <c:f>'[1]Ac225 Dose 200 nCi R power'!$R$31:$AA$31</c:f>
                <c:numCache>
                  <c:formatCode>General</c:formatCode>
                  <c:ptCount val="10"/>
                  <c:pt idx="0">
                    <c:v>2.0556536772992399E-4</c:v>
                  </c:pt>
                  <c:pt idx="1">
                    <c:v>1.3647930191114982E-3</c:v>
                  </c:pt>
                  <c:pt idx="2">
                    <c:v>4.5122162635794563E-3</c:v>
                  </c:pt>
                  <c:pt idx="3">
                    <c:v>8.6112768101533448E-3</c:v>
                  </c:pt>
                  <c:pt idx="4">
                    <c:v>6.2424438536633946E-3</c:v>
                  </c:pt>
                  <c:pt idx="5">
                    <c:v>0.66152846315599911</c:v>
                  </c:pt>
                  <c:pt idx="6">
                    <c:v>1.961910178707197E-2</c:v>
                  </c:pt>
                  <c:pt idx="7">
                    <c:v>1.3014366473000512E-3</c:v>
                  </c:pt>
                  <c:pt idx="8">
                    <c:v>1.5153137222676278E-3</c:v>
                  </c:pt>
                  <c:pt idx="9">
                    <c:v>2.4297683790140526E-2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power'!$E$26:$N$26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power'!$E$31:$N$31</c:f>
              <c:numCache>
                <c:formatCode>General</c:formatCode>
                <c:ptCount val="10"/>
                <c:pt idx="0">
                  <c:v>6.8052596874755057E-4</c:v>
                </c:pt>
                <c:pt idx="1">
                  <c:v>1.5890627323728753E-2</c:v>
                </c:pt>
                <c:pt idx="2">
                  <c:v>2.0914648883886805E-2</c:v>
                </c:pt>
                <c:pt idx="3">
                  <c:v>2.5118111616447319E-2</c:v>
                </c:pt>
                <c:pt idx="4">
                  <c:v>3.0348438988576171E-2</c:v>
                </c:pt>
                <c:pt idx="5">
                  <c:v>1.7564076541956004</c:v>
                </c:pt>
                <c:pt idx="6">
                  <c:v>0.25474437995585547</c:v>
                </c:pt>
                <c:pt idx="7">
                  <c:v>1.4298343429443453E-2</c:v>
                </c:pt>
                <c:pt idx="8">
                  <c:v>2.072069845947316E-2</c:v>
                </c:pt>
                <c:pt idx="9">
                  <c:v>6.9432800914612527E-2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53-4687-B98B-1DC6037B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333056"/>
        <c:axId val="84457088"/>
      </c:barChart>
      <c:catAx>
        <c:axId val="6923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7088"/>
        <c:crosses val="autoZero"/>
        <c:auto val="1"/>
        <c:lblAlgn val="ctr"/>
        <c:lblOffset val="100"/>
        <c:noMultiLvlLbl val="0"/>
      </c:catAx>
      <c:valAx>
        <c:axId val="844570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4108814967041"/>
          <c:y val="3.6797560591781055E-2"/>
          <c:w val="0.35253979672322761"/>
          <c:h val="0.41773539599714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'[1]Ac227 Dose 1 nCi R power'!$D$34</c:f>
              <c:strCache>
                <c:ptCount val="1"/>
                <c:pt idx="0">
                  <c:v>DOTA-Tras-Ac-227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plus>
            <c:minus>
              <c:numRef>
                <c:f>'[1]Ac227 Dose 1 nCi R power'!$R$34:$AC$34</c:f>
                <c:numCache>
                  <c:formatCode>General</c:formatCode>
                  <c:ptCount val="12"/>
                  <c:pt idx="0">
                    <c:v>6.8089579836620598E-3</c:v>
                  </c:pt>
                  <c:pt idx="1">
                    <c:v>2.2973820657723368E-2</c:v>
                  </c:pt>
                  <c:pt idx="2">
                    <c:v>5.4593538588695381E-3</c:v>
                  </c:pt>
                  <c:pt idx="3">
                    <c:v>4.7264510337176619E-3</c:v>
                  </c:pt>
                  <c:pt idx="4">
                    <c:v>8.1813122665780873E-3</c:v>
                  </c:pt>
                  <c:pt idx="5">
                    <c:v>5.8030951402364986E-2</c:v>
                  </c:pt>
                  <c:pt idx="6">
                    <c:v>1.9362465607955556E-2</c:v>
                  </c:pt>
                  <c:pt idx="7">
                    <c:v>1.5947401609291453E-3</c:v>
                  </c:pt>
                  <c:pt idx="8">
                    <c:v>2.6403058935484136E-3</c:v>
                  </c:pt>
                  <c:pt idx="9">
                    <c:v>1.8134307265172515E-2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power'!$E$34:$N$34</c:f>
              <c:numCache>
                <c:formatCode>General</c:formatCode>
                <c:ptCount val="10"/>
                <c:pt idx="0">
                  <c:v>0.32029610423097737</c:v>
                </c:pt>
                <c:pt idx="1">
                  <c:v>0.10644653217238809</c:v>
                </c:pt>
                <c:pt idx="2">
                  <c:v>9.3562517737576137E-2</c:v>
                </c:pt>
                <c:pt idx="3">
                  <c:v>0.15256241690916772</c:v>
                </c:pt>
                <c:pt idx="4">
                  <c:v>0.12929868415254328</c:v>
                </c:pt>
                <c:pt idx="5">
                  <c:v>0.48776162189872552</c:v>
                </c:pt>
                <c:pt idx="6">
                  <c:v>0.18575315695386582</c:v>
                </c:pt>
                <c:pt idx="7">
                  <c:v>1.565553822635923E-2</c:v>
                </c:pt>
                <c:pt idx="8">
                  <c:v>2.4996340548989898E-2</c:v>
                </c:pt>
                <c:pt idx="9">
                  <c:v>2.0785731652140541E-2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4913-8AA7-9A8D4E5A87DF}"/>
            </c:ext>
          </c:extLst>
        </c:ser>
        <c:ser>
          <c:idx val="1"/>
          <c:order val="1"/>
          <c:tx>
            <c:strRef>
              <c:f>'[1]Ac227 Dose 1 nCi R power'!$D$35</c:f>
              <c:strCache>
                <c:ptCount val="1"/>
                <c:pt idx="0">
                  <c:v>DOTA-Tras-Ac-227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plus>
            <c:minus>
              <c:numRef>
                <c:f>'[1]Ac227 Dose 1 nCi R power'!$R$35:$AC$35</c:f>
                <c:numCache>
                  <c:formatCode>General</c:formatCode>
                  <c:ptCount val="12"/>
                  <c:pt idx="0">
                    <c:v>1.3304041675051856E-2</c:v>
                  </c:pt>
                  <c:pt idx="1">
                    <c:v>1.2029683000655985E-2</c:v>
                  </c:pt>
                  <c:pt idx="2">
                    <c:v>2.3843303422069442E-2</c:v>
                  </c:pt>
                  <c:pt idx="3">
                    <c:v>9.7817435178160113E-3</c:v>
                  </c:pt>
                  <c:pt idx="4">
                    <c:v>2.0730810616181906E-2</c:v>
                  </c:pt>
                  <c:pt idx="5">
                    <c:v>6.4334793040217095E-2</c:v>
                  </c:pt>
                  <c:pt idx="6">
                    <c:v>4.4782085850386608E-2</c:v>
                  </c:pt>
                  <c:pt idx="7">
                    <c:v>2.736238621386881E-3</c:v>
                  </c:pt>
                  <c:pt idx="8">
                    <c:v>6.1248239405050492E-4</c:v>
                  </c:pt>
                  <c:pt idx="9">
                    <c:v>8.4106034681791161E-2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power'!$E$35:$N$35</c:f>
              <c:numCache>
                <c:formatCode>General</c:formatCode>
                <c:ptCount val="10"/>
                <c:pt idx="0">
                  <c:v>0.16499781925434562</c:v>
                </c:pt>
                <c:pt idx="1">
                  <c:v>7.0863014516824419E-2</c:v>
                </c:pt>
                <c:pt idx="2">
                  <c:v>6.9070021568706744E-2</c:v>
                </c:pt>
                <c:pt idx="3">
                  <c:v>9.9825924860589568E-2</c:v>
                </c:pt>
                <c:pt idx="4">
                  <c:v>0.11334900271360654</c:v>
                </c:pt>
                <c:pt idx="5">
                  <c:v>0.42160196891951229</c:v>
                </c:pt>
                <c:pt idx="6">
                  <c:v>0.19758487554561133</c:v>
                </c:pt>
                <c:pt idx="7">
                  <c:v>2.8348588173673975E-2</c:v>
                </c:pt>
                <c:pt idx="8">
                  <c:v>2.8154741694983911E-2</c:v>
                </c:pt>
                <c:pt idx="9">
                  <c:v>0.1221500647182719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A-4913-8AA7-9A8D4E5A87DF}"/>
            </c:ext>
          </c:extLst>
        </c:ser>
        <c:ser>
          <c:idx val="2"/>
          <c:order val="2"/>
          <c:tx>
            <c:strRef>
              <c:f>'[1]Ac227 Dose 1 nCi R power'!$D$36</c:f>
              <c:strCache>
                <c:ptCount val="1"/>
                <c:pt idx="0">
                  <c:v>DOTA-Tras-Ac-227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plus>
            <c:minus>
              <c:numRef>
                <c:f>'[1]Ac227 Dose 1 nCi R power'!$R$36:$AC$36</c:f>
                <c:numCache>
                  <c:formatCode>General</c:formatCode>
                  <c:ptCount val="12"/>
                  <c:pt idx="0">
                    <c:v>1.4620704621173836E-3</c:v>
                  </c:pt>
                  <c:pt idx="1">
                    <c:v>3.6773398756347948E-2</c:v>
                  </c:pt>
                  <c:pt idx="2">
                    <c:v>3.4697947654666874E-3</c:v>
                  </c:pt>
                  <c:pt idx="3">
                    <c:v>2.5383154438630769E-2</c:v>
                  </c:pt>
                  <c:pt idx="4">
                    <c:v>1.9204105265651038E-2</c:v>
                  </c:pt>
                  <c:pt idx="5">
                    <c:v>0.19015241403425859</c:v>
                  </c:pt>
                  <c:pt idx="6">
                    <c:v>4.8477327451713029E-2</c:v>
                  </c:pt>
                  <c:pt idx="7">
                    <c:v>6.1315540830332313E-3</c:v>
                  </c:pt>
                  <c:pt idx="8">
                    <c:v>4.4473328049492574E-3</c:v>
                  </c:pt>
                  <c:pt idx="9">
                    <c:v>0.2937962501309419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power'!$E$36:$N$36</c:f>
              <c:numCache>
                <c:formatCode>General</c:formatCode>
                <c:ptCount val="10"/>
                <c:pt idx="0">
                  <c:v>1.2054213753305379E-2</c:v>
                </c:pt>
                <c:pt idx="1">
                  <c:v>0.1487932032798526</c:v>
                </c:pt>
                <c:pt idx="2">
                  <c:v>4.538569159939073E-2</c:v>
                </c:pt>
                <c:pt idx="3">
                  <c:v>7.5664777560518856E-2</c:v>
                </c:pt>
                <c:pt idx="4">
                  <c:v>7.6521781092578678E-2</c:v>
                </c:pt>
                <c:pt idx="5">
                  <c:v>0.62003466962832088</c:v>
                </c:pt>
                <c:pt idx="6">
                  <c:v>0.29047092037996941</c:v>
                </c:pt>
                <c:pt idx="7">
                  <c:v>2.5020089771002316E-2</c:v>
                </c:pt>
                <c:pt idx="8">
                  <c:v>3.0306669522527207E-2</c:v>
                </c:pt>
                <c:pt idx="9">
                  <c:v>0.4057454422182632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A-4913-8AA7-9A8D4E5A87DF}"/>
            </c:ext>
          </c:extLst>
        </c:ser>
        <c:ser>
          <c:idx val="3"/>
          <c:order val="3"/>
          <c:tx>
            <c:strRef>
              <c:f>'[1]Ac227 Dose 1 nCi R power'!$D$37</c:f>
              <c:strCache>
                <c:ptCount val="1"/>
                <c:pt idx="0">
                  <c:v>DOTA-Tras-Ac-227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plus>
            <c:minus>
              <c:numRef>
                <c:f>'[1]Ac227 Dose 1 nCi R power'!$R$37:$AC$37</c:f>
                <c:numCache>
                  <c:formatCode>General</c:formatCode>
                  <c:ptCount val="12"/>
                  <c:pt idx="0">
                    <c:v>1.520794303887026E-4</c:v>
                  </c:pt>
                  <c:pt idx="1">
                    <c:v>9.2686345558543205E-3</c:v>
                  </c:pt>
                  <c:pt idx="2">
                    <c:v>4.2069920075122778E-3</c:v>
                  </c:pt>
                  <c:pt idx="3">
                    <c:v>2.1666976122316044E-3</c:v>
                  </c:pt>
                  <c:pt idx="4">
                    <c:v>5.2756695633405712E-4</c:v>
                  </c:pt>
                  <c:pt idx="5">
                    <c:v>0.17552769569144414</c:v>
                  </c:pt>
                  <c:pt idx="6">
                    <c:v>1.8792831725841327E-2</c:v>
                  </c:pt>
                  <c:pt idx="7">
                    <c:v>1.8443969712842849E-3</c:v>
                  </c:pt>
                  <c:pt idx="8">
                    <c:v>2.5103432918084454E-3</c:v>
                  </c:pt>
                  <c:pt idx="9">
                    <c:v>2.8463006662613293E-2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power'!$E$37:$N$37</c:f>
              <c:numCache>
                <c:formatCode>General</c:formatCode>
                <c:ptCount val="10"/>
                <c:pt idx="0">
                  <c:v>7.4015660561149146E-4</c:v>
                </c:pt>
                <c:pt idx="1">
                  <c:v>1.1952036555230028E-2</c:v>
                </c:pt>
                <c:pt idx="2">
                  <c:v>1.554593817033042E-2</c:v>
                </c:pt>
                <c:pt idx="3">
                  <c:v>1.2441414321114369E-2</c:v>
                </c:pt>
                <c:pt idx="4">
                  <c:v>3.3838744583395967E-2</c:v>
                </c:pt>
                <c:pt idx="5">
                  <c:v>0.70142986155597553</c:v>
                </c:pt>
                <c:pt idx="6">
                  <c:v>0.20193431254704677</c:v>
                </c:pt>
                <c:pt idx="7">
                  <c:v>1.2534338255987569E-2</c:v>
                </c:pt>
                <c:pt idx="8">
                  <c:v>2.2323554896134717E-2</c:v>
                </c:pt>
                <c:pt idx="9">
                  <c:v>7.8537089015243228E-2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A-4913-8AA7-9A8D4E5A87DF}"/>
            </c:ext>
          </c:extLst>
        </c:ser>
        <c:ser>
          <c:idx val="4"/>
          <c:order val="4"/>
          <c:tx>
            <c:strRef>
              <c:f>'[1]Ac227 Dose 1 nCi R power'!$D$38</c:f>
              <c:strCache>
                <c:ptCount val="1"/>
                <c:pt idx="0">
                  <c:v>DOTA-Tras-Ac-227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plus>
            <c:minus>
              <c:numRef>
                <c:f>'[1]Ac227 Dose 1 nCi R power'!$R$38:$AC$38</c:f>
                <c:numCache>
                  <c:formatCode>General</c:formatCode>
                  <c:ptCount val="12"/>
                  <c:pt idx="0">
                    <c:v>1.0908858783851045E-4</c:v>
                  </c:pt>
                  <c:pt idx="1">
                    <c:v>9.801278826216276E-3</c:v>
                  </c:pt>
                  <c:pt idx="2">
                    <c:v>1.5179046578749685E-3</c:v>
                  </c:pt>
                  <c:pt idx="3">
                    <c:v>3.1787995377446556E-3</c:v>
                  </c:pt>
                  <c:pt idx="4">
                    <c:v>3.3181687233454367E-3</c:v>
                  </c:pt>
                  <c:pt idx="5">
                    <c:v>0.18457351670511404</c:v>
                  </c:pt>
                  <c:pt idx="6">
                    <c:v>2.1985045095392865E-2</c:v>
                  </c:pt>
                  <c:pt idx="7">
                    <c:v>1.80187675169573E-4</c:v>
                  </c:pt>
                  <c:pt idx="8">
                    <c:v>8.4239915798365E-4</c:v>
                  </c:pt>
                  <c:pt idx="9">
                    <c:v>2.3352634261550306E-2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'[1]Ac227 Dose 1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'[1]Ac227 Dose 1 nCi R power'!$E$38:$N$38</c:f>
              <c:numCache>
                <c:formatCode>General</c:formatCode>
                <c:ptCount val="10"/>
                <c:pt idx="0">
                  <c:v>6.2982325554080128E-5</c:v>
                </c:pt>
                <c:pt idx="1">
                  <c:v>9.2547237611995889E-3</c:v>
                </c:pt>
                <c:pt idx="2">
                  <c:v>1.3356769711682719E-2</c:v>
                </c:pt>
                <c:pt idx="3">
                  <c:v>1.4067703833351998E-2</c:v>
                </c:pt>
                <c:pt idx="4">
                  <c:v>2.5212710890395812E-2</c:v>
                </c:pt>
                <c:pt idx="5">
                  <c:v>0.5971553441407973</c:v>
                </c:pt>
                <c:pt idx="6">
                  <c:v>0.20871789303244967</c:v>
                </c:pt>
                <c:pt idx="7">
                  <c:v>1.1051348171480435E-2</c:v>
                </c:pt>
                <c:pt idx="8">
                  <c:v>2.0349578178236603E-2</c:v>
                </c:pt>
                <c:pt idx="9">
                  <c:v>6.4588669444390082E-2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A-4913-8AA7-9A8D4E5A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0128"/>
        <c:axId val="718270400"/>
      </c:barChart>
      <c:catAx>
        <c:axId val="7580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0400"/>
        <c:crosses val="autoZero"/>
        <c:auto val="1"/>
        <c:lblAlgn val="ctr"/>
        <c:lblOffset val="100"/>
        <c:noMultiLvlLbl val="0"/>
      </c:catAx>
      <c:valAx>
        <c:axId val="71827040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06031295040523"/>
          <c:y val="4.845618340113831E-2"/>
          <c:w val="0.34180651246719157"/>
          <c:h val="0.39266426966000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  <c:pt idx="53">
                  <c:v>4.2235066615505364E-2</c:v>
                </c:pt>
                <c:pt idx="54">
                  <c:v>3.9392986711942295E-2</c:v>
                </c:pt>
                <c:pt idx="55">
                  <c:v>3.6742155918421747E-2</c:v>
                </c:pt>
                <c:pt idx="56">
                  <c:v>3.4269704691014181E-2</c:v>
                </c:pt>
                <c:pt idx="57">
                  <c:v>3.1985904100759792E-2</c:v>
                </c:pt>
                <c:pt idx="58">
                  <c:v>2.9812734627225994E-2</c:v>
                </c:pt>
                <c:pt idx="59">
                  <c:v>2.7806577654092689E-2</c:v>
                </c:pt>
                <c:pt idx="60">
                  <c:v>2.5935418882883424E-2</c:v>
                </c:pt>
                <c:pt idx="61">
                  <c:v>2.4173328288991203E-2</c:v>
                </c:pt>
                <c:pt idx="62">
                  <c:v>1.7063380725869121E-2</c:v>
                </c:pt>
                <c:pt idx="63">
                  <c:v>1.2053030473738869E-2</c:v>
                </c:pt>
                <c:pt idx="64">
                  <c:v>5.9971985988051526E-3</c:v>
                </c:pt>
                <c:pt idx="65">
                  <c:v>2.9881726738854716E-3</c:v>
                </c:pt>
                <c:pt idx="66">
                  <c:v>1.4899286641663126E-3</c:v>
                </c:pt>
                <c:pt idx="67">
                  <c:v>5.2483352702619107E-4</c:v>
                </c:pt>
                <c:pt idx="68">
                  <c:v>9.1837661385069997E-5</c:v>
                </c:pt>
                <c:pt idx="69">
                  <c:v>1.6137441681461412E-5</c:v>
                </c:pt>
                <c:pt idx="70">
                  <c:v>2.8356234261089382E-6</c:v>
                </c:pt>
                <c:pt idx="71">
                  <c:v>4.9308962493501144E-7</c:v>
                </c:pt>
                <c:pt idx="72">
                  <c:v>8.6825450740727523E-8</c:v>
                </c:pt>
                <c:pt idx="73">
                  <c:v>1.5119214566202578E-8</c:v>
                </c:pt>
                <c:pt idx="74">
                  <c:v>2.6846004635409063E-9</c:v>
                </c:pt>
                <c:pt idx="75">
                  <c:v>8.3006533077095794E-11</c:v>
                </c:pt>
                <c:pt idx="76">
                  <c:v>8.7815030115562243E-13</c:v>
                </c:pt>
                <c:pt idx="77">
                  <c:v>7.9460836172941826E-24</c:v>
                </c:pt>
                <c:pt idx="78">
                  <c:v>6.5790375854445952E-46</c:v>
                </c:pt>
                <c:pt idx="79">
                  <c:v>4.5988795807471008E-90</c:v>
                </c:pt>
                <c:pt idx="80">
                  <c:v>2.3463296559442441E-178</c:v>
                </c:pt>
                <c:pt idx="81">
                  <c:v>3.6348878917998746E-242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7408"/>
        <c:axId val="250017984"/>
      </c:scatterChart>
      <c:valAx>
        <c:axId val="2500174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017984"/>
        <c:crossesAt val="1.0000000000000002E-2"/>
        <c:crossBetween val="midCat"/>
      </c:valAx>
      <c:valAx>
        <c:axId val="250017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0017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DOTA-Ac-227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4-4403-8CD4-36013B84728B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DOTA-Ac-227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4-4403-8CD4-36013B84728B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DOTA-Ac-227 @ 1 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4-4403-8CD4-36013B84728B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DOTA-Ac-227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4-4403-8CD4-36013B84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512"/>
        <c:axId val="6748726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154-4403-8CD4-36013B84728B}"/>
                  </c:ext>
                </c:extLst>
              </c15:ser>
            </c15:filteredBarSeries>
          </c:ext>
        </c:extLst>
      </c:barChart>
      <c:catAx>
        <c:axId val="765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72640"/>
        <c:crosses val="autoZero"/>
        <c:auto val="1"/>
        <c:lblAlgn val="ctr"/>
        <c:lblOffset val="100"/>
        <c:noMultiLvlLbl val="0"/>
      </c:catAx>
      <c:valAx>
        <c:axId val="674872640"/>
        <c:scaling>
          <c:orientation val="minMax"/>
          <c:max val="4.0000000000000008E-2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51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86447936"/>
          <c:y val="4.8456348770406645E-2"/>
          <c:w val="0.29493153099173208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power'!$R$34:$AC$34</c15:sqref>
                    </c15:fullRef>
                  </c:ext>
                </c:extLst>
                <c:f>('[2]Ac227 Dose 1 nCi R power'!$R$34:$Z$34,'[2]Ac227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power'!$E$34:$N$34</c15:sqref>
                  </c15:fullRef>
                </c:ext>
              </c:extLst>
              <c:f>'[2]Ac227 Dose 1 nCi R power'!$E$34:$M$34</c:f>
              <c:numCache>
                <c:formatCode>General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0-4EF7-A9DB-E39AB2C6DECA}"/>
            </c:ext>
          </c:extLst>
        </c:ser>
        <c:ser>
          <c:idx val="1"/>
          <c:order val="1"/>
          <c:tx>
            <c:strRef>
              <c:f>'[2]Ac227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power'!$R$35:$AC$35</c15:sqref>
                    </c15:fullRef>
                  </c:ext>
                </c:extLst>
                <c:f>('[2]Ac227 Dose 1 nCi R power'!$R$35:$Z$35,'[2]Ac227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power'!$E$35:$N$35</c15:sqref>
                  </c15:fullRef>
                </c:ext>
              </c:extLst>
              <c:f>'[2]Ac227 Dose 1 nCi R power'!$E$35:$M$35</c:f>
              <c:numCache>
                <c:formatCode>General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0-4EF7-A9DB-E39AB2C6DECA}"/>
            </c:ext>
          </c:extLst>
        </c:ser>
        <c:ser>
          <c:idx val="2"/>
          <c:order val="2"/>
          <c:tx>
            <c:strRef>
              <c:f>'[2]Ac227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power'!$R$36:$AC$36</c15:sqref>
                    </c15:fullRef>
                  </c:ext>
                </c:extLst>
                <c:f>('[2]Ac227 Dose 1 nCi R power'!$R$36:$Z$36,'[2]Ac227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power'!$E$36:$N$36</c15:sqref>
                  </c15:fullRef>
                </c:ext>
              </c:extLst>
              <c:f>'[2]Ac227 Dose 1 nCi R power'!$E$36:$M$36</c:f>
              <c:numCache>
                <c:formatCode>General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0-4EF7-A9DB-E39AB2C6DECA}"/>
            </c:ext>
          </c:extLst>
        </c:ser>
        <c:ser>
          <c:idx val="3"/>
          <c:order val="3"/>
          <c:tx>
            <c:strRef>
              <c:f>'[2]Ac227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'[2]Ac227 Dose 1 nCi R power'!$R$37:$AC$37</c15:sqref>
                    </c15:fullRef>
                  </c:ext>
                </c:extLst>
                <c:f>('[2]Ac227 Dose 1 nCi R power'!$R$37:$Z$37,'[2]Ac227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'[2]Ac227 Dose 1 nCi R power'!$E$33:$N$33</c15:sqref>
                  </c15:fullRef>
                </c:ext>
              </c:extLst>
              <c:f>'[2]Ac227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'[2]Ac227 Dose 1 nCi R power'!$E$37:$N$37</c15:sqref>
                  </c15:fullRef>
                </c:ext>
              </c:extLst>
              <c:f>'[2]Ac227 Dose 1 nCi R power'!$E$37:$M$37</c:f>
              <c:numCache>
                <c:formatCode>General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0-4EF7-A9DB-E39AB2C6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'[2]Ac227 Dose 1 nCi R power'!$R$38:$AC$38</c15:sqref>
                          </c15:fullRef>
                          <c15:formulaRef>
                            <c15:sqref>('[2]Ac227 Dose 1 nCi R power'!$R$38:$Z$38,'[2]Ac227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'[2]Ac227 Dose 1 nCi R power'!$E$33:$N$33</c15:sqref>
                        </c15:fullRef>
                        <c15:formulaRef>
                          <c15:sqref>'[2]Ac227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'[2]Ac227 Dose 1 nCi R power'!$E$38:$N$38</c15:sqref>
                        </c15:fullRef>
                        <c15:formulaRef>
                          <c15:sqref>'[2]Ac227 Dose 1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00-4EF7-A9DB-E39AB2C6DECA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ax val="0.5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'[1]Ac225 Dose 200 nCi R power'!$D$34</c:f>
              <c:strCache>
                <c:ptCount val="1"/>
                <c:pt idx="0">
                  <c:v>DOTA-Tras-Ac-225 @ 1 h</c:v>
                </c:pt>
              </c:strCache>
            </c:strRef>
          </c:tx>
          <c:spPr>
            <a:solidFill>
              <a:schemeClr val="accent6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plus>
            <c:minus>
              <c:numRef>
                <c:f>'[1]Ac225 Dose 200 nCi R power'!$R$34:$AC$34</c:f>
                <c:numCache>
                  <c:formatCode>General</c:formatCode>
                  <c:ptCount val="12"/>
                  <c:pt idx="0">
                    <c:v>1.2641246356755766</c:v>
                  </c:pt>
                  <c:pt idx="1">
                    <c:v>16.577471074848539</c:v>
                  </c:pt>
                  <c:pt idx="2">
                    <c:v>3.8050304981774157</c:v>
                  </c:pt>
                  <c:pt idx="3">
                    <c:v>1.3261704895064139</c:v>
                  </c:pt>
                  <c:pt idx="4">
                    <c:v>3.5352033114613794</c:v>
                  </c:pt>
                  <c:pt idx="5">
                    <c:v>19.083183345190307</c:v>
                  </c:pt>
                  <c:pt idx="6">
                    <c:v>2.867262198841277</c:v>
                  </c:pt>
                  <c:pt idx="7">
                    <c:v>0.74369205074619416</c:v>
                  </c:pt>
                  <c:pt idx="8">
                    <c:v>0.82003744724189531</c:v>
                  </c:pt>
                  <c:pt idx="9">
                    <c:v>8.28803361962447E-2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power'!$E$34:$N$34</c:f>
              <c:numCache>
                <c:formatCode>General</c:formatCode>
                <c:ptCount val="10"/>
                <c:pt idx="0">
                  <c:v>49.456792724017724</c:v>
                </c:pt>
                <c:pt idx="1">
                  <c:v>34.240317378468177</c:v>
                </c:pt>
                <c:pt idx="2">
                  <c:v>19.17651874309685</c:v>
                </c:pt>
                <c:pt idx="3">
                  <c:v>26.63987819320765</c:v>
                </c:pt>
                <c:pt idx="4">
                  <c:v>28.256865768647316</c:v>
                </c:pt>
                <c:pt idx="5">
                  <c:v>132.48223187592444</c:v>
                </c:pt>
                <c:pt idx="6">
                  <c:v>36.517426755399129</c:v>
                </c:pt>
                <c:pt idx="7">
                  <c:v>3.1120968554922346</c:v>
                </c:pt>
                <c:pt idx="8">
                  <c:v>6.2157547390040788</c:v>
                </c:pt>
                <c:pt idx="9">
                  <c:v>5.1983110408980959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5-430F-A621-4F9856D33874}"/>
            </c:ext>
          </c:extLst>
        </c:ser>
        <c:ser>
          <c:idx val="1"/>
          <c:order val="1"/>
          <c:tx>
            <c:strRef>
              <c:f>'[1]Ac225 Dose 200 nCi R power'!$D$35</c:f>
              <c:strCache>
                <c:ptCount val="1"/>
                <c:pt idx="0">
                  <c:v>DOTA-Tras-Ac-225 @ 4 h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plus>
            <c:minus>
              <c:numRef>
                <c:f>'[1]Ac225 Dose 200 nCi R power'!$R$35:$AC$35</c:f>
                <c:numCache>
                  <c:formatCode>General</c:formatCode>
                  <c:ptCount val="12"/>
                  <c:pt idx="0">
                    <c:v>14.690033433979826</c:v>
                  </c:pt>
                  <c:pt idx="1">
                    <c:v>21.567333799616868</c:v>
                  </c:pt>
                  <c:pt idx="2">
                    <c:v>3.1990142973642897</c:v>
                  </c:pt>
                  <c:pt idx="3">
                    <c:v>7.4762992517955542</c:v>
                  </c:pt>
                  <c:pt idx="4">
                    <c:v>3.6428469616762751</c:v>
                  </c:pt>
                  <c:pt idx="5">
                    <c:v>66.165985901694228</c:v>
                  </c:pt>
                  <c:pt idx="6">
                    <c:v>17.893265799590573</c:v>
                  </c:pt>
                  <c:pt idx="7">
                    <c:v>0.53619168790171201</c:v>
                  </c:pt>
                  <c:pt idx="8">
                    <c:v>0.46564350616332911</c:v>
                  </c:pt>
                  <c:pt idx="9">
                    <c:v>2.2036229609981821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power'!$E$35:$N$35</c:f>
              <c:numCache>
                <c:formatCode>General</c:formatCode>
                <c:ptCount val="10"/>
                <c:pt idx="0">
                  <c:v>37.152719689795873</c:v>
                </c:pt>
                <c:pt idx="1">
                  <c:v>26.488243293046242</c:v>
                </c:pt>
                <c:pt idx="2">
                  <c:v>14.105872137706152</c:v>
                </c:pt>
                <c:pt idx="3">
                  <c:v>21.886998486810853</c:v>
                </c:pt>
                <c:pt idx="4">
                  <c:v>23.015825675719441</c:v>
                </c:pt>
                <c:pt idx="5">
                  <c:v>190.0189352424982</c:v>
                </c:pt>
                <c:pt idx="6">
                  <c:v>46.388658377782406</c:v>
                </c:pt>
                <c:pt idx="7">
                  <c:v>5.5530930366078399</c:v>
                </c:pt>
                <c:pt idx="8">
                  <c:v>5.8651521256706696</c:v>
                </c:pt>
                <c:pt idx="9">
                  <c:v>14.493873098597149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5-430F-A621-4F9856D33874}"/>
            </c:ext>
          </c:extLst>
        </c:ser>
        <c:ser>
          <c:idx val="2"/>
          <c:order val="2"/>
          <c:tx>
            <c:strRef>
              <c:f>'[1]Ac225 Dose 200 nCi R power'!$D$36</c:f>
              <c:strCache>
                <c:ptCount val="1"/>
                <c:pt idx="0">
                  <c:v>DOTA-Tras-Ac-225 @ 1 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plus>
            <c:minus>
              <c:numRef>
                <c:f>'[1]Ac225 Dose 200 nCi R power'!$R$36:$AC$36</c:f>
                <c:numCache>
                  <c:formatCode>General</c:formatCode>
                  <c:ptCount val="12"/>
                  <c:pt idx="0">
                    <c:v>2.0911233196478252</c:v>
                  </c:pt>
                  <c:pt idx="1">
                    <c:v>1.7979739443432463</c:v>
                  </c:pt>
                  <c:pt idx="2">
                    <c:v>1.2738400351022976</c:v>
                  </c:pt>
                  <c:pt idx="3">
                    <c:v>10.64811638733215</c:v>
                  </c:pt>
                  <c:pt idx="4">
                    <c:v>6.6111565378742343</c:v>
                  </c:pt>
                  <c:pt idx="5">
                    <c:v>120.87866519713965</c:v>
                  </c:pt>
                  <c:pt idx="6">
                    <c:v>2.3119130203343197</c:v>
                  </c:pt>
                  <c:pt idx="7">
                    <c:v>0.55268002822214679</c:v>
                  </c:pt>
                  <c:pt idx="8">
                    <c:v>0.36898745044691084</c:v>
                  </c:pt>
                  <c:pt idx="9">
                    <c:v>0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power'!$E$36:$N$36</c:f>
              <c:numCache>
                <c:formatCode>General</c:formatCode>
                <c:ptCount val="10"/>
                <c:pt idx="0">
                  <c:v>4.8368834544557791</c:v>
                </c:pt>
                <c:pt idx="1">
                  <c:v>7.5492215595295429</c:v>
                </c:pt>
                <c:pt idx="2">
                  <c:v>8.0453886795698928</c:v>
                </c:pt>
                <c:pt idx="3">
                  <c:v>20.406313009884123</c:v>
                </c:pt>
                <c:pt idx="4">
                  <c:v>24.85629934950077</c:v>
                </c:pt>
                <c:pt idx="5">
                  <c:v>237.97532012191959</c:v>
                </c:pt>
                <c:pt idx="6">
                  <c:v>56.482482059864772</c:v>
                </c:pt>
                <c:pt idx="7">
                  <c:v>5.8853193074210184</c:v>
                </c:pt>
                <c:pt idx="8">
                  <c:v>6.1370595756313211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5-430F-A621-4F9856D33874}"/>
            </c:ext>
          </c:extLst>
        </c:ser>
        <c:ser>
          <c:idx val="3"/>
          <c:order val="3"/>
          <c:tx>
            <c:strRef>
              <c:f>'[1]Ac225 Dose 200 nCi R power'!$D$37</c:f>
              <c:strCache>
                <c:ptCount val="1"/>
                <c:pt idx="0">
                  <c:v>DOTA-Tras-Ac-225 @ 6 d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plus>
            <c:minus>
              <c:numRef>
                <c:f>'[1]Ac225 Dose 200 nCi R power'!$R$37:$AC$37</c:f>
                <c:numCache>
                  <c:formatCode>General</c:formatCode>
                  <c:ptCount val="12"/>
                  <c:pt idx="0">
                    <c:v>3.9621782156484653E-2</c:v>
                  </c:pt>
                  <c:pt idx="1">
                    <c:v>1.2258112909298613</c:v>
                  </c:pt>
                  <c:pt idx="2">
                    <c:v>1.7343244255153096</c:v>
                  </c:pt>
                  <c:pt idx="3">
                    <c:v>0.36288019188187981</c:v>
                  </c:pt>
                  <c:pt idx="4">
                    <c:v>0.36149430384236081</c:v>
                  </c:pt>
                  <c:pt idx="5">
                    <c:v>182.29163815340934</c:v>
                  </c:pt>
                  <c:pt idx="6">
                    <c:v>4.0866603668273775</c:v>
                  </c:pt>
                  <c:pt idx="7">
                    <c:v>0.36165541233848908</c:v>
                  </c:pt>
                  <c:pt idx="8">
                    <c:v>6.5452524668987405E-2</c:v>
                  </c:pt>
                  <c:pt idx="9">
                    <c:v>13.431844351744518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power'!$E$37:$N$37</c:f>
              <c:numCache>
                <c:formatCode>General</c:formatCode>
                <c:ptCount val="10"/>
                <c:pt idx="0">
                  <c:v>0.32995105177781542</c:v>
                </c:pt>
                <c:pt idx="1">
                  <c:v>6.3050575326573028</c:v>
                </c:pt>
                <c:pt idx="2">
                  <c:v>3.7247419406316249</c:v>
                </c:pt>
                <c:pt idx="3">
                  <c:v>3.0960520411755983</c:v>
                </c:pt>
                <c:pt idx="4">
                  <c:v>6.9068007821686264</c:v>
                </c:pt>
                <c:pt idx="5">
                  <c:v>359.39811229870816</c:v>
                </c:pt>
                <c:pt idx="6">
                  <c:v>45.534843419079252</c:v>
                </c:pt>
                <c:pt idx="7">
                  <c:v>2.9637918722091054</c:v>
                </c:pt>
                <c:pt idx="8">
                  <c:v>4.1172003357436013</c:v>
                </c:pt>
                <c:pt idx="9">
                  <c:v>17.381002561148502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5-430F-A621-4F9856D33874}"/>
            </c:ext>
          </c:extLst>
        </c:ser>
        <c:ser>
          <c:idx val="4"/>
          <c:order val="4"/>
          <c:tx>
            <c:strRef>
              <c:f>'[1]Ac225 Dose 200 nCi R power'!$D$38</c:f>
              <c:strCache>
                <c:ptCount val="1"/>
                <c:pt idx="0">
                  <c:v>DOTA-Tras-Ac-225 @ 10 d</c:v>
                </c:pt>
              </c:strCache>
            </c:strRef>
          </c:tx>
          <c:spPr>
            <a:solidFill>
              <a:schemeClr val="accent6">
                <a:tint val="54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plus>
            <c:minus>
              <c:numRef>
                <c:f>'[1]Ac225 Dose 200 nCi R power'!$R$38:$AC$38</c:f>
                <c:numCache>
                  <c:formatCode>General</c:formatCode>
                  <c:ptCount val="12"/>
                  <c:pt idx="0">
                    <c:v>4.1113073545984799E-2</c:v>
                  </c:pt>
                  <c:pt idx="1">
                    <c:v>0.27295860382229964</c:v>
                  </c:pt>
                  <c:pt idx="2">
                    <c:v>0.90244325271589121</c:v>
                  </c:pt>
                  <c:pt idx="3">
                    <c:v>1.7222553620306689</c:v>
                  </c:pt>
                  <c:pt idx="4">
                    <c:v>1.2484887707326788</c:v>
                  </c:pt>
                  <c:pt idx="5">
                    <c:v>132.30569263119983</c:v>
                  </c:pt>
                  <c:pt idx="6">
                    <c:v>3.9238203574143942</c:v>
                  </c:pt>
                  <c:pt idx="7">
                    <c:v>0.26028732946001026</c:v>
                  </c:pt>
                  <c:pt idx="8">
                    <c:v>0.30306274445352555</c:v>
                  </c:pt>
                  <c:pt idx="9">
                    <c:v>4.8595367580281055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'[1]Ac225 Dose 200 nCi R power'!$E$33:$N$33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'[1]Ac225 Dose 200 nCi R power'!$E$38:$N$38</c:f>
              <c:numCache>
                <c:formatCode>General</c:formatCode>
                <c:ptCount val="10"/>
                <c:pt idx="0">
                  <c:v>0.13610519374951011</c:v>
                </c:pt>
                <c:pt idx="1">
                  <c:v>3.1781254647457504</c:v>
                </c:pt>
                <c:pt idx="2">
                  <c:v>4.1829297767773612</c:v>
                </c:pt>
                <c:pt idx="3">
                  <c:v>5.0236223232894641</c:v>
                </c:pt>
                <c:pt idx="4">
                  <c:v>6.0696877977152344</c:v>
                </c:pt>
                <c:pt idx="5">
                  <c:v>351.28153083912008</c:v>
                </c:pt>
                <c:pt idx="6">
                  <c:v>50.948875991171093</c:v>
                </c:pt>
                <c:pt idx="7">
                  <c:v>2.8596686858886904</c:v>
                </c:pt>
                <c:pt idx="8">
                  <c:v>4.1441396918946323</c:v>
                </c:pt>
                <c:pt idx="9">
                  <c:v>13.886560182922505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5-430F-A621-4F9856D3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01152"/>
        <c:axId val="718273280"/>
      </c:barChart>
      <c:catAx>
        <c:axId val="758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73280"/>
        <c:crosses val="autoZero"/>
        <c:auto val="1"/>
        <c:lblAlgn val="ctr"/>
        <c:lblOffset val="100"/>
        <c:noMultiLvlLbl val="0"/>
      </c:catAx>
      <c:valAx>
        <c:axId val="7182732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>
            <c:manualLayout>
              <c:xMode val="edge"/>
              <c:yMode val="edge"/>
              <c:x val="3.2466088092968043E-3"/>
              <c:y val="0.11511367689262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611173000796518"/>
          <c:y val="4.4569879457958123E-2"/>
          <c:w val="0.33399401246719157"/>
          <c:h val="0.41005268516961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DOTA-Ac-225 @ 1 h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B-4EB2-B6D8-EB0E921628D7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DOTA-Ac-225 @ 4 h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B-4EB2-B6D8-EB0E921628D7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DOTA-Ac-225 @ 1 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B-4EB2-B6D8-EB0E921628D7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DOTA-Ac-225 @ 6 d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B-4EB2-B6D8-EB0E9216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4000"/>
        <c:axId val="67486918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1EB-4EB2-B6D8-EB0E921628D7}"/>
                  </c:ext>
                </c:extLst>
              </c15:ser>
            </c15:filteredBarSeries>
          </c:ext>
        </c:extLst>
      </c:bar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69184"/>
        <c:crosses val="autoZero"/>
        <c:auto val="1"/>
        <c:lblAlgn val="ctr"/>
        <c:lblOffset val="100"/>
        <c:noMultiLvlLbl val="0"/>
      </c:catAx>
      <c:valAx>
        <c:axId val="6748691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 (nCi/g)</a:t>
                </a:r>
              </a:p>
            </c:rich>
          </c:tx>
          <c:layout>
            <c:manualLayout>
              <c:xMode val="edge"/>
              <c:yMode val="edge"/>
              <c:x val="3.2300652683901238E-3"/>
              <c:y val="0.11714247278380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45810977167677"/>
          <c:y val="3.679759121001018E-2"/>
          <c:w val="0.31145072352681574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power'!$R$34:$AC$34</c15:sqref>
                    </c15:fullRef>
                  </c:ext>
                </c:extLst>
                <c:f>('[2]Ac225 Dose 200 nCi R power'!$R$34:$Z$34,'[2]Ac225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power'!$E$34:$N$34</c15:sqref>
                  </c15:fullRef>
                </c:ext>
              </c:extLst>
              <c:f>'[2]Ac225 Dose 200 nCi R power'!$E$34:$M$34</c:f>
              <c:numCache>
                <c:formatCode>General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6-453F-BA9F-D6253A9642B2}"/>
            </c:ext>
          </c:extLst>
        </c:ser>
        <c:ser>
          <c:idx val="1"/>
          <c:order val="1"/>
          <c:tx>
            <c:strRef>
              <c:f>'[2]Ac225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power'!$R$35:$AC$35</c15:sqref>
                    </c15:fullRef>
                  </c:ext>
                </c:extLst>
                <c:f>('[2]Ac225 Dose 200 nCi R power'!$R$35:$Z$35,'[2]Ac225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power'!$E$35:$N$35</c15:sqref>
                  </c15:fullRef>
                </c:ext>
              </c:extLst>
              <c:f>'[2]Ac225 Dose 200 nCi R power'!$E$35:$M$35</c:f>
              <c:numCache>
                <c:formatCode>General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6-453F-BA9F-D6253A9642B2}"/>
            </c:ext>
          </c:extLst>
        </c:ser>
        <c:ser>
          <c:idx val="2"/>
          <c:order val="2"/>
          <c:tx>
            <c:strRef>
              <c:f>'[2]Ac225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power'!$R$36:$AC$36</c15:sqref>
                    </c15:fullRef>
                  </c:ext>
                </c:extLst>
                <c:f>('[2]Ac225 Dose 200 nCi R power'!$R$36:$Z$36,'[2]Ac225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power'!$E$36:$N$36</c15:sqref>
                  </c15:fullRef>
                </c:ext>
              </c:extLst>
              <c:f>'[2]Ac225 Dose 200 nCi R power'!$E$36:$M$36</c:f>
              <c:numCache>
                <c:formatCode>General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6-453F-BA9F-D6253A9642B2}"/>
            </c:ext>
          </c:extLst>
        </c:ser>
        <c:ser>
          <c:idx val="3"/>
          <c:order val="3"/>
          <c:tx>
            <c:strRef>
              <c:f>'[2]Ac225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'[2]Ac225 Dose 200 nCi R power'!$R$37:$AC$37</c15:sqref>
                    </c15:fullRef>
                  </c:ext>
                </c:extLst>
                <c:f>('[2]Ac225 Dose 200 nCi R power'!$R$37:$Z$37,'[2]Ac225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'[2]Ac225 Dose 200 nCi R power'!$E$33:$N$33</c15:sqref>
                  </c15:fullRef>
                </c:ext>
              </c:extLst>
              <c:f>'[2]Ac225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'[2]Ac225 Dose 200 nCi R power'!$E$37:$N$37</c15:sqref>
                  </c15:fullRef>
                </c:ext>
              </c:extLst>
              <c:f>'[2]Ac225 Dose 200 nCi R power'!$E$37:$M$37</c:f>
              <c:numCache>
                <c:formatCode>General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96-453F-BA9F-D6253A96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'[2]Ac225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'[2]Ac225 Dose 200 nCi R power'!$R$38:$AC$38</c15:sqref>
                          </c15:fullRef>
                          <c15:formulaRef>
                            <c15:sqref>('[2]Ac225 Dose 200 nCi R power'!$R$38:$Z$38,'[2]Ac225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'[2]Ac225 Dose 200 nCi R power'!$E$33:$N$33</c15:sqref>
                        </c15:fullRef>
                        <c15:formulaRef>
                          <c15:sqref>'[2]Ac225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'[2]Ac225 Dose 200 nCi R power'!$E$38:$N$38</c15:sqref>
                        </c15:fullRef>
                        <c15:formulaRef>
                          <c15:sqref>'[2]Ac225 Dose 200 nCi R power'!$E$38:$M$38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B96-453F-BA9F-D6253A9642B2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Timepoint Dose</a:t>
                </a:r>
                <a:r>
                  <a:rPr lang="en-US" baseline="0"/>
                  <a:t> (</a:t>
                </a:r>
                <a:r>
                  <a:rPr lang="en-US"/>
                  <a:t>nCi/g)</a:t>
                </a:r>
              </a:p>
            </c:rich>
          </c:tx>
          <c:layout>
            <c:manualLayout>
              <c:xMode val="edge"/>
              <c:yMode val="edge"/>
              <c:x val="5.8094958581604815E-3"/>
              <c:y val="0.11366379416351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sz="1100"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5.0025003880298215E-2</c:v>
                  </c:pt>
                  <c:pt idx="1">
                    <c:v>9.4321860311054509E-2</c:v>
                  </c:pt>
                  <c:pt idx="2">
                    <c:v>6.4540168634212983E-2</c:v>
                  </c:pt>
                  <c:pt idx="3">
                    <c:v>7.8040960497046008E-2</c:v>
                  </c:pt>
                  <c:pt idx="4">
                    <c:v>1.8606049342237915E-2</c:v>
                  </c:pt>
                  <c:pt idx="5">
                    <c:v>2.9399059789786849E-2</c:v>
                  </c:pt>
                  <c:pt idx="6">
                    <c:v>2.5749192781003113E-2</c:v>
                  </c:pt>
                  <c:pt idx="7">
                    <c:v>0.27781801328085004</c:v>
                  </c:pt>
                  <c:pt idx="8">
                    <c:v>5.560145999435917E-2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localization!$F$26:$N$26</c:f>
              <c:numCache>
                <c:formatCode>0.00</c:formatCode>
                <c:ptCount val="9"/>
                <c:pt idx="0">
                  <c:v>0.13106386576377713</c:v>
                </c:pt>
                <c:pt idx="1">
                  <c:v>0.17891380265390677</c:v>
                </c:pt>
                <c:pt idx="2">
                  <c:v>0.2534212916156523</c:v>
                </c:pt>
                <c:pt idx="3">
                  <c:v>0.26997434048625629</c:v>
                </c:pt>
                <c:pt idx="4">
                  <c:v>0.27293427070411019</c:v>
                </c:pt>
                <c:pt idx="5">
                  <c:v>0.12918477163740075</c:v>
                </c:pt>
                <c:pt idx="6">
                  <c:v>0.22047171824353151</c:v>
                </c:pt>
                <c:pt idx="7">
                  <c:v>0.61177437821979097</c:v>
                </c:pt>
                <c:pt idx="8">
                  <c:v>0.28093256574683728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3-486C-8C34-F4589DFEFB1F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7.7162017652330564E-2</c:v>
                  </c:pt>
                  <c:pt idx="2">
                    <c:v>5.6317731871332877E-2</c:v>
                  </c:pt>
                  <c:pt idx="3">
                    <c:v>7.0808469247433684E-2</c:v>
                  </c:pt>
                  <c:pt idx="4">
                    <c:v>0.16096622643765104</c:v>
                  </c:pt>
                  <c:pt idx="5">
                    <c:v>1.5827479165505295E-2</c:v>
                  </c:pt>
                  <c:pt idx="6">
                    <c:v>3.7629458617909436E-2</c:v>
                  </c:pt>
                  <c:pt idx="7">
                    <c:v>0.150701308893298</c:v>
                  </c:pt>
                  <c:pt idx="8">
                    <c:v>2.1176248167731272E-2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localization!$F$27:$N$27</c:f>
              <c:numCache>
                <c:formatCode>0.00</c:formatCode>
                <c:ptCount val="9"/>
                <c:pt idx="0">
                  <c:v>0</c:v>
                </c:pt>
                <c:pt idx="1">
                  <c:v>0.17778893410190708</c:v>
                </c:pt>
                <c:pt idx="2">
                  <c:v>0.22173957097519992</c:v>
                </c:pt>
                <c:pt idx="3">
                  <c:v>0.30409233479422143</c:v>
                </c:pt>
                <c:pt idx="4">
                  <c:v>0.36484577011362262</c:v>
                </c:pt>
                <c:pt idx="5">
                  <c:v>5.3864058864656096E-2</c:v>
                </c:pt>
                <c:pt idx="6">
                  <c:v>0.25599937233798575</c:v>
                </c:pt>
                <c:pt idx="7">
                  <c:v>0.4866839399617568</c:v>
                </c:pt>
                <c:pt idx="8">
                  <c:v>0.12933908161054847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3-486C-8C34-F4589DFEFB1F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6.9735162071250514E-3</c:v>
                  </c:pt>
                  <c:pt idx="2">
                    <c:v>0.11087935093573603</c:v>
                  </c:pt>
                  <c:pt idx="3">
                    <c:v>0.13614467163561711</c:v>
                  </c:pt>
                  <c:pt idx="4">
                    <c:v>0.1676392942055259</c:v>
                  </c:pt>
                  <c:pt idx="5">
                    <c:v>1.6579218262018143E-2</c:v>
                  </c:pt>
                  <c:pt idx="6">
                    <c:v>2.7122750986322799E-2</c:v>
                  </c:pt>
                  <c:pt idx="7">
                    <c:v>0.31154790311475922</c:v>
                  </c:pt>
                  <c:pt idx="8">
                    <c:v>2.1624783371581656E-2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localization!$F$28:$N$28</c:f>
              <c:numCache>
                <c:formatCode>0.00</c:formatCode>
                <c:ptCount val="9"/>
                <c:pt idx="0">
                  <c:v>0</c:v>
                </c:pt>
                <c:pt idx="1">
                  <c:v>7.2296041865618534E-3</c:v>
                </c:pt>
                <c:pt idx="2">
                  <c:v>0.18144192948771212</c:v>
                </c:pt>
                <c:pt idx="3">
                  <c:v>0.18434682863804758</c:v>
                </c:pt>
                <c:pt idx="4">
                  <c:v>0.36048820411860116</c:v>
                </c:pt>
                <c:pt idx="5">
                  <c:v>5.918783745223969E-2</c:v>
                </c:pt>
                <c:pt idx="6">
                  <c:v>0.14950574998009294</c:v>
                </c:pt>
                <c:pt idx="7">
                  <c:v>0.7018898066305963</c:v>
                </c:pt>
                <c:pt idx="8">
                  <c:v>8.8123521870653462E-2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33-486C-8C34-F4589DFEFB1F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0.12218242255731833</c:v>
                  </c:pt>
                  <c:pt idx="2">
                    <c:v>0.15478575229984887</c:v>
                  </c:pt>
                  <c:pt idx="3">
                    <c:v>0.24912317693076083</c:v>
                  </c:pt>
                  <c:pt idx="4">
                    <c:v>5.3725621311509826E-2</c:v>
                  </c:pt>
                  <c:pt idx="5">
                    <c:v>5.215015313339913E-2</c:v>
                  </c:pt>
                  <c:pt idx="6">
                    <c:v>3.453180555692946E-2</c:v>
                  </c:pt>
                  <c:pt idx="7">
                    <c:v>0.10713776011046793</c:v>
                  </c:pt>
                  <c:pt idx="8">
                    <c:v>9.4817627636700451E-3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localization!$F$29:$N$29</c:f>
              <c:numCache>
                <c:formatCode>0.00</c:formatCode>
                <c:ptCount val="9"/>
                <c:pt idx="0">
                  <c:v>0</c:v>
                </c:pt>
                <c:pt idx="1">
                  <c:v>9.6835946693899763E-2</c:v>
                </c:pt>
                <c:pt idx="2">
                  <c:v>0.57017767288678944</c:v>
                </c:pt>
                <c:pt idx="3">
                  <c:v>0.21863246869340056</c:v>
                </c:pt>
                <c:pt idx="4">
                  <c:v>0.26432820374133886</c:v>
                </c:pt>
                <c:pt idx="5">
                  <c:v>6.5261248053983395E-2</c:v>
                </c:pt>
                <c:pt idx="6">
                  <c:v>0.12998583228935409</c:v>
                </c:pt>
                <c:pt idx="7">
                  <c:v>0.44107069403931504</c:v>
                </c:pt>
                <c:pt idx="8">
                  <c:v>4.4129064690727242E-2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33-486C-8C34-F4589DFEF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  <c:pt idx="53">
                  <c:v>2.331108830239528E-2</c:v>
                </c:pt>
                <c:pt idx="54">
                  <c:v>2.1742439762129941E-2</c:v>
                </c:pt>
                <c:pt idx="55">
                  <c:v>2.0279348647227326E-2</c:v>
                </c:pt>
                <c:pt idx="56">
                  <c:v>1.8914711782553738E-2</c:v>
                </c:pt>
                <c:pt idx="57">
                  <c:v>1.7654198150383028E-2</c:v>
                </c:pt>
                <c:pt idx="58">
                  <c:v>1.6454745904816586E-2</c:v>
                </c:pt>
                <c:pt idx="59">
                  <c:v>1.5347474007392659E-2</c:v>
                </c:pt>
                <c:pt idx="60">
                  <c:v>1.4314712588059482E-2</c:v>
                </c:pt>
                <c:pt idx="61">
                  <c:v>1.3342149911528467E-2</c:v>
                </c:pt>
                <c:pt idx="62">
                  <c:v>9.417908072911544E-3</c:v>
                </c:pt>
                <c:pt idx="63">
                  <c:v>6.6525112945279071E-3</c:v>
                </c:pt>
                <c:pt idx="64">
                  <c:v>3.3100747153178216E-3</c:v>
                </c:pt>
                <c:pt idx="65">
                  <c:v>1.649282519141952E-3</c:v>
                </c:pt>
                <c:pt idx="66">
                  <c:v>8.2234648688585168E-4</c:v>
                </c:pt>
                <c:pt idx="67">
                  <c:v>2.8967494721728661E-4</c:v>
                </c:pt>
                <c:pt idx="68">
                  <c:v>5.0688586655310234E-5</c:v>
                </c:pt>
                <c:pt idx="69">
                  <c:v>8.9068482224956928E-6</c:v>
                </c:pt>
                <c:pt idx="70">
                  <c:v>1.5650849726397468E-6</c:v>
                </c:pt>
                <c:pt idx="71">
                  <c:v>2.7215431888617339E-7</c:v>
                </c:pt>
                <c:pt idx="72">
                  <c:v>4.7922163057967579E-8</c:v>
                </c:pt>
                <c:pt idx="73">
                  <c:v>8.3448511878567588E-9</c:v>
                </c:pt>
                <c:pt idx="74">
                  <c:v>1.4817298391398442E-9</c:v>
                </c:pt>
                <c:pt idx="75">
                  <c:v>4.5814361792092126E-11</c:v>
                </c:pt>
                <c:pt idx="76">
                  <c:v>4.8468348349895889E-13</c:v>
                </c:pt>
                <c:pt idx="77">
                  <c:v>4.385736112298654E-24</c:v>
                </c:pt>
                <c:pt idx="78">
                  <c:v>3.6312130745585966E-46</c:v>
                </c:pt>
                <c:pt idx="79">
                  <c:v>2.5382909650607992E-90</c:v>
                </c:pt>
                <c:pt idx="80">
                  <c:v>1.2950257257594844E-178</c:v>
                </c:pt>
                <c:pt idx="81">
                  <c:v>2.0062284590773439E-242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6224"/>
        <c:axId val="654516800"/>
      </c:scatterChart>
      <c:valAx>
        <c:axId val="6545162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4516800"/>
        <c:crossesAt val="1.0000000000000002E-2"/>
        <c:crossBetween val="midCat"/>
      </c:valAx>
      <c:valAx>
        <c:axId val="654516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545162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73386</xdr:rowOff>
    </xdr:from>
    <xdr:to>
      <xdr:col>3</xdr:col>
      <xdr:colOff>354879</xdr:colOff>
      <xdr:row>50</xdr:row>
      <xdr:rowOff>54335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82911</xdr:rowOff>
    </xdr:from>
    <xdr:to>
      <xdr:col>3</xdr:col>
      <xdr:colOff>364404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181429</xdr:colOff>
      <xdr:row>104</xdr:row>
      <xdr:rowOff>136071</xdr:rowOff>
    </xdr:from>
    <xdr:to>
      <xdr:col>23</xdr:col>
      <xdr:colOff>653144</xdr:colOff>
      <xdr:row>128</xdr:row>
      <xdr:rowOff>150358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399143</xdr:colOff>
      <xdr:row>17</xdr:row>
      <xdr:rowOff>13608</xdr:rowOff>
    </xdr:from>
    <xdr:to>
      <xdr:col>24</xdr:col>
      <xdr:colOff>190501</xdr:colOff>
      <xdr:row>41</xdr:row>
      <xdr:rowOff>27894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24</xdr:row>
      <xdr:rowOff>9525</xdr:rowOff>
    </xdr:from>
    <xdr:to>
      <xdr:col>10</xdr:col>
      <xdr:colOff>551259</xdr:colOff>
      <xdr:row>48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24</xdr:row>
      <xdr:rowOff>142875</xdr:rowOff>
    </xdr:from>
    <xdr:to>
      <xdr:col>22</xdr:col>
      <xdr:colOff>503634</xdr:colOff>
      <xdr:row>49</xdr:row>
      <xdr:rowOff>109537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16</xdr:col>
      <xdr:colOff>238125</xdr:colOff>
      <xdr:row>12</xdr:row>
      <xdr:rowOff>150018</xdr:rowOff>
    </xdr:from>
    <xdr:to>
      <xdr:col>24</xdr:col>
      <xdr:colOff>130969</xdr:colOff>
      <xdr:row>23</xdr:row>
      <xdr:rowOff>80963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16</xdr:col>
      <xdr:colOff>238124</xdr:colOff>
      <xdr:row>2</xdr:row>
      <xdr:rowOff>16094</xdr:rowOff>
    </xdr:from>
    <xdr:to>
      <xdr:col>24</xdr:col>
      <xdr:colOff>130969</xdr:colOff>
      <xdr:row>12</xdr:row>
      <xdr:rowOff>156587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9</xdr:col>
      <xdr:colOff>327626</xdr:colOff>
      <xdr:row>2</xdr:row>
      <xdr:rowOff>16422</xdr:rowOff>
    </xdr:from>
    <xdr:to>
      <xdr:col>16</xdr:col>
      <xdr:colOff>406454</xdr:colOff>
      <xdr:row>12</xdr:row>
      <xdr:rowOff>170382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9</xdr:col>
      <xdr:colOff>328612</xdr:colOff>
      <xdr:row>12</xdr:row>
      <xdr:rowOff>157243</xdr:rowOff>
    </xdr:from>
    <xdr:to>
      <xdr:col>16</xdr:col>
      <xdr:colOff>404812</xdr:colOff>
      <xdr:row>23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</xdr:col>
      <xdr:colOff>511970</xdr:colOff>
      <xdr:row>2</xdr:row>
      <xdr:rowOff>35719</xdr:rowOff>
    </xdr:from>
    <xdr:to>
      <xdr:col>9</xdr:col>
      <xdr:colOff>547687</xdr:colOff>
      <xdr:row>12</xdr:row>
      <xdr:rowOff>166687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2</xdr:col>
      <xdr:colOff>516732</xdr:colOff>
      <xdr:row>12</xdr:row>
      <xdr:rowOff>138113</xdr:rowOff>
    </xdr:from>
    <xdr:to>
      <xdr:col>9</xdr:col>
      <xdr:colOff>559594</xdr:colOff>
      <xdr:row>23</xdr:row>
      <xdr:rowOff>83345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570141</xdr:colOff>
      <xdr:row>2</xdr:row>
      <xdr:rowOff>163286</xdr:rowOff>
    </xdr:from>
    <xdr:to>
      <xdr:col>62</xdr:col>
      <xdr:colOff>345283</xdr:colOff>
      <xdr:row>36</xdr:row>
      <xdr:rowOff>11907</xdr:rowOff>
    </xdr:to>
    <xdr:grpSp>
      <xdr:nvGrpSpPr>
        <xdr:cNvPr id="13" name="Group 12"/>
        <xdr:cNvGrpSpPr/>
      </xdr:nvGrpSpPr>
      <xdr:grpSpPr>
        <a:xfrm>
          <a:off x="32435596" y="578922"/>
          <a:ext cx="10858778" cy="6914440"/>
          <a:chOff x="32116941" y="582386"/>
          <a:chExt cx="10747942" cy="6649471"/>
        </a:xfrm>
      </xdr:grpSpPr>
      <xdr:graphicFrame macro="">
        <xdr:nvGraphicFramePr>
          <xdr:cNvPr id="23" name="Chart 22"/>
          <xdr:cNvGraphicFramePr>
            <a:graphicFrameLocks/>
          </xdr:cNvGraphicFramePr>
        </xdr:nvGraphicFramePr>
        <xdr:xfrm>
          <a:off x="37402293" y="2914650"/>
          <a:ext cx="5462590" cy="21407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5" name="Chart 24"/>
          <xdr:cNvGraphicFramePr>
            <a:graphicFrameLocks/>
          </xdr:cNvGraphicFramePr>
        </xdr:nvGraphicFramePr>
        <xdr:xfrm>
          <a:off x="37378480" y="854869"/>
          <a:ext cx="5462590" cy="2095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27" name="Chart 26"/>
          <xdr:cNvGraphicFramePr>
            <a:graphicFrameLocks/>
          </xdr:cNvGraphicFramePr>
        </xdr:nvGraphicFramePr>
        <xdr:xfrm>
          <a:off x="37402293" y="4962524"/>
          <a:ext cx="5462590" cy="22615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4" name="Chart 23"/>
          <xdr:cNvGraphicFramePr>
            <a:graphicFrameLocks/>
          </xdr:cNvGraphicFramePr>
        </xdr:nvGraphicFramePr>
        <xdr:xfrm>
          <a:off x="32225456" y="854868"/>
          <a:ext cx="5379243" cy="21367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22" name="Chart 21"/>
          <xdr:cNvGraphicFramePr>
            <a:graphicFrameLocks/>
          </xdr:cNvGraphicFramePr>
        </xdr:nvGraphicFramePr>
        <xdr:xfrm>
          <a:off x="32225456" y="2914651"/>
          <a:ext cx="5379243" cy="21526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6" name="Chart 25"/>
          <xdr:cNvGraphicFramePr>
            <a:graphicFrameLocks/>
          </xdr:cNvGraphicFramePr>
        </xdr:nvGraphicFramePr>
        <xdr:xfrm>
          <a:off x="32225455" y="4998244"/>
          <a:ext cx="5379243" cy="22336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sp macro="" textlink="">
        <xdr:nvSpPr>
          <xdr:cNvPr id="12" name="TextBox 11"/>
          <xdr:cNvSpPr txBox="1"/>
        </xdr:nvSpPr>
        <xdr:spPr>
          <a:xfrm>
            <a:off x="34793466" y="582386"/>
            <a:ext cx="868136" cy="3456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Ac-225</a:t>
            </a: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40051266" y="585107"/>
            <a:ext cx="862693" cy="3456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Ac-227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2116941" y="8994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32126466" y="2985408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B</a:t>
            </a: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2116941" y="50523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C</a:t>
            </a:r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37431891" y="8994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D</a:t>
            </a: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37479516" y="297588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E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7460466" y="50904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F</a:t>
            </a:r>
          </a:p>
        </xdr:txBody>
      </xdr:sp>
    </xdr:grpSp>
    <xdr:clientData/>
  </xdr:twoCellAnchor>
  <xdr:twoCellAnchor>
    <xdr:from>
      <xdr:col>30</xdr:col>
      <xdr:colOff>455841</xdr:colOff>
      <xdr:row>2</xdr:row>
      <xdr:rowOff>10886</xdr:rowOff>
    </xdr:from>
    <xdr:to>
      <xdr:col>46</xdr:col>
      <xdr:colOff>107156</xdr:colOff>
      <xdr:row>36</xdr:row>
      <xdr:rowOff>57149</xdr:rowOff>
    </xdr:to>
    <xdr:grpSp>
      <xdr:nvGrpSpPr>
        <xdr:cNvPr id="43" name="Group 42"/>
        <xdr:cNvGrpSpPr/>
      </xdr:nvGrpSpPr>
      <xdr:grpSpPr>
        <a:xfrm>
          <a:off x="21237659" y="426522"/>
          <a:ext cx="10734952" cy="7112082"/>
          <a:chOff x="21029841" y="429986"/>
          <a:chExt cx="10624115" cy="6847113"/>
        </a:xfrm>
      </xdr:grpSpPr>
      <xdr:graphicFrame macro="">
        <xdr:nvGraphicFramePr>
          <xdr:cNvPr id="16" name="Chart 15"/>
          <xdr:cNvGraphicFramePr>
            <a:graphicFrameLocks/>
          </xdr:cNvGraphicFramePr>
        </xdr:nvGraphicFramePr>
        <xdr:xfrm>
          <a:off x="26274712" y="5117881"/>
          <a:ext cx="5379244" cy="21312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19" name="Chart 18"/>
          <xdr:cNvGraphicFramePr>
            <a:graphicFrameLocks/>
          </xdr:cNvGraphicFramePr>
        </xdr:nvGraphicFramePr>
        <xdr:xfrm>
          <a:off x="26329481" y="2984362"/>
          <a:ext cx="5312569" cy="21239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21" name="Chart 20"/>
          <xdr:cNvGraphicFramePr>
            <a:graphicFrameLocks/>
          </xdr:cNvGraphicFramePr>
        </xdr:nvGraphicFramePr>
        <xdr:xfrm>
          <a:off x="26315192" y="819149"/>
          <a:ext cx="5255419" cy="21478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17" name="Chart 16"/>
          <xdr:cNvGraphicFramePr>
            <a:graphicFrameLocks/>
          </xdr:cNvGraphicFramePr>
        </xdr:nvGraphicFramePr>
        <xdr:xfrm>
          <a:off x="21252655" y="5138737"/>
          <a:ext cx="5379245" cy="21383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18" name="Chart 17"/>
          <xdr:cNvGraphicFramePr>
            <a:graphicFrameLocks/>
          </xdr:cNvGraphicFramePr>
        </xdr:nvGraphicFramePr>
        <xdr:xfrm>
          <a:off x="21240749" y="2986416"/>
          <a:ext cx="5343525" cy="21518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20" name="Chart 19"/>
          <xdr:cNvGraphicFramePr>
            <a:graphicFrameLocks/>
          </xdr:cNvGraphicFramePr>
        </xdr:nvGraphicFramePr>
        <xdr:xfrm>
          <a:off x="21240750" y="819149"/>
          <a:ext cx="5272088" cy="21508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sp macro="" textlink="">
        <xdr:nvSpPr>
          <xdr:cNvPr id="35" name="TextBox 34"/>
          <xdr:cNvSpPr txBox="1"/>
        </xdr:nvSpPr>
        <xdr:spPr>
          <a:xfrm>
            <a:off x="23706366" y="429986"/>
            <a:ext cx="868136" cy="3456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Ac-225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28964166" y="432707"/>
            <a:ext cx="862693" cy="3456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Ac-227</a:t>
            </a: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21029841" y="680358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A</a:t>
            </a: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21039366" y="2833008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B</a:t>
            </a:r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21029841" y="48999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C</a:t>
            </a:r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26392416" y="282348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E</a:t>
            </a: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26373366" y="4938033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F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26335266" y="649061"/>
            <a:ext cx="351062" cy="345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/>
              <a:t>D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30</xdr:row>
      <xdr:rowOff>19050</xdr:rowOff>
    </xdr:from>
    <xdr:to>
      <xdr:col>9</xdr:col>
      <xdr:colOff>1476375</xdr:colOff>
      <xdr:row>43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HOPO%20only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>
        <row r="26">
          <cell r="E26" t="str">
            <v>Blood</v>
          </cell>
          <cell r="F26" t="str">
            <v>Thymus</v>
          </cell>
          <cell r="G26" t="str">
            <v>Heart</v>
          </cell>
          <cell r="H26" t="str">
            <v>Lungs</v>
          </cell>
          <cell r="I26" t="str">
            <v>Kidneys</v>
          </cell>
          <cell r="J26" t="str">
            <v>Spleen</v>
          </cell>
          <cell r="K26" t="str">
            <v>Liver</v>
          </cell>
          <cell r="L26" t="str">
            <v>ART</v>
          </cell>
          <cell r="M26" t="str">
            <v>Carcass</v>
          </cell>
          <cell r="N26" t="str">
            <v>Tumor</v>
          </cell>
        </row>
        <row r="27">
          <cell r="D27" t="str">
            <v>DOTA-Tras-Ac-225 @ 1 h</v>
          </cell>
          <cell r="E27">
            <v>0.24728396362008861</v>
          </cell>
          <cell r="F27">
            <v>0.17120158689234088</v>
          </cell>
          <cell r="G27">
            <v>9.5882593715484243E-2</v>
          </cell>
          <cell r="H27">
            <v>0.13319939096603825</v>
          </cell>
          <cell r="I27">
            <v>0.14128432884323658</v>
          </cell>
          <cell r="J27">
            <v>0.66241115937962214</v>
          </cell>
          <cell r="K27">
            <v>0.18258713377699565</v>
          </cell>
          <cell r="L27">
            <v>1.5560484277461173E-2</v>
          </cell>
          <cell r="M27">
            <v>3.1078773695020392E-2</v>
          </cell>
          <cell r="N27">
            <v>2.599155520449048E-2</v>
          </cell>
          <cell r="R27">
            <v>6.3206231783778828E-3</v>
          </cell>
          <cell r="S27">
            <v>8.2887355374242688E-2</v>
          </cell>
          <cell r="T27">
            <v>1.9025152490887078E-2</v>
          </cell>
          <cell r="U27">
            <v>6.6308524475320691E-3</v>
          </cell>
          <cell r="V27">
            <v>1.7676016557306898E-2</v>
          </cell>
          <cell r="W27">
            <v>9.5415916725951525E-2</v>
          </cell>
          <cell r="X27">
            <v>1.4336310994206385E-2</v>
          </cell>
          <cell r="Y27">
            <v>3.7184602537309705E-3</v>
          </cell>
          <cell r="Z27">
            <v>4.1001872362094764E-3</v>
          </cell>
          <cell r="AA27">
            <v>4.1440168098122351E-4</v>
          </cell>
        </row>
        <row r="28">
          <cell r="D28" t="str">
            <v>DOTA-Tras-Ac-225 @ 4 h</v>
          </cell>
          <cell r="E28">
            <v>0.18576359844897938</v>
          </cell>
          <cell r="F28">
            <v>0.13244121646523122</v>
          </cell>
          <cell r="G28">
            <v>7.0529360688530759E-2</v>
          </cell>
          <cell r="H28">
            <v>0.10943499243405426</v>
          </cell>
          <cell r="I28">
            <v>0.1150791283785972</v>
          </cell>
          <cell r="J28">
            <v>0.950094676212491</v>
          </cell>
          <cell r="K28">
            <v>0.23194329188891202</v>
          </cell>
          <cell r="L28">
            <v>2.7765465183039198E-2</v>
          </cell>
          <cell r="M28">
            <v>2.9325760628353348E-2</v>
          </cell>
          <cell r="N28">
            <v>7.2469365492985743E-2</v>
          </cell>
          <cell r="R28">
            <v>7.3450167169899133E-2</v>
          </cell>
          <cell r="S28">
            <v>0.10783666899808435</v>
          </cell>
          <cell r="T28">
            <v>1.5995071486821447E-2</v>
          </cell>
          <cell r="U28">
            <v>3.738149625897777E-2</v>
          </cell>
          <cell r="V28">
            <v>1.8214234808381375E-2</v>
          </cell>
          <cell r="W28">
            <v>0.33082992950847112</v>
          </cell>
          <cell r="X28">
            <v>8.9466328997952857E-2</v>
          </cell>
          <cell r="Y28">
            <v>2.68095843950856E-3</v>
          </cell>
          <cell r="Z28">
            <v>2.3282175308166455E-3</v>
          </cell>
          <cell r="AA28">
            <v>1.101811480499091E-2</v>
          </cell>
        </row>
        <row r="29">
          <cell r="D29" t="str">
            <v>DOTA-Tras-Ac-225 @ 1 d</v>
          </cell>
          <cell r="E29">
            <v>2.4184417272278897E-2</v>
          </cell>
          <cell r="F29">
            <v>3.7746107797647713E-2</v>
          </cell>
          <cell r="G29">
            <v>4.0226943397849463E-2</v>
          </cell>
          <cell r="H29">
            <v>0.10203156504942061</v>
          </cell>
          <cell r="I29">
            <v>0.12428149674750384</v>
          </cell>
          <cell r="J29">
            <v>1.189876600609598</v>
          </cell>
          <cell r="K29">
            <v>0.28241241029932385</v>
          </cell>
          <cell r="L29">
            <v>2.9426596537105092E-2</v>
          </cell>
          <cell r="M29">
            <v>3.0685297878156607E-2</v>
          </cell>
          <cell r="N29" t="e">
            <v>#DIV/0!</v>
          </cell>
          <cell r="R29">
            <v>1.0455616598239126E-2</v>
          </cell>
          <cell r="S29">
            <v>8.9898697217162312E-3</v>
          </cell>
          <cell r="T29">
            <v>6.3692001755114884E-3</v>
          </cell>
          <cell r="U29">
            <v>5.3240581936660751E-2</v>
          </cell>
          <cell r="V29">
            <v>3.305578268937117E-2</v>
          </cell>
          <cell r="W29">
            <v>0.60439332598569828</v>
          </cell>
          <cell r="X29">
            <v>1.1559565101671599E-2</v>
          </cell>
          <cell r="Y29">
            <v>2.7634001411107338E-3</v>
          </cell>
          <cell r="Z29">
            <v>1.844937252234554E-3</v>
          </cell>
          <cell r="AA29" t="e">
            <v>#DIV/0!</v>
          </cell>
        </row>
        <row r="30">
          <cell r="D30" t="str">
            <v>DOTA-Tras-Ac-225 @ 6 d</v>
          </cell>
          <cell r="E30">
            <v>1.649755258889077E-3</v>
          </cell>
          <cell r="F30">
            <v>3.1525287663286515E-2</v>
          </cell>
          <cell r="G30">
            <v>1.8623709703158124E-2</v>
          </cell>
          <cell r="H30">
            <v>1.5480260205877991E-2</v>
          </cell>
          <cell r="I30">
            <v>3.4534003910843131E-2</v>
          </cell>
          <cell r="J30">
            <v>1.7969905614935406</v>
          </cell>
          <cell r="K30">
            <v>0.22767421709539626</v>
          </cell>
          <cell r="L30">
            <v>1.4818959361045528E-2</v>
          </cell>
          <cell r="M30">
            <v>2.0586001678718008E-2</v>
          </cell>
          <cell r="N30">
            <v>8.6905012805742518E-2</v>
          </cell>
          <cell r="R30">
            <v>1.9810891078242326E-4</v>
          </cell>
          <cell r="S30">
            <v>6.1290564546493068E-3</v>
          </cell>
          <cell r="T30">
            <v>8.6716221275765486E-3</v>
          </cell>
          <cell r="U30">
            <v>1.814400959409399E-3</v>
          </cell>
          <cell r="V30">
            <v>1.8074715192118039E-3</v>
          </cell>
          <cell r="W30">
            <v>0.91145819076704671</v>
          </cell>
          <cell r="X30">
            <v>2.0433301834136889E-2</v>
          </cell>
          <cell r="Y30">
            <v>1.8082770616924455E-3</v>
          </cell>
          <cell r="Z30">
            <v>3.2726262334493701E-4</v>
          </cell>
          <cell r="AA30">
            <v>6.715922175872259E-2</v>
          </cell>
        </row>
        <row r="31">
          <cell r="D31" t="str">
            <v>DOTA-Tras-Ac-225 @ 10 d</v>
          </cell>
          <cell r="E31">
            <v>6.8052596874755057E-4</v>
          </cell>
          <cell r="F31">
            <v>1.5890627323728753E-2</v>
          </cell>
          <cell r="G31">
            <v>2.0914648883886805E-2</v>
          </cell>
          <cell r="H31">
            <v>2.5118111616447319E-2</v>
          </cell>
          <cell r="I31">
            <v>3.0348438988576171E-2</v>
          </cell>
          <cell r="J31">
            <v>1.7564076541956004</v>
          </cell>
          <cell r="K31">
            <v>0.25474437995585547</v>
          </cell>
          <cell r="L31">
            <v>1.4298343429443453E-2</v>
          </cell>
          <cell r="M31">
            <v>2.072069845947316E-2</v>
          </cell>
          <cell r="N31">
            <v>6.9432800914612527E-2</v>
          </cell>
          <cell r="R31">
            <v>2.0556536772992399E-4</v>
          </cell>
          <cell r="S31">
            <v>1.3647930191114982E-3</v>
          </cell>
          <cell r="T31">
            <v>4.5122162635794563E-3</v>
          </cell>
          <cell r="U31">
            <v>8.6112768101533448E-3</v>
          </cell>
          <cell r="V31">
            <v>6.2424438536633946E-3</v>
          </cell>
          <cell r="W31">
            <v>0.66152846315599911</v>
          </cell>
          <cell r="X31">
            <v>1.961910178707197E-2</v>
          </cell>
          <cell r="Y31">
            <v>1.3014366473000512E-3</v>
          </cell>
          <cell r="Z31">
            <v>1.5153137222676278E-3</v>
          </cell>
          <cell r="AA31">
            <v>2.4297683790140526E-2</v>
          </cell>
        </row>
        <row r="33">
          <cell r="D33" t="str">
            <v>Group</v>
          </cell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  <cell r="R33" t="str">
            <v>Blood</v>
          </cell>
          <cell r="S33" t="str">
            <v>Thymus</v>
          </cell>
          <cell r="T33" t="str">
            <v>Heart</v>
          </cell>
          <cell r="U33" t="str">
            <v>Lungs</v>
          </cell>
          <cell r="V33" t="str">
            <v>Kidneys</v>
          </cell>
          <cell r="W33" t="str">
            <v>Spleen</v>
          </cell>
          <cell r="X33" t="str">
            <v>Liver</v>
          </cell>
          <cell r="Y33" t="str">
            <v>ART</v>
          </cell>
          <cell r="Z33" t="str">
            <v>Carcass</v>
          </cell>
        </row>
        <row r="34">
          <cell r="D34" t="str">
            <v>DOTA-Tras-Ac-225 @ 1 h</v>
          </cell>
          <cell r="E34">
            <v>49.456792724017724</v>
          </cell>
          <cell r="F34">
            <v>34.240317378468177</v>
          </cell>
          <cell r="G34">
            <v>19.17651874309685</v>
          </cell>
          <cell r="H34">
            <v>26.63987819320765</v>
          </cell>
          <cell r="I34">
            <v>28.256865768647316</v>
          </cell>
          <cell r="J34">
            <v>132.48223187592444</v>
          </cell>
          <cell r="K34">
            <v>36.517426755399129</v>
          </cell>
          <cell r="L34">
            <v>3.1120968554922346</v>
          </cell>
          <cell r="M34">
            <v>6.2157547390040788</v>
          </cell>
          <cell r="N34">
            <v>5.1983110408980959</v>
          </cell>
          <cell r="R34">
            <v>1.2641246356755766</v>
          </cell>
          <cell r="S34">
            <v>16.577471074848539</v>
          </cell>
          <cell r="T34">
            <v>3.8050304981774157</v>
          </cell>
          <cell r="U34">
            <v>1.3261704895064139</v>
          </cell>
          <cell r="V34">
            <v>3.5352033114613794</v>
          </cell>
          <cell r="W34">
            <v>19.083183345190307</v>
          </cell>
          <cell r="X34">
            <v>2.867262198841277</v>
          </cell>
          <cell r="Y34">
            <v>0.74369205074619416</v>
          </cell>
          <cell r="Z34">
            <v>0.82003744724189531</v>
          </cell>
          <cell r="AA34">
            <v>8.28803361962447E-2</v>
          </cell>
        </row>
        <row r="35">
          <cell r="D35" t="str">
            <v>DOTA-Tras-Ac-225 @ 4 h</v>
          </cell>
          <cell r="E35">
            <v>37.152719689795873</v>
          </cell>
          <cell r="F35">
            <v>26.488243293046242</v>
          </cell>
          <cell r="G35">
            <v>14.105872137706152</v>
          </cell>
          <cell r="H35">
            <v>21.886998486810853</v>
          </cell>
          <cell r="I35">
            <v>23.015825675719441</v>
          </cell>
          <cell r="J35">
            <v>190.0189352424982</v>
          </cell>
          <cell r="K35">
            <v>46.388658377782406</v>
          </cell>
          <cell r="L35">
            <v>5.5530930366078399</v>
          </cell>
          <cell r="M35">
            <v>5.8651521256706696</v>
          </cell>
          <cell r="N35">
            <v>14.493873098597149</v>
          </cell>
          <cell r="R35">
            <v>14.690033433979826</v>
          </cell>
          <cell r="S35">
            <v>21.567333799616868</v>
          </cell>
          <cell r="T35">
            <v>3.1990142973642897</v>
          </cell>
          <cell r="U35">
            <v>7.4762992517955542</v>
          </cell>
          <cell r="V35">
            <v>3.6428469616762751</v>
          </cell>
          <cell r="W35">
            <v>66.165985901694228</v>
          </cell>
          <cell r="X35">
            <v>17.893265799590573</v>
          </cell>
          <cell r="Y35">
            <v>0.53619168790171201</v>
          </cell>
          <cell r="Z35">
            <v>0.46564350616332911</v>
          </cell>
          <cell r="AA35">
            <v>2.2036229609981821</v>
          </cell>
        </row>
        <row r="36">
          <cell r="D36" t="str">
            <v>DOTA-Tras-Ac-225 @ 1 d</v>
          </cell>
          <cell r="E36">
            <v>4.8368834544557791</v>
          </cell>
          <cell r="F36">
            <v>7.5492215595295429</v>
          </cell>
          <cell r="G36">
            <v>8.0453886795698928</v>
          </cell>
          <cell r="H36">
            <v>20.406313009884123</v>
          </cell>
          <cell r="I36">
            <v>24.85629934950077</v>
          </cell>
          <cell r="J36">
            <v>237.97532012191959</v>
          </cell>
          <cell r="K36">
            <v>56.482482059864772</v>
          </cell>
          <cell r="L36">
            <v>5.8853193074210184</v>
          </cell>
          <cell r="M36">
            <v>6.1370595756313211</v>
          </cell>
          <cell r="N36" t="e">
            <v>#DIV/0!</v>
          </cell>
          <cell r="R36">
            <v>2.0911233196478252</v>
          </cell>
          <cell r="S36">
            <v>1.7979739443432463</v>
          </cell>
          <cell r="T36">
            <v>1.2738400351022976</v>
          </cell>
          <cell r="U36">
            <v>10.64811638733215</v>
          </cell>
          <cell r="V36">
            <v>6.6111565378742343</v>
          </cell>
          <cell r="W36">
            <v>120.87866519713965</v>
          </cell>
          <cell r="X36">
            <v>2.3119130203343197</v>
          </cell>
          <cell r="Y36">
            <v>0.55268002822214679</v>
          </cell>
          <cell r="Z36">
            <v>0.36898745044691084</v>
          </cell>
          <cell r="AA36" t="e">
            <v>#DIV/0!</v>
          </cell>
        </row>
        <row r="37">
          <cell r="D37" t="str">
            <v>DOTA-Tras-Ac-225 @ 6 d</v>
          </cell>
          <cell r="E37">
            <v>0.32995105177781542</v>
          </cell>
          <cell r="F37">
            <v>6.3050575326573028</v>
          </cell>
          <cell r="G37">
            <v>3.7247419406316249</v>
          </cell>
          <cell r="H37">
            <v>3.0960520411755983</v>
          </cell>
          <cell r="I37">
            <v>6.9068007821686264</v>
          </cell>
          <cell r="J37">
            <v>359.39811229870816</v>
          </cell>
          <cell r="K37">
            <v>45.534843419079252</v>
          </cell>
          <cell r="L37">
            <v>2.9637918722091054</v>
          </cell>
          <cell r="M37">
            <v>4.1172003357436013</v>
          </cell>
          <cell r="N37">
            <v>17.381002561148502</v>
          </cell>
          <cell r="R37">
            <v>3.9621782156484653E-2</v>
          </cell>
          <cell r="S37">
            <v>1.2258112909298613</v>
          </cell>
          <cell r="T37">
            <v>1.7343244255153096</v>
          </cell>
          <cell r="U37">
            <v>0.36288019188187981</v>
          </cell>
          <cell r="V37">
            <v>0.36149430384236081</v>
          </cell>
          <cell r="W37">
            <v>182.29163815340934</v>
          </cell>
          <cell r="X37">
            <v>4.0866603668273775</v>
          </cell>
          <cell r="Y37">
            <v>0.36165541233848908</v>
          </cell>
          <cell r="Z37">
            <v>6.5452524668987405E-2</v>
          </cell>
          <cell r="AA37">
            <v>13.431844351744518</v>
          </cell>
        </row>
        <row r="38">
          <cell r="D38" t="str">
            <v>DOTA-Tras-Ac-225 @ 10 d</v>
          </cell>
          <cell r="E38">
            <v>0.13610519374951011</v>
          </cell>
          <cell r="F38">
            <v>3.1781254647457504</v>
          </cell>
          <cell r="G38">
            <v>4.1829297767773612</v>
          </cell>
          <cell r="H38">
            <v>5.0236223232894641</v>
          </cell>
          <cell r="I38">
            <v>6.0696877977152344</v>
          </cell>
          <cell r="J38">
            <v>351.28153083912008</v>
          </cell>
          <cell r="K38">
            <v>50.948875991171093</v>
          </cell>
          <cell r="L38">
            <v>2.8596686858886904</v>
          </cell>
          <cell r="M38">
            <v>4.1441396918946323</v>
          </cell>
          <cell r="N38">
            <v>13.886560182922505</v>
          </cell>
          <cell r="R38">
            <v>4.1113073545984799E-2</v>
          </cell>
          <cell r="S38">
            <v>0.27295860382229964</v>
          </cell>
          <cell r="T38">
            <v>0.90244325271589121</v>
          </cell>
          <cell r="U38">
            <v>1.7222553620306689</v>
          </cell>
          <cell r="V38">
            <v>1.2484887707326788</v>
          </cell>
          <cell r="W38">
            <v>132.30569263119983</v>
          </cell>
          <cell r="X38">
            <v>3.9238203574143942</v>
          </cell>
          <cell r="Y38">
            <v>0.26028732946001026</v>
          </cell>
          <cell r="Z38">
            <v>0.30306274445352555</v>
          </cell>
          <cell r="AA38">
            <v>4.8595367580281055</v>
          </cell>
        </row>
      </sheetData>
      <sheetData sheetId="1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DOTA-Tras-Ac-227 @ 1 h</v>
          </cell>
          <cell r="E34">
            <v>0.32029610423097737</v>
          </cell>
          <cell r="F34">
            <v>0.10644653217238809</v>
          </cell>
          <cell r="G34">
            <v>9.3562517737576137E-2</v>
          </cell>
          <cell r="H34">
            <v>0.15256241690916772</v>
          </cell>
          <cell r="I34">
            <v>0.12929868415254328</v>
          </cell>
          <cell r="J34">
            <v>0.48776162189872552</v>
          </cell>
          <cell r="K34">
            <v>0.18575315695386582</v>
          </cell>
          <cell r="L34">
            <v>1.565553822635923E-2</v>
          </cell>
          <cell r="M34">
            <v>2.4996340548989898E-2</v>
          </cell>
          <cell r="N34">
            <v>2.0785731652140541E-2</v>
          </cell>
          <cell r="R34">
            <v>6.8089579836620598E-3</v>
          </cell>
          <cell r="S34">
            <v>2.2973820657723368E-2</v>
          </cell>
          <cell r="T34">
            <v>5.4593538588695381E-3</v>
          </cell>
          <cell r="U34">
            <v>4.7264510337176619E-3</v>
          </cell>
          <cell r="V34">
            <v>8.1813122665780873E-3</v>
          </cell>
          <cell r="W34">
            <v>5.8030951402364986E-2</v>
          </cell>
          <cell r="X34">
            <v>1.9362465607955556E-2</v>
          </cell>
          <cell r="Y34">
            <v>1.5947401609291453E-3</v>
          </cell>
          <cell r="Z34">
            <v>2.6403058935484136E-3</v>
          </cell>
          <cell r="AA34">
            <v>1.8134307265172515E-2</v>
          </cell>
        </row>
        <row r="35">
          <cell r="D35" t="str">
            <v>DOTA-Tras-Ac-227 @ 4 h</v>
          </cell>
          <cell r="E35">
            <v>0.16499781925434562</v>
          </cell>
          <cell r="F35">
            <v>7.0863014516824419E-2</v>
          </cell>
          <cell r="G35">
            <v>6.9070021568706744E-2</v>
          </cell>
          <cell r="H35">
            <v>9.9825924860589568E-2</v>
          </cell>
          <cell r="I35">
            <v>0.11334900271360654</v>
          </cell>
          <cell r="J35">
            <v>0.42160196891951229</v>
          </cell>
          <cell r="K35">
            <v>0.19758487554561133</v>
          </cell>
          <cell r="L35">
            <v>2.8348588173673975E-2</v>
          </cell>
          <cell r="M35">
            <v>2.8154741694983911E-2</v>
          </cell>
          <cell r="N35">
            <v>0.1221500647182719</v>
          </cell>
          <cell r="R35">
            <v>1.3304041675051856E-2</v>
          </cell>
          <cell r="S35">
            <v>1.2029683000655985E-2</v>
          </cell>
          <cell r="T35">
            <v>2.3843303422069442E-2</v>
          </cell>
          <cell r="U35">
            <v>9.7817435178160113E-3</v>
          </cell>
          <cell r="V35">
            <v>2.0730810616181906E-2</v>
          </cell>
          <cell r="W35">
            <v>6.4334793040217095E-2</v>
          </cell>
          <cell r="X35">
            <v>4.4782085850386608E-2</v>
          </cell>
          <cell r="Y35">
            <v>2.736238621386881E-3</v>
          </cell>
          <cell r="Z35">
            <v>6.1248239405050492E-4</v>
          </cell>
          <cell r="AA35">
            <v>8.4106034681791161E-2</v>
          </cell>
        </row>
        <row r="36">
          <cell r="D36" t="str">
            <v>DOTA-Tras-Ac-227 @ 1 d</v>
          </cell>
          <cell r="E36">
            <v>1.2054213753305379E-2</v>
          </cell>
          <cell r="F36">
            <v>0.1487932032798526</v>
          </cell>
          <cell r="G36">
            <v>4.538569159939073E-2</v>
          </cell>
          <cell r="H36">
            <v>7.5664777560518856E-2</v>
          </cell>
          <cell r="I36">
            <v>7.6521781092578678E-2</v>
          </cell>
          <cell r="J36">
            <v>0.62003466962832088</v>
          </cell>
          <cell r="K36">
            <v>0.29047092037996941</v>
          </cell>
          <cell r="L36">
            <v>2.5020089771002316E-2</v>
          </cell>
          <cell r="M36">
            <v>3.0306669522527207E-2</v>
          </cell>
          <cell r="N36">
            <v>0.4057454422182632</v>
          </cell>
          <cell r="R36">
            <v>1.4620704621173836E-3</v>
          </cell>
          <cell r="S36">
            <v>3.6773398756347948E-2</v>
          </cell>
          <cell r="T36">
            <v>3.4697947654666874E-3</v>
          </cell>
          <cell r="U36">
            <v>2.5383154438630769E-2</v>
          </cell>
          <cell r="V36">
            <v>1.9204105265651038E-2</v>
          </cell>
          <cell r="W36">
            <v>0.19015241403425859</v>
          </cell>
          <cell r="X36">
            <v>4.8477327451713029E-2</v>
          </cell>
          <cell r="Y36">
            <v>6.1315540830332313E-3</v>
          </cell>
          <cell r="Z36">
            <v>4.4473328049492574E-3</v>
          </cell>
          <cell r="AA36">
            <v>0.2937962501309419</v>
          </cell>
        </row>
        <row r="37">
          <cell r="D37" t="str">
            <v>DOTA-Tras-Ac-227 @ 6 d</v>
          </cell>
          <cell r="E37">
            <v>7.4015660561149146E-4</v>
          </cell>
          <cell r="F37">
            <v>1.1952036555230028E-2</v>
          </cell>
          <cell r="G37">
            <v>1.554593817033042E-2</v>
          </cell>
          <cell r="H37">
            <v>1.2441414321114369E-2</v>
          </cell>
          <cell r="I37">
            <v>3.3838744583395967E-2</v>
          </cell>
          <cell r="J37">
            <v>0.70142986155597553</v>
          </cell>
          <cell r="K37">
            <v>0.20193431254704677</v>
          </cell>
          <cell r="L37">
            <v>1.2534338255987569E-2</v>
          </cell>
          <cell r="M37">
            <v>2.2323554896134717E-2</v>
          </cell>
          <cell r="N37">
            <v>7.8537089015243228E-2</v>
          </cell>
          <cell r="R37">
            <v>1.520794303887026E-4</v>
          </cell>
          <cell r="S37">
            <v>9.2686345558543205E-3</v>
          </cell>
          <cell r="T37">
            <v>4.2069920075122778E-3</v>
          </cell>
          <cell r="U37">
            <v>2.1666976122316044E-3</v>
          </cell>
          <cell r="V37">
            <v>5.2756695633405712E-4</v>
          </cell>
          <cell r="W37">
            <v>0.17552769569144414</v>
          </cell>
          <cell r="X37">
            <v>1.8792831725841327E-2</v>
          </cell>
          <cell r="Y37">
            <v>1.8443969712842849E-3</v>
          </cell>
          <cell r="Z37">
            <v>2.5103432918084454E-3</v>
          </cell>
          <cell r="AA37">
            <v>2.8463006662613293E-2</v>
          </cell>
        </row>
        <row r="38">
          <cell r="D38" t="str">
            <v>DOTA-Tras-Ac-227 @ 10 d</v>
          </cell>
          <cell r="E38">
            <v>6.2982325554080128E-5</v>
          </cell>
          <cell r="F38">
            <v>9.2547237611995889E-3</v>
          </cell>
          <cell r="G38">
            <v>1.3356769711682719E-2</v>
          </cell>
          <cell r="H38">
            <v>1.4067703833351998E-2</v>
          </cell>
          <cell r="I38">
            <v>2.5212710890395812E-2</v>
          </cell>
          <cell r="J38">
            <v>0.5971553441407973</v>
          </cell>
          <cell r="K38">
            <v>0.20871789303244967</v>
          </cell>
          <cell r="L38">
            <v>1.1051348171480435E-2</v>
          </cell>
          <cell r="M38">
            <v>2.0349578178236603E-2</v>
          </cell>
          <cell r="N38">
            <v>6.4588669444390082E-2</v>
          </cell>
          <cell r="R38">
            <v>1.0908858783851045E-4</v>
          </cell>
          <cell r="S38">
            <v>9.801278826216276E-3</v>
          </cell>
          <cell r="T38">
            <v>1.5179046578749685E-3</v>
          </cell>
          <cell r="U38">
            <v>3.1787995377446556E-3</v>
          </cell>
          <cell r="V38">
            <v>3.3181687233454367E-3</v>
          </cell>
          <cell r="W38">
            <v>0.18457351670511404</v>
          </cell>
          <cell r="X38">
            <v>2.1985045095392865E-2</v>
          </cell>
          <cell r="Y38">
            <v>1.80187675169573E-4</v>
          </cell>
          <cell r="Z38">
            <v>8.4239915798365E-4</v>
          </cell>
          <cell r="AA38">
            <v>2.3352634261550306E-2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All Figures"/>
      <sheetName val="localization"/>
    </sheetNames>
    <sheetDataSet>
      <sheetData sheetId="0">
        <row r="26">
          <cell r="E26" t="str">
            <v>Blood</v>
          </cell>
          <cell r="F26" t="str">
            <v>Thymus</v>
          </cell>
          <cell r="G26" t="str">
            <v>Heart</v>
          </cell>
          <cell r="H26" t="str">
            <v>Lungs</v>
          </cell>
          <cell r="I26" t="str">
            <v>Kidneys</v>
          </cell>
          <cell r="J26" t="str">
            <v>Spleen</v>
          </cell>
          <cell r="K26" t="str">
            <v>Liver</v>
          </cell>
          <cell r="L26" t="str">
            <v>ART</v>
          </cell>
          <cell r="M26" t="str">
            <v>Carcass</v>
          </cell>
        </row>
        <row r="27">
          <cell r="D27" t="str">
            <v>HOPO-Ac-225 @ 1 h</v>
          </cell>
          <cell r="E27">
            <v>3.9233176083315691E-3</v>
          </cell>
          <cell r="F27">
            <v>3.3463616269665316E-3</v>
          </cell>
          <cell r="G27">
            <v>1.1748937394844762E-2</v>
          </cell>
          <cell r="H27">
            <v>9.2748023381681501E-3</v>
          </cell>
          <cell r="I27">
            <v>2.4130294236321719E-2</v>
          </cell>
          <cell r="J27">
            <v>5.8289993027760929E-3</v>
          </cell>
          <cell r="K27">
            <v>0.37149804440027251</v>
          </cell>
          <cell r="L27">
            <v>7.0103929445321763E-3</v>
          </cell>
          <cell r="M27">
            <v>1.1467119194912391E-2</v>
          </cell>
          <cell r="R27">
            <v>3.8370252329093904E-4</v>
          </cell>
          <cell r="S27">
            <v>5.992803106589892E-4</v>
          </cell>
          <cell r="T27">
            <v>3.4046525894532351E-3</v>
          </cell>
          <cell r="U27">
            <v>3.0014499352511732E-3</v>
          </cell>
          <cell r="V27">
            <v>4.29846538779452E-3</v>
          </cell>
          <cell r="W27">
            <v>1.0059997458739015E-3</v>
          </cell>
          <cell r="X27">
            <v>5.0384690481104805E-2</v>
          </cell>
          <cell r="Y27">
            <v>2.928751942670746E-3</v>
          </cell>
          <cell r="Z27">
            <v>2.1311512923833961E-3</v>
          </cell>
        </row>
        <row r="28">
          <cell r="D28" t="str">
            <v>HOPO-Ac-225 @ 4 h</v>
          </cell>
          <cell r="E28">
            <v>5.725214931126334E-4</v>
          </cell>
          <cell r="F28">
            <v>1.7545387145551465E-3</v>
          </cell>
          <cell r="G28">
            <v>1.0127535609776431E-2</v>
          </cell>
          <cell r="H28">
            <v>7.4855182563146301E-3</v>
          </cell>
          <cell r="I28">
            <v>1.4930164156325398E-2</v>
          </cell>
          <cell r="J28">
            <v>3.1899889251379618E-3</v>
          </cell>
          <cell r="K28">
            <v>0.38326359717814373</v>
          </cell>
          <cell r="L28">
            <v>4.8891949636483247E-3</v>
          </cell>
          <cell r="M28">
            <v>8.4326668344881853E-3</v>
          </cell>
          <cell r="R28">
            <v>2.8879808622221415E-4</v>
          </cell>
          <cell r="S28">
            <v>4.5632362519545028E-4</v>
          </cell>
          <cell r="T28">
            <v>8.9619160444431379E-4</v>
          </cell>
          <cell r="U28">
            <v>2.0488990000490453E-3</v>
          </cell>
          <cell r="V28">
            <v>3.4961386863074867E-3</v>
          </cell>
          <cell r="W28">
            <v>9.8027810881877778E-4</v>
          </cell>
          <cell r="X28">
            <v>8.8917128509254772E-3</v>
          </cell>
          <cell r="Y28">
            <v>1.478535035299746E-3</v>
          </cell>
          <cell r="Z28">
            <v>1.169525228692239E-3</v>
          </cell>
        </row>
        <row r="29">
          <cell r="D29" t="str">
            <v>HOPO-Ac-225 @ 1 d</v>
          </cell>
          <cell r="E29">
            <v>3.3514151636928207E-6</v>
          </cell>
          <cell r="F29">
            <v>1.9458746616516228E-3</v>
          </cell>
          <cell r="G29">
            <v>3.2939600580483993E-3</v>
          </cell>
          <cell r="H29">
            <v>7.701456159040135E-3</v>
          </cell>
          <cell r="I29">
            <v>7.3661250640193405E-3</v>
          </cell>
          <cell r="J29">
            <v>3.7938801634578023E-3</v>
          </cell>
          <cell r="K29">
            <v>0.51835631511950619</v>
          </cell>
          <cell r="L29">
            <v>4.3225995056225151E-3</v>
          </cell>
          <cell r="M29">
            <v>9.7443398714360582E-3</v>
          </cell>
          <cell r="R29">
            <v>5.804821340772731E-6</v>
          </cell>
          <cell r="S29">
            <v>9.7681327725935175E-4</v>
          </cell>
          <cell r="T29">
            <v>2.4909972260853152E-4</v>
          </cell>
          <cell r="U29">
            <v>2.1645371509199309E-3</v>
          </cell>
          <cell r="V29">
            <v>1.0436375679552753E-3</v>
          </cell>
          <cell r="W29">
            <v>3.7870581547479534E-4</v>
          </cell>
          <cell r="X29">
            <v>2.281162463656751E-2</v>
          </cell>
          <cell r="Y29">
            <v>3.3228255544018028E-3</v>
          </cell>
          <cell r="Z29">
            <v>9.2279978757900383E-4</v>
          </cell>
        </row>
        <row r="30">
          <cell r="D30" t="str">
            <v>HOPO-Ac-225 @ 6 d</v>
          </cell>
          <cell r="E30">
            <v>1.8936243734858745E-5</v>
          </cell>
          <cell r="F30">
            <v>1.315356907951153E-3</v>
          </cell>
          <cell r="G30">
            <v>1.9556921689808803E-3</v>
          </cell>
          <cell r="H30">
            <v>5.0163452284039331E-3</v>
          </cell>
          <cell r="I30">
            <v>3.879354609621155E-3</v>
          </cell>
          <cell r="J30">
            <v>3.098188086123966E-3</v>
          </cell>
          <cell r="K30">
            <v>0.40267146797521486</v>
          </cell>
          <cell r="L30">
            <v>4.1796284548296118E-3</v>
          </cell>
          <cell r="M30">
            <v>9.325089787478813E-3</v>
          </cell>
          <cell r="R30">
            <v>3.2798536253283186E-5</v>
          </cell>
          <cell r="S30">
            <v>3.1916645137307755E-4</v>
          </cell>
          <cell r="T30">
            <v>3.1155358616668773E-4</v>
          </cell>
          <cell r="U30">
            <v>1.5599747973856538E-3</v>
          </cell>
          <cell r="V30">
            <v>7.4473917457437071E-4</v>
          </cell>
          <cell r="W30">
            <v>5.6132576635921545E-4</v>
          </cell>
          <cell r="X30">
            <v>8.5485643251481891E-2</v>
          </cell>
          <cell r="Y30">
            <v>1.6220850338575362E-3</v>
          </cell>
          <cell r="Z30">
            <v>1.7993687157665218E-3</v>
          </cell>
        </row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HOPO-Ac-225 @ 1 h</v>
          </cell>
          <cell r="E34">
            <v>0.78466352166631381</v>
          </cell>
          <cell r="F34">
            <v>0.66927232539330628</v>
          </cell>
          <cell r="G34">
            <v>2.3497874789689526</v>
          </cell>
          <cell r="H34">
            <v>1.85496046763363</v>
          </cell>
          <cell r="I34">
            <v>4.8260588472643438</v>
          </cell>
          <cell r="J34">
            <v>1.1657998605552187</v>
          </cell>
          <cell r="K34">
            <v>74.299608880054507</v>
          </cell>
          <cell r="L34">
            <v>1.4020785889064353</v>
          </cell>
          <cell r="M34">
            <v>2.2934238389824784</v>
          </cell>
          <cell r="R34">
            <v>7.6740504658187811E-2</v>
          </cell>
          <cell r="S34">
            <v>0.11985606213179784</v>
          </cell>
          <cell r="T34">
            <v>0.68093051789064707</v>
          </cell>
          <cell r="U34">
            <v>0.60028998705023462</v>
          </cell>
          <cell r="V34">
            <v>0.85969307755890401</v>
          </cell>
          <cell r="W34">
            <v>0.20119994917478032</v>
          </cell>
          <cell r="X34">
            <v>10.07693809622096</v>
          </cell>
          <cell r="Y34">
            <v>0.58575038853414918</v>
          </cell>
          <cell r="Z34">
            <v>0.42623025847667922</v>
          </cell>
        </row>
        <row r="35">
          <cell r="D35" t="str">
            <v>HOPO-Ac-225 @ 4 h</v>
          </cell>
          <cell r="E35">
            <v>0.11450429862252667</v>
          </cell>
          <cell r="F35">
            <v>0.35090774291102933</v>
          </cell>
          <cell r="G35">
            <v>2.025507121955286</v>
          </cell>
          <cell r="H35">
            <v>1.4971036512629261</v>
          </cell>
          <cell r="I35">
            <v>2.9860328312650797</v>
          </cell>
          <cell r="J35">
            <v>0.63799778502759241</v>
          </cell>
          <cell r="K35">
            <v>76.65271943562874</v>
          </cell>
          <cell r="L35">
            <v>0.9778389927296649</v>
          </cell>
          <cell r="M35">
            <v>1.686533366897637</v>
          </cell>
          <cell r="R35">
            <v>5.7759617244442833E-2</v>
          </cell>
          <cell r="S35">
            <v>9.1264725039090056E-2</v>
          </cell>
          <cell r="T35">
            <v>0.17923832088886277</v>
          </cell>
          <cell r="U35">
            <v>0.40977980000980907</v>
          </cell>
          <cell r="V35">
            <v>0.69922773726149734</v>
          </cell>
          <cell r="W35">
            <v>0.19605562176375554</v>
          </cell>
          <cell r="X35">
            <v>1.7783425701850955</v>
          </cell>
          <cell r="Y35">
            <v>0.29570700705994918</v>
          </cell>
          <cell r="Z35">
            <v>0.23390504573844781</v>
          </cell>
        </row>
        <row r="36">
          <cell r="D36" t="str">
            <v>HOPO-Ac-225 @ 1 d</v>
          </cell>
          <cell r="E36">
            <v>6.7028303273856417E-4</v>
          </cell>
          <cell r="F36">
            <v>0.38917493233032457</v>
          </cell>
          <cell r="G36">
            <v>0.65879201160967982</v>
          </cell>
          <cell r="H36">
            <v>1.5402912318080271</v>
          </cell>
          <cell r="I36">
            <v>1.4732250128038682</v>
          </cell>
          <cell r="J36">
            <v>0.75877603269156046</v>
          </cell>
          <cell r="K36">
            <v>103.67126302390123</v>
          </cell>
          <cell r="L36">
            <v>0.86451990112450305</v>
          </cell>
          <cell r="M36">
            <v>1.9488679742872117</v>
          </cell>
          <cell r="R36">
            <v>1.1609642681545461E-3</v>
          </cell>
          <cell r="S36">
            <v>0.19536265545187034</v>
          </cell>
          <cell r="T36">
            <v>4.9819944521706301E-2</v>
          </cell>
          <cell r="U36">
            <v>0.4329074301839862</v>
          </cell>
          <cell r="V36">
            <v>0.20872751359105507</v>
          </cell>
          <cell r="W36">
            <v>7.5741163094959069E-2</v>
          </cell>
          <cell r="X36">
            <v>4.5623249273135018</v>
          </cell>
          <cell r="Y36">
            <v>0.66456511088036052</v>
          </cell>
          <cell r="Z36">
            <v>0.18455995751580076</v>
          </cell>
        </row>
        <row r="37">
          <cell r="D37" t="str">
            <v>HOPO-Ac-225 @ 6 d</v>
          </cell>
          <cell r="E37">
            <v>3.7872487469717492E-3</v>
          </cell>
          <cell r="F37">
            <v>0.26307138159023058</v>
          </cell>
          <cell r="G37">
            <v>0.39113843379617608</v>
          </cell>
          <cell r="H37">
            <v>1.0032690456807867</v>
          </cell>
          <cell r="I37">
            <v>0.77587092192423102</v>
          </cell>
          <cell r="J37">
            <v>0.61963761722479316</v>
          </cell>
          <cell r="K37">
            <v>80.534293595042968</v>
          </cell>
          <cell r="L37">
            <v>0.8359256909659224</v>
          </cell>
          <cell r="M37">
            <v>1.8650179574957626</v>
          </cell>
          <cell r="R37">
            <v>6.5597072506566375E-3</v>
          </cell>
          <cell r="S37">
            <v>6.3833290274615512E-2</v>
          </cell>
          <cell r="T37">
            <v>6.2310717233337545E-2</v>
          </cell>
          <cell r="U37">
            <v>0.31199495947713074</v>
          </cell>
          <cell r="V37">
            <v>0.14894783491487415</v>
          </cell>
          <cell r="W37">
            <v>0.1122651532718431</v>
          </cell>
          <cell r="X37">
            <v>17.097128650296376</v>
          </cell>
          <cell r="Y37">
            <v>0.32441700677150725</v>
          </cell>
          <cell r="Z37">
            <v>0.35987374315330434</v>
          </cell>
        </row>
      </sheetData>
      <sheetData sheetId="1">
        <row r="33"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N33" t="str">
            <v>Tumor</v>
          </cell>
        </row>
        <row r="34">
          <cell r="D34" t="str">
            <v>HOPO-Ac-227 @ 1 h</v>
          </cell>
          <cell r="E34">
            <v>1.2996531385542091E-3</v>
          </cell>
          <cell r="F34">
            <v>3.0449109729931748E-3</v>
          </cell>
          <cell r="G34">
            <v>3.3635661561509365E-3</v>
          </cell>
          <cell r="H34">
            <v>4.6429966665053543E-3</v>
          </cell>
          <cell r="I34">
            <v>2.4439707323877694E-2</v>
          </cell>
          <cell r="J34">
            <v>1.0994887411166611E-2</v>
          </cell>
          <cell r="K34">
            <v>0.24462609668529958</v>
          </cell>
          <cell r="L34">
            <v>5.3945702249851242E-2</v>
          </cell>
          <cell r="M34">
            <v>8.8463423836330542E-3</v>
          </cell>
          <cell r="R34">
            <v>2.2510800096051491E-5</v>
          </cell>
          <cell r="S34">
            <v>1.3694297603514638E-3</v>
          </cell>
          <cell r="T34">
            <v>3.3361976111144211E-4</v>
          </cell>
          <cell r="U34">
            <v>4.0133257500234686E-4</v>
          </cell>
          <cell r="V34">
            <v>3.6320263105429538E-3</v>
          </cell>
          <cell r="W34">
            <v>2.6494616039906709E-3</v>
          </cell>
          <cell r="X34">
            <v>6.719731819339137E-3</v>
          </cell>
          <cell r="Y34">
            <v>3.9628551489230722E-3</v>
          </cell>
          <cell r="Z34">
            <v>9.3042488022313625E-4</v>
          </cell>
        </row>
        <row r="35">
          <cell r="D35" t="str">
            <v>HOPO-Ac-227 @ 4 h</v>
          </cell>
          <cell r="E35">
            <v>3.4220513428259415E-4</v>
          </cell>
          <cell r="F35">
            <v>3.0233536948088592E-3</v>
          </cell>
          <cell r="G35">
            <v>3.7256346389904211E-3</v>
          </cell>
          <cell r="H35">
            <v>3.1240433062732858E-3</v>
          </cell>
          <cell r="I35">
            <v>1.0265108977067386E-2</v>
          </cell>
          <cell r="J35">
            <v>1.3890915708524854E-2</v>
          </cell>
          <cell r="K35">
            <v>0.22955349913508794</v>
          </cell>
          <cell r="L35">
            <v>3.3316742558813631E-2</v>
          </cell>
          <cell r="M35">
            <v>8.9430029252290377E-3</v>
          </cell>
          <cell r="R35">
            <v>1.4569771223049103E-4</v>
          </cell>
          <cell r="S35">
            <v>1.4147921893335352E-3</v>
          </cell>
          <cell r="T35">
            <v>2.9458316773031109E-4</v>
          </cell>
          <cell r="U35">
            <v>7.8956531211216304E-4</v>
          </cell>
          <cell r="V35">
            <v>6.8679559900675731E-4</v>
          </cell>
          <cell r="W35">
            <v>2.7852874237408003E-3</v>
          </cell>
          <cell r="X35">
            <v>5.3871204897711515E-2</v>
          </cell>
          <cell r="Y35">
            <v>1.7805618908574967E-2</v>
          </cell>
          <cell r="Z35">
            <v>1.1722473122450913E-3</v>
          </cell>
        </row>
        <row r="36">
          <cell r="D36" t="str">
            <v>HOPO-Ac-227 @ 1 d</v>
          </cell>
          <cell r="E36">
            <v>1.1574779173616841E-4</v>
          </cell>
          <cell r="F36">
            <v>7.1107374144985091E-3</v>
          </cell>
          <cell r="G36">
            <v>1.72638380717343E-3</v>
          </cell>
          <cell r="H36">
            <v>3.9877597111183547E-3</v>
          </cell>
          <cell r="I36">
            <v>7.6456448828395697E-3</v>
          </cell>
          <cell r="J36">
            <v>1.5833391071800991E-2</v>
          </cell>
          <cell r="K36">
            <v>0.34772557688861822</v>
          </cell>
          <cell r="L36">
            <v>4.1025653324644057E-3</v>
          </cell>
          <cell r="M36">
            <v>1.023592534669524E-2</v>
          </cell>
          <cell r="R36">
            <v>1.9863824287051351E-5</v>
          </cell>
          <cell r="S36">
            <v>4.732058667557811E-3</v>
          </cell>
          <cell r="T36">
            <v>4.1175459313575217E-4</v>
          </cell>
          <cell r="U36">
            <v>6.4941725405065031E-4</v>
          </cell>
          <cell r="V36">
            <v>6.0966756367212833E-4</v>
          </cell>
          <cell r="W36">
            <v>1.1672324667324169E-3</v>
          </cell>
          <cell r="X36">
            <v>2.9831802512061363E-2</v>
          </cell>
          <cell r="Y36">
            <v>7.1563253276371987E-4</v>
          </cell>
          <cell r="Z36">
            <v>3.3731299648144558E-4</v>
          </cell>
        </row>
        <row r="37">
          <cell r="D37" t="str">
            <v>HOPO-Ac-227 @ 6 d</v>
          </cell>
          <cell r="E37">
            <v>9.1675085482230214E-5</v>
          </cell>
          <cell r="F37">
            <v>4.3929457449317089E-3</v>
          </cell>
          <cell r="G37">
            <v>1.4685251198399698E-3</v>
          </cell>
          <cell r="H37">
            <v>3.7234293343592368E-3</v>
          </cell>
          <cell r="I37">
            <v>4.2472956960038282E-3</v>
          </cell>
          <cell r="J37">
            <v>1.0378322932364122E-2</v>
          </cell>
          <cell r="K37">
            <v>0.30920874142153132</v>
          </cell>
          <cell r="L37">
            <v>6.2016788428761712E-3</v>
          </cell>
          <cell r="M37">
            <v>1.0627980426713521E-2</v>
          </cell>
          <cell r="R37">
            <v>9.9511178043613967E-5</v>
          </cell>
          <cell r="S37">
            <v>3.7159521833310697E-4</v>
          </cell>
          <cell r="T37">
            <v>2.5355793482893682E-4</v>
          </cell>
          <cell r="U37">
            <v>1.1301179628036635E-3</v>
          </cell>
          <cell r="V37">
            <v>2.823412003219304E-4</v>
          </cell>
          <cell r="W37">
            <v>4.1291105127478503E-3</v>
          </cell>
          <cell r="X37">
            <v>7.4914211503510297E-2</v>
          </cell>
          <cell r="Y37">
            <v>1.6657255479073727E-3</v>
          </cell>
          <cell r="Z37">
            <v>1.5568134457819589E-3</v>
          </cell>
        </row>
      </sheetData>
      <sheetData sheetId="2"/>
      <sheetData sheetId="3"/>
      <sheetData sheetId="4">
        <row r="25">
          <cell r="F25" t="str">
            <v>Blood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C31" zoomScaleNormal="100" zoomScalePageLayoutView="110" workbookViewId="0">
      <selection activeCell="J23" sqref="J23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106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113</v>
      </c>
      <c r="E27" s="105">
        <v>6.2028041029215601E-4</v>
      </c>
      <c r="F27" s="109">
        <v>8.0109843823251373E-4</v>
      </c>
      <c r="G27" s="113">
        <v>7.027149353450641E-4</v>
      </c>
      <c r="H27" s="109">
        <v>1.5903466725484823E-3</v>
      </c>
      <c r="I27" s="109">
        <v>9.9602997215228993E-3</v>
      </c>
      <c r="J27" s="121">
        <v>1.8512223279591265E-3</v>
      </c>
      <c r="K27" s="123">
        <v>1.1759510943683423E-3</v>
      </c>
      <c r="L27" s="126">
        <v>4.2560234217188034E-3</v>
      </c>
      <c r="M27" s="109">
        <v>3.6874882629286273E-3</v>
      </c>
      <c r="N27" s="7"/>
      <c r="O27" s="8"/>
      <c r="P27" s="8"/>
      <c r="R27" s="131">
        <v>1.7186102838933324E-4</v>
      </c>
      <c r="S27" s="133">
        <v>3.7862301587760985E-4</v>
      </c>
      <c r="T27" s="133">
        <v>9.6510554726147744E-5</v>
      </c>
      <c r="U27" s="133">
        <v>2.9981230840362403E-4</v>
      </c>
      <c r="V27" s="133">
        <v>6.1648164596214217E-4</v>
      </c>
      <c r="W27" s="133">
        <v>3.1819770164281545E-4</v>
      </c>
      <c r="X27" s="133">
        <v>1.3212962900584303E-4</v>
      </c>
      <c r="Y27" s="133">
        <v>1.8821309600985433E-3</v>
      </c>
      <c r="Z27" s="135">
        <v>7.1111819053920166E-4</v>
      </c>
      <c r="AA27" s="7"/>
      <c r="AB27" s="8"/>
      <c r="AC27" s="8"/>
    </row>
    <row r="28" spans="4:29" s="23" customFormat="1" ht="12.75">
      <c r="D28" s="9" t="s">
        <v>114</v>
      </c>
      <c r="E28" s="106">
        <v>0</v>
      </c>
      <c r="F28" s="110">
        <v>3.3948380060471855E-4</v>
      </c>
      <c r="G28" s="114">
        <v>3.4505786883537031E-4</v>
      </c>
      <c r="H28" s="116">
        <v>6.2781671794008348E-4</v>
      </c>
      <c r="I28" s="118">
        <v>7.1270814189329755E-3</v>
      </c>
      <c r="J28" s="109">
        <v>1.1706211238352328E-3</v>
      </c>
      <c r="K28" s="124">
        <v>9.7059992837265744E-4</v>
      </c>
      <c r="L28" s="127">
        <v>3.817114837638998E-3</v>
      </c>
      <c r="M28" s="129">
        <v>1.2402570790345337E-3</v>
      </c>
      <c r="N28" s="10"/>
      <c r="O28" s="8"/>
      <c r="P28" s="8"/>
      <c r="R28" s="131">
        <v>0</v>
      </c>
      <c r="S28" s="133">
        <v>1.0928311531808737E-4</v>
      </c>
      <c r="T28" s="133">
        <v>6.1241226297878892E-5</v>
      </c>
      <c r="U28" s="133">
        <v>1.3539824698009944E-4</v>
      </c>
      <c r="V28" s="133">
        <v>2.4856746578041369E-3</v>
      </c>
      <c r="W28" s="133">
        <v>1.6661413359431539E-4</v>
      </c>
      <c r="X28" s="133">
        <v>7.4329104738216268E-5</v>
      </c>
      <c r="Y28" s="133">
        <v>1.0775002931185367E-3</v>
      </c>
      <c r="Z28" s="135">
        <v>1.811388179728747E-4</v>
      </c>
      <c r="AA28" s="10"/>
      <c r="AB28" s="8"/>
      <c r="AC28" s="8"/>
    </row>
    <row r="29" spans="4:29" s="23" customFormat="1" ht="12.75">
      <c r="D29" s="24" t="s">
        <v>115</v>
      </c>
      <c r="E29" s="107">
        <v>0</v>
      </c>
      <c r="F29" s="111">
        <v>1.1558366470711659E-4</v>
      </c>
      <c r="G29" s="115">
        <v>2.1307399077517808E-4</v>
      </c>
      <c r="H29" s="117">
        <v>2.6470359512683147E-4</v>
      </c>
      <c r="I29" s="119">
        <v>4.5783112325203353E-3</v>
      </c>
      <c r="J29" s="122">
        <v>9.7596140312839526E-4</v>
      </c>
      <c r="K29" s="125">
        <v>4.152226787751501E-4</v>
      </c>
      <c r="L29" s="128">
        <v>2.2131164776175018E-3</v>
      </c>
      <c r="M29" s="130">
        <v>6.2323481114279341E-4</v>
      </c>
      <c r="N29" s="10"/>
      <c r="O29" s="8"/>
      <c r="P29" s="8"/>
      <c r="R29" s="131">
        <v>0</v>
      </c>
      <c r="S29" s="131">
        <v>1.1148941228959256E-4</v>
      </c>
      <c r="T29" s="133">
        <v>9.9482818634827265E-5</v>
      </c>
      <c r="U29" s="133">
        <v>1.0344814467854631E-4</v>
      </c>
      <c r="V29" s="133">
        <v>1.9048138752158883E-3</v>
      </c>
      <c r="W29" s="133">
        <v>1.5141540381310746E-5</v>
      </c>
      <c r="X29" s="133">
        <v>7.0582520075483665E-5</v>
      </c>
      <c r="Y29" s="133">
        <v>4.1710573746819542E-4</v>
      </c>
      <c r="Z29" s="135">
        <v>1.3301224820788505E-4</v>
      </c>
      <c r="AA29" s="10"/>
      <c r="AB29" s="8"/>
      <c r="AC29" s="8"/>
    </row>
    <row r="30" spans="4:29" s="23" customFormat="1" ht="13.5" thickBot="1">
      <c r="D30" s="24" t="s">
        <v>116</v>
      </c>
      <c r="E30" s="108">
        <v>0</v>
      </c>
      <c r="F30" s="112">
        <v>3.2075159947782343E-4</v>
      </c>
      <c r="G30" s="112">
        <v>2.7197081011735456E-4</v>
      </c>
      <c r="H30" s="112">
        <v>1.7703461738632822E-4</v>
      </c>
      <c r="I30" s="120">
        <v>1.1340545440204376E-3</v>
      </c>
      <c r="J30" s="112">
        <v>3.1065686657208755E-4</v>
      </c>
      <c r="K30" s="112">
        <v>2.9333991464130821E-4</v>
      </c>
      <c r="L30" s="112">
        <v>2.6414093773852496E-4</v>
      </c>
      <c r="M30" s="112">
        <v>3.2107801458052795E-4</v>
      </c>
      <c r="N30" s="10"/>
      <c r="O30" s="8"/>
      <c r="P30" s="8"/>
      <c r="R30" s="132">
        <v>0</v>
      </c>
      <c r="S30" s="134">
        <v>3.6208340037152876E-4</v>
      </c>
      <c r="T30" s="134">
        <v>2.1499386099941778E-5</v>
      </c>
      <c r="U30" s="134">
        <v>2.0122476697261696E-4</v>
      </c>
      <c r="V30" s="134">
        <v>1.8293672388581972E-4</v>
      </c>
      <c r="W30" s="134">
        <v>6.2837159642836705E-5</v>
      </c>
      <c r="X30" s="134">
        <v>7.363364658503934E-5</v>
      </c>
      <c r="Y30" s="134">
        <v>4.2558606858723221E-5</v>
      </c>
      <c r="Z30" s="136">
        <v>5.0947831755110708E-5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DOTA-Ac-225 @ 1 h</v>
      </c>
      <c r="E34" s="29">
        <f>E27*$D$3</f>
        <v>0.1240560820584312</v>
      </c>
      <c r="F34" s="29">
        <f t="shared" ref="F34:M34" si="3">F27*$D$3</f>
        <v>0.16021968764650274</v>
      </c>
      <c r="G34" s="29">
        <f t="shared" si="3"/>
        <v>0.14054298706901283</v>
      </c>
      <c r="H34" s="29">
        <f t="shared" si="3"/>
        <v>0.31806933450969643</v>
      </c>
      <c r="I34" s="29">
        <f t="shared" si="3"/>
        <v>1.9920599443045799</v>
      </c>
      <c r="J34" s="29">
        <f t="shared" si="3"/>
        <v>0.37024446559182528</v>
      </c>
      <c r="K34" s="29">
        <f t="shared" si="3"/>
        <v>0.23519021887366845</v>
      </c>
      <c r="L34" s="29">
        <f t="shared" si="3"/>
        <v>0.85120468434376062</v>
      </c>
      <c r="M34" s="29">
        <f t="shared" si="3"/>
        <v>0.73749765258572542</v>
      </c>
      <c r="N34" s="29"/>
      <c r="O34" s="30"/>
      <c r="P34" s="30"/>
      <c r="Q34" s="31"/>
      <c r="R34" s="32">
        <f t="shared" ref="R34:Z34" si="4">R27*$D$3</f>
        <v>3.4372205677866648E-2</v>
      </c>
      <c r="S34" s="32">
        <f t="shared" si="4"/>
        <v>7.5724603175521973E-2</v>
      </c>
      <c r="T34" s="32">
        <f t="shared" si="4"/>
        <v>1.9302110945229548E-2</v>
      </c>
      <c r="U34" s="32">
        <f t="shared" si="4"/>
        <v>5.9962461680724805E-2</v>
      </c>
      <c r="V34" s="32">
        <f t="shared" si="4"/>
        <v>0.12329632919242843</v>
      </c>
      <c r="W34" s="32">
        <f t="shared" si="4"/>
        <v>6.3639540328563088E-2</v>
      </c>
      <c r="X34" s="32">
        <f t="shared" si="4"/>
        <v>2.6425925801168607E-2</v>
      </c>
      <c r="Y34" s="32">
        <f t="shared" si="4"/>
        <v>0.37642619201970867</v>
      </c>
      <c r="Z34" s="32">
        <f t="shared" si="4"/>
        <v>0.14222363810784033</v>
      </c>
      <c r="AA34" s="32"/>
      <c r="AB34" s="19"/>
      <c r="AC34" s="19"/>
    </row>
    <row r="35" spans="2:29" s="22" customFormat="1" ht="12">
      <c r="D35" s="33" t="str">
        <f>D28</f>
        <v>DOTA-Ac-225 @ 4 h</v>
      </c>
      <c r="E35" s="29">
        <f t="shared" ref="E35:M35" si="5">E28*$D$3</f>
        <v>0</v>
      </c>
      <c r="F35" s="29">
        <f t="shared" si="5"/>
        <v>6.7896760120943714E-2</v>
      </c>
      <c r="G35" s="29">
        <f t="shared" si="5"/>
        <v>6.9011573767074064E-2</v>
      </c>
      <c r="H35" s="29">
        <f t="shared" si="5"/>
        <v>0.12556334358801668</v>
      </c>
      <c r="I35" s="29">
        <f t="shared" si="5"/>
        <v>1.4254162837865951</v>
      </c>
      <c r="J35" s="29">
        <f t="shared" si="5"/>
        <v>0.23412422476704656</v>
      </c>
      <c r="K35" s="29">
        <f t="shared" si="5"/>
        <v>0.19411998567453148</v>
      </c>
      <c r="L35" s="29">
        <f t="shared" si="5"/>
        <v>0.76342296752779959</v>
      </c>
      <c r="M35" s="29">
        <f t="shared" si="5"/>
        <v>0.24805141580690673</v>
      </c>
      <c r="N35" s="29"/>
      <c r="O35" s="30"/>
      <c r="P35" s="30"/>
      <c r="Q35" s="31"/>
      <c r="R35" s="32">
        <f t="shared" ref="R35:Z35" si="6">R28*$D$3</f>
        <v>0</v>
      </c>
      <c r="S35" s="32">
        <f t="shared" si="6"/>
        <v>2.1856623063617475E-2</v>
      </c>
      <c r="T35" s="32">
        <f t="shared" si="6"/>
        <v>1.2248245259575779E-2</v>
      </c>
      <c r="U35" s="32">
        <f t="shared" si="6"/>
        <v>2.7079649396019888E-2</v>
      </c>
      <c r="V35" s="32">
        <f t="shared" si="6"/>
        <v>0.49713493156082739</v>
      </c>
      <c r="W35" s="32">
        <f t="shared" si="6"/>
        <v>3.332282671886308E-2</v>
      </c>
      <c r="X35" s="32">
        <f t="shared" si="6"/>
        <v>1.4865820947643254E-2</v>
      </c>
      <c r="Y35" s="32">
        <f t="shared" si="6"/>
        <v>0.21550005862370736</v>
      </c>
      <c r="Z35" s="32">
        <f t="shared" si="6"/>
        <v>3.6227763594574941E-2</v>
      </c>
      <c r="AA35" s="32"/>
      <c r="AB35" s="19"/>
      <c r="AC35" s="19"/>
    </row>
    <row r="36" spans="2:29" s="22" customFormat="1" ht="12">
      <c r="D36" s="34" t="str">
        <f>D29</f>
        <v>DOTA-Ac-225 @ 1 d</v>
      </c>
      <c r="E36" s="29">
        <f t="shared" ref="E36:M36" si="7">E29*$D$3</f>
        <v>0</v>
      </c>
      <c r="F36" s="29">
        <f t="shared" si="7"/>
        <v>2.3116732941423319E-2</v>
      </c>
      <c r="G36" s="29">
        <f t="shared" si="7"/>
        <v>4.2614798155035619E-2</v>
      </c>
      <c r="H36" s="29">
        <f t="shared" si="7"/>
        <v>5.2940719025366297E-2</v>
      </c>
      <c r="I36" s="29">
        <f t="shared" si="7"/>
        <v>0.91566224650406702</v>
      </c>
      <c r="J36" s="29">
        <f t="shared" si="7"/>
        <v>0.19519228062567906</v>
      </c>
      <c r="K36" s="29">
        <f t="shared" si="7"/>
        <v>8.3044535755030027E-2</v>
      </c>
      <c r="L36" s="29">
        <f t="shared" si="7"/>
        <v>0.44262329552350033</v>
      </c>
      <c r="M36" s="29">
        <f t="shared" si="7"/>
        <v>0.12464696222855869</v>
      </c>
      <c r="N36" s="29"/>
      <c r="O36" s="30"/>
      <c r="P36" s="30"/>
      <c r="Q36" s="31"/>
      <c r="R36" s="32">
        <f t="shared" ref="R36:Z36" si="8">R29*$D$3</f>
        <v>0</v>
      </c>
      <c r="S36" s="32">
        <f t="shared" si="8"/>
        <v>2.2297882457918514E-2</v>
      </c>
      <c r="T36" s="32">
        <f t="shared" si="8"/>
        <v>1.9896563726965452E-2</v>
      </c>
      <c r="U36" s="32">
        <f t="shared" si="8"/>
        <v>2.0689628935709262E-2</v>
      </c>
      <c r="V36" s="32">
        <f t="shared" si="8"/>
        <v>0.38096277504317766</v>
      </c>
      <c r="W36" s="32">
        <f t="shared" si="8"/>
        <v>3.0283080762621493E-3</v>
      </c>
      <c r="X36" s="32">
        <f t="shared" si="8"/>
        <v>1.4116504015096733E-2</v>
      </c>
      <c r="Y36" s="32">
        <f t="shared" si="8"/>
        <v>8.3421147493639089E-2</v>
      </c>
      <c r="Z36" s="32">
        <f t="shared" si="8"/>
        <v>2.6602449641577011E-2</v>
      </c>
      <c r="AA36" s="32"/>
      <c r="AB36" s="19"/>
      <c r="AC36" s="19"/>
    </row>
    <row r="37" spans="2:29" s="22" customFormat="1" ht="12">
      <c r="B37" s="27"/>
      <c r="D37" s="34" t="str">
        <f>D30</f>
        <v>DOTA-Ac-225 @ 6 d</v>
      </c>
      <c r="E37" s="29">
        <f t="shared" ref="E37:M37" si="9">E30*$D$3</f>
        <v>0</v>
      </c>
      <c r="F37" s="29">
        <f t="shared" si="9"/>
        <v>6.4150319895564689E-2</v>
      </c>
      <c r="G37" s="29">
        <f t="shared" si="9"/>
        <v>5.4394162023470916E-2</v>
      </c>
      <c r="H37" s="29">
        <f t="shared" si="9"/>
        <v>3.5406923477265644E-2</v>
      </c>
      <c r="I37" s="29">
        <f t="shared" si="9"/>
        <v>0.22681090880408752</v>
      </c>
      <c r="J37" s="29">
        <f t="shared" si="9"/>
        <v>6.213137331441751E-2</v>
      </c>
      <c r="K37" s="29">
        <f t="shared" si="9"/>
        <v>5.8667982928261642E-2</v>
      </c>
      <c r="L37" s="29">
        <f t="shared" si="9"/>
        <v>5.2828187547704991E-2</v>
      </c>
      <c r="M37" s="29">
        <f t="shared" si="9"/>
        <v>6.4215602916105591E-2</v>
      </c>
      <c r="N37" s="29"/>
      <c r="O37" s="30"/>
      <c r="P37" s="30"/>
      <c r="Q37" s="31"/>
      <c r="R37" s="32">
        <f t="shared" ref="R37:Z37" si="10">R30*$D$3</f>
        <v>0</v>
      </c>
      <c r="S37" s="32">
        <f t="shared" si="10"/>
        <v>7.2416680074305753E-2</v>
      </c>
      <c r="T37" s="32">
        <f t="shared" si="10"/>
        <v>4.2998772199883553E-3</v>
      </c>
      <c r="U37" s="32">
        <f t="shared" si="10"/>
        <v>4.0244953394523393E-2</v>
      </c>
      <c r="V37" s="32">
        <f t="shared" si="10"/>
        <v>3.6587344777163945E-2</v>
      </c>
      <c r="W37" s="32">
        <f t="shared" si="10"/>
        <v>1.2567431928567342E-2</v>
      </c>
      <c r="X37" s="32">
        <f t="shared" si="10"/>
        <v>1.4726729317007869E-2</v>
      </c>
      <c r="Y37" s="32">
        <f t="shared" si="10"/>
        <v>8.5117213717446436E-3</v>
      </c>
      <c r="Z37" s="32">
        <f t="shared" si="10"/>
        <v>1.0189566351022141E-2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0.1240560820584312</v>
      </c>
      <c r="F77" s="36">
        <f t="shared" si="11"/>
        <v>0.16021968764650274</v>
      </c>
      <c r="G77" s="36">
        <f t="shared" si="11"/>
        <v>0.14054298706901283</v>
      </c>
      <c r="H77" s="36">
        <f t="shared" si="11"/>
        <v>0.31806933450969643</v>
      </c>
      <c r="I77" s="36">
        <f t="shared" si="11"/>
        <v>1.9920599443045799</v>
      </c>
      <c r="J77" s="36">
        <f t="shared" si="11"/>
        <v>0.37024446559182528</v>
      </c>
      <c r="K77" s="36">
        <f t="shared" si="11"/>
        <v>0.23519021887366845</v>
      </c>
      <c r="L77" s="36">
        <f t="shared" si="11"/>
        <v>0.85120468434376062</v>
      </c>
      <c r="M77" s="36">
        <f t="shared" si="11"/>
        <v>0.73749765258572542</v>
      </c>
      <c r="N77" s="36"/>
      <c r="Q77" s="36">
        <f>E77-R34</f>
        <v>8.9683876380564548E-2</v>
      </c>
      <c r="R77" s="36">
        <f t="shared" ref="Q77:Y80" si="14">F77-S34</f>
        <v>8.4495084470980766E-2</v>
      </c>
      <c r="S77" s="36">
        <f t="shared" si="14"/>
        <v>0.12124087612378329</v>
      </c>
      <c r="T77" s="36">
        <f t="shared" si="14"/>
        <v>0.2581068728289716</v>
      </c>
      <c r="U77" s="36">
        <f t="shared" si="14"/>
        <v>1.8687636151121514</v>
      </c>
      <c r="V77" s="36">
        <f t="shared" si="14"/>
        <v>0.30660492526326222</v>
      </c>
      <c r="W77" s="36">
        <f t="shared" si="14"/>
        <v>0.20876429307249983</v>
      </c>
      <c r="X77" s="36">
        <f t="shared" si="14"/>
        <v>0.47477849232405195</v>
      </c>
      <c r="Y77" s="36">
        <f t="shared" si="14"/>
        <v>0.59527401447788508</v>
      </c>
      <c r="Z77" s="36"/>
      <c r="AC77" s="36">
        <f t="shared" ref="AC77:AL80" si="15">E77+R34</f>
        <v>0.15842828773629786</v>
      </c>
      <c r="AD77" s="36">
        <f t="shared" si="15"/>
        <v>0.23594429082202473</v>
      </c>
      <c r="AE77" s="36">
        <f t="shared" si="15"/>
        <v>0.15984509801424238</v>
      </c>
      <c r="AF77" s="36">
        <f t="shared" si="15"/>
        <v>0.37803179619042127</v>
      </c>
      <c r="AG77" s="36">
        <f t="shared" si="15"/>
        <v>2.1153562734970084</v>
      </c>
      <c r="AH77" s="36">
        <f t="shared" si="15"/>
        <v>0.43388400592038834</v>
      </c>
      <c r="AI77" s="36">
        <f t="shared" si="15"/>
        <v>0.26161614467483707</v>
      </c>
      <c r="AJ77" s="36">
        <f t="shared" si="15"/>
        <v>1.2276308763634693</v>
      </c>
      <c r="AK77" s="36">
        <f t="shared" si="15"/>
        <v>0.87972129069356575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</v>
      </c>
      <c r="F78" s="36">
        <f t="shared" si="16"/>
        <v>6.7896760120943714E-2</v>
      </c>
      <c r="G78" s="36">
        <f t="shared" si="16"/>
        <v>6.9011573767074064E-2</v>
      </c>
      <c r="H78" s="36">
        <f t="shared" si="16"/>
        <v>0.12556334358801668</v>
      </c>
      <c r="I78" s="36">
        <f t="shared" si="16"/>
        <v>1.4254162837865951</v>
      </c>
      <c r="J78" s="36">
        <f t="shared" si="16"/>
        <v>0.23412422476704656</v>
      </c>
      <c r="K78" s="36">
        <f t="shared" si="16"/>
        <v>0.19411998567453148</v>
      </c>
      <c r="L78" s="36">
        <f t="shared" si="16"/>
        <v>0.76342296752779959</v>
      </c>
      <c r="M78" s="36">
        <f t="shared" si="16"/>
        <v>0.24805141580690673</v>
      </c>
      <c r="N78" s="36"/>
      <c r="Q78" s="36">
        <f t="shared" si="14"/>
        <v>0</v>
      </c>
      <c r="R78" s="36">
        <f t="shared" si="14"/>
        <v>4.6040137057326236E-2</v>
      </c>
      <c r="S78" s="36">
        <f t="shared" si="14"/>
        <v>5.6763328507498281E-2</v>
      </c>
      <c r="T78" s="36">
        <f t="shared" si="14"/>
        <v>9.848369419199679E-2</v>
      </c>
      <c r="U78" s="36">
        <f t="shared" si="14"/>
        <v>0.9282813522257678</v>
      </c>
      <c r="V78" s="36">
        <f t="shared" si="14"/>
        <v>0.20080139804818348</v>
      </c>
      <c r="W78" s="36">
        <f t="shared" si="14"/>
        <v>0.17925416472688824</v>
      </c>
      <c r="X78" s="36">
        <f t="shared" si="14"/>
        <v>0.54792290890409223</v>
      </c>
      <c r="Y78" s="36">
        <f t="shared" si="14"/>
        <v>0.21182365221233179</v>
      </c>
      <c r="Z78" s="36"/>
      <c r="AC78" s="36">
        <f t="shared" si="15"/>
        <v>0</v>
      </c>
      <c r="AD78" s="36">
        <f t="shared" si="15"/>
        <v>8.9753383184561192E-2</v>
      </c>
      <c r="AE78" s="36">
        <f t="shared" si="15"/>
        <v>8.1259819026649846E-2</v>
      </c>
      <c r="AF78" s="36">
        <f t="shared" si="15"/>
        <v>0.15264299298403658</v>
      </c>
      <c r="AG78" s="36">
        <f t="shared" si="15"/>
        <v>1.9225512153474225</v>
      </c>
      <c r="AH78" s="36">
        <f t="shared" si="15"/>
        <v>0.26744705148590964</v>
      </c>
      <c r="AI78" s="36">
        <f t="shared" si="15"/>
        <v>0.20898580662217472</v>
      </c>
      <c r="AJ78" s="36">
        <f t="shared" si="15"/>
        <v>0.97892302615150695</v>
      </c>
      <c r="AK78" s="36">
        <f t="shared" si="15"/>
        <v>0.28427917940148167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0</v>
      </c>
      <c r="F79" s="36">
        <f t="shared" si="16"/>
        <v>2.3116732941423319E-2</v>
      </c>
      <c r="G79" s="36">
        <f t="shared" si="16"/>
        <v>4.2614798155035619E-2</v>
      </c>
      <c r="H79" s="36">
        <f t="shared" si="16"/>
        <v>5.2940719025366297E-2</v>
      </c>
      <c r="I79" s="36">
        <f t="shared" si="16"/>
        <v>0.91566224650406702</v>
      </c>
      <c r="J79" s="36">
        <f t="shared" si="16"/>
        <v>0.19519228062567906</v>
      </c>
      <c r="K79" s="36">
        <f t="shared" si="16"/>
        <v>8.3044535755030027E-2</v>
      </c>
      <c r="L79" s="36">
        <f t="shared" si="16"/>
        <v>0.44262329552350033</v>
      </c>
      <c r="M79" s="36">
        <f t="shared" si="16"/>
        <v>0.12464696222855869</v>
      </c>
      <c r="N79" s="36"/>
      <c r="Q79" s="36">
        <f t="shared" si="14"/>
        <v>0</v>
      </c>
      <c r="R79" s="36">
        <f t="shared" si="14"/>
        <v>8.1885048350480508E-4</v>
      </c>
      <c r="S79" s="36">
        <f t="shared" si="14"/>
        <v>2.2718234428070166E-2</v>
      </c>
      <c r="T79" s="36">
        <f t="shared" si="14"/>
        <v>3.2251090089657035E-2</v>
      </c>
      <c r="U79" s="36">
        <f t="shared" si="14"/>
        <v>0.53469947146088936</v>
      </c>
      <c r="V79" s="36">
        <f t="shared" si="14"/>
        <v>0.19216397254941692</v>
      </c>
      <c r="W79" s="36">
        <f t="shared" si="14"/>
        <v>6.8928031739933296E-2</v>
      </c>
      <c r="X79" s="36">
        <f t="shared" si="14"/>
        <v>0.35920214802986122</v>
      </c>
      <c r="Y79" s="36">
        <f t="shared" si="14"/>
        <v>9.8044512586981672E-2</v>
      </c>
      <c r="Z79" s="36"/>
      <c r="AC79" s="36">
        <f t="shared" si="15"/>
        <v>0</v>
      </c>
      <c r="AD79" s="36">
        <f t="shared" si="15"/>
        <v>4.5414615399341829E-2</v>
      </c>
      <c r="AE79" s="36">
        <f t="shared" si="15"/>
        <v>6.2511361882001071E-2</v>
      </c>
      <c r="AF79" s="36">
        <f t="shared" si="15"/>
        <v>7.3630347961075565E-2</v>
      </c>
      <c r="AG79" s="36">
        <f t="shared" si="15"/>
        <v>1.2966250215472446</v>
      </c>
      <c r="AH79" s="36">
        <f t="shared" si="15"/>
        <v>0.1982205887019412</v>
      </c>
      <c r="AI79" s="36">
        <f t="shared" si="15"/>
        <v>9.7161039770126759E-2</v>
      </c>
      <c r="AJ79" s="36">
        <f t="shared" si="15"/>
        <v>0.52604444301713937</v>
      </c>
      <c r="AK79" s="36">
        <f t="shared" si="15"/>
        <v>0.15124941187013569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0</v>
      </c>
      <c r="F80" s="36">
        <f t="shared" si="16"/>
        <v>6.4150319895564689E-2</v>
      </c>
      <c r="G80" s="36">
        <f t="shared" si="16"/>
        <v>5.4394162023470916E-2</v>
      </c>
      <c r="H80" s="36">
        <f t="shared" si="16"/>
        <v>3.5406923477265644E-2</v>
      </c>
      <c r="I80" s="36">
        <f t="shared" si="16"/>
        <v>0.22681090880408752</v>
      </c>
      <c r="J80" s="36">
        <f t="shared" si="16"/>
        <v>6.213137331441751E-2</v>
      </c>
      <c r="K80" s="36">
        <f t="shared" si="16"/>
        <v>5.8667982928261642E-2</v>
      </c>
      <c r="L80" s="36">
        <f t="shared" si="16"/>
        <v>5.2828187547704991E-2</v>
      </c>
      <c r="M80" s="36">
        <f t="shared" si="16"/>
        <v>6.4215602916105591E-2</v>
      </c>
      <c r="N80" s="36"/>
      <c r="Q80" s="36">
        <f t="shared" si="14"/>
        <v>0</v>
      </c>
      <c r="R80" s="36">
        <f t="shared" si="14"/>
        <v>-8.266360178741064E-3</v>
      </c>
      <c r="S80" s="36">
        <f t="shared" si="14"/>
        <v>5.0094284803482561E-2</v>
      </c>
      <c r="T80" s="36">
        <f t="shared" si="14"/>
        <v>-4.8380299172577496E-3</v>
      </c>
      <c r="U80" s="36">
        <f t="shared" si="14"/>
        <v>0.19022356402692359</v>
      </c>
      <c r="V80" s="36">
        <f t="shared" si="14"/>
        <v>4.9563941385850172E-2</v>
      </c>
      <c r="W80" s="36">
        <f t="shared" si="14"/>
        <v>4.3941253611253769E-2</v>
      </c>
      <c r="X80" s="36">
        <f t="shared" si="14"/>
        <v>4.4316466175960349E-2</v>
      </c>
      <c r="Y80" s="36">
        <f t="shared" si="14"/>
        <v>5.4026036565083452E-2</v>
      </c>
      <c r="Z80" s="36"/>
      <c r="AC80" s="36">
        <f t="shared" si="15"/>
        <v>0</v>
      </c>
      <c r="AD80" s="36">
        <f t="shared" si="15"/>
        <v>0.13656699996987043</v>
      </c>
      <c r="AE80" s="36">
        <f t="shared" si="15"/>
        <v>5.869403924345927E-2</v>
      </c>
      <c r="AF80" s="36">
        <f t="shared" si="15"/>
        <v>7.5651876871789037E-2</v>
      </c>
      <c r="AG80" s="36">
        <f t="shared" si="15"/>
        <v>0.26339825358125146</v>
      </c>
      <c r="AH80" s="36">
        <f t="shared" si="15"/>
        <v>7.4698805242984848E-2</v>
      </c>
      <c r="AI80" s="36">
        <f t="shared" si="15"/>
        <v>7.3394712245269514E-2</v>
      </c>
      <c r="AJ80" s="36">
        <f t="shared" si="15"/>
        <v>6.1339908919449633E-2</v>
      </c>
      <c r="AK80" s="36">
        <f t="shared" si="15"/>
        <v>7.440516926712773E-2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0.12405608205843099</v>
      </c>
      <c r="F103" s="27">
        <f>_xll.SRS1Splines.Functions25.OneWay_Spline($D$77:$D$80,F$77:F$80,$D103)</f>
        <v>0.16021968764650299</v>
      </c>
      <c r="G103" s="27">
        <f>_xll.SRS1Splines.Functions25.OneWay_Spline($D$77:$D$80,G$77:G$80,$D103)</f>
        <v>0.140542987069013</v>
      </c>
      <c r="H103" s="27">
        <f>_xll.SRS1Splines.Functions25.OneWay_Spline($D$77:$D$80,H$77:H$80,$D103)</f>
        <v>0.31806933450969599</v>
      </c>
      <c r="I103" s="27">
        <f>_xll.SRS1Splines.Functions25.OneWay_Spline($D$77:$D$80,I$77:I$80,$D103)</f>
        <v>1.9920599443045801</v>
      </c>
      <c r="J103" s="27">
        <f>_xll.SRS1Splines.Functions25.OneWay_Spline($D$77:$D$80,J$77:J$80,$D103)</f>
        <v>0.370244465591825</v>
      </c>
      <c r="K103" s="27">
        <f>_xll.SRS1Splines.Functions25.OneWay_Spline($D$77:$D$80,K$77:K$80,$D103)</f>
        <v>0.23519021887366801</v>
      </c>
      <c r="L103" s="27">
        <f>_xll.SRS1Splines.Functions25.OneWay_Spline($D$77:$D$80,L$77:L$80,$D103)</f>
        <v>0.85120468434376095</v>
      </c>
      <c r="M103" s="27">
        <f>_xll.SRS1Splines.Functions25.OneWay_Spline($D$77:$D$80,M$77:M$80,$D103)</f>
        <v>0.73749765258572497</v>
      </c>
      <c r="P103" s="27">
        <f>$D$77</f>
        <v>4.1666666666666664E-2</v>
      </c>
      <c r="Q103" s="27">
        <f>_xll.SRS1Splines.Functions25.OneWay_Spline($D$77:$D$80,Q$77:Q$80,$D103)</f>
        <v>8.9683876380564506E-2</v>
      </c>
      <c r="R103" s="27">
        <f>_xll.SRS1Splines.Functions25.OneWay_Spline($D$77:$D$80,R$77:R$80,$D103)</f>
        <v>8.4495084470980794E-2</v>
      </c>
      <c r="S103" s="27">
        <f>_xll.SRS1Splines.Functions25.OneWay_Spline($D$77:$D$80,S$77:S$80,$D103)</f>
        <v>0.121240876123783</v>
      </c>
      <c r="T103" s="27">
        <f>_xll.SRS1Splines.Functions25.OneWay_Spline($D$77:$D$80,T$77:T$80,$D103)</f>
        <v>0.25810687282897199</v>
      </c>
      <c r="U103" s="27">
        <f>_xll.SRS1Splines.Functions25.OneWay_Spline($D$77:$D$80,U$77:U$80,$D103)</f>
        <v>1.8687636151121501</v>
      </c>
      <c r="V103" s="27">
        <f>_xll.SRS1Splines.Functions25.OneWay_Spline($D$77:$D$80,V$77:V$80,$D103)</f>
        <v>0.306604925263262</v>
      </c>
      <c r="W103" s="27">
        <f>_xll.SRS1Splines.Functions25.OneWay_Spline($D$77:$D$80,W$77:W$80,$D103)</f>
        <v>0.2087642930725</v>
      </c>
      <c r="X103" s="27">
        <f>_xll.SRS1Splines.Functions25.OneWay_Spline($D$77:$D$80,X$77:X$80,$D103)</f>
        <v>0.474778492324052</v>
      </c>
      <c r="Y103" s="27">
        <f>_xll.SRS1Splines.Functions25.OneWay_Spline($D$77:$D$80,Y$77:Y$80,$D103)</f>
        <v>0.59527401447788497</v>
      </c>
      <c r="AB103" s="27">
        <f>$D$77</f>
        <v>4.1666666666666664E-2</v>
      </c>
      <c r="AC103" s="27">
        <f>_xll.SRS1Splines.Functions25.OneWay_Spline($D$77:$D$80,AC$77:AC$80,$D103)</f>
        <v>0.158428287736298</v>
      </c>
      <c r="AD103" s="27">
        <f>_xll.SRS1Splines.Functions25.OneWay_Spline($D$77:$D$80,AD$77:AD$80,$D103)</f>
        <v>0.235944290822025</v>
      </c>
      <c r="AE103" s="27">
        <f>_xll.SRS1Splines.Functions25.OneWay_Spline($D$77:$D$80,AE$77:AE$80,$D103)</f>
        <v>0.15984509801424199</v>
      </c>
      <c r="AF103" s="27">
        <f>_xll.SRS1Splines.Functions25.OneWay_Spline($D$77:$D$80,AF$77:AF$80,$D103)</f>
        <v>0.37803179619042099</v>
      </c>
      <c r="AG103" s="27">
        <f>_xll.SRS1Splines.Functions25.OneWay_Spline($D$77:$D$80,AG$77:AG$80,$D103)</f>
        <v>2.1153562734970102</v>
      </c>
      <c r="AH103" s="27">
        <f>_xll.SRS1Splines.Functions25.OneWay_Spline($D$77:$D$80,AH$77:AH$80,$D103)</f>
        <v>0.43388400592038801</v>
      </c>
      <c r="AI103" s="27">
        <f>_xll.SRS1Splines.Functions25.OneWay_Spline($D$77:$D$80,AI$77:AI$80,$D103)</f>
        <v>0.26161614467483701</v>
      </c>
      <c r="AJ103" s="27">
        <f>_xll.SRS1Splines.Functions25.OneWay_Spline($D$77:$D$80,AJ$77:AJ$80,$D103)</f>
        <v>1.22763087636347</v>
      </c>
      <c r="AK103" s="27">
        <f>_xll.SRS1Splines.Functions25.OneWay_Spline($D$77:$D$80,AK$77:AK$80,$D103)</f>
        <v>0.87972129069356597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8.2184657260609695E-2</v>
      </c>
      <c r="F104" s="27">
        <f>_xll.SRS1Splines.Functions25.OneWay_Spline($D$77:$D$80,F$77:F$80,$D104)</f>
        <v>0.12988504357251701</v>
      </c>
      <c r="G104" s="27">
        <f>_xll.SRS1Splines.Functions25.OneWay_Spline($D$77:$D$80,G$77:G$80,$D104)</f>
        <v>0.11688672212242</v>
      </c>
      <c r="H104" s="27">
        <f>_xll.SRS1Splines.Functions25.OneWay_Spline($D$77:$D$80,H$77:H$80,$D104)</f>
        <v>0.25443459261920498</v>
      </c>
      <c r="I104" s="27">
        <f>_xll.SRS1Splines.Functions25.OneWay_Spline($D$77:$D$80,I$77:I$80,$D104)</f>
        <v>1.8102113881258299</v>
      </c>
      <c r="J104" s="27">
        <f>_xll.SRS1Splines.Functions25.OneWay_Spline($D$77:$D$80,J$77:J$80,$D104)</f>
        <v>0.32501944814628703</v>
      </c>
      <c r="K104" s="27">
        <f>_xll.SRS1Splines.Functions25.OneWay_Spline($D$77:$D$80,K$77:K$80,$D104)</f>
        <v>0.223377557354278</v>
      </c>
      <c r="L104" s="27">
        <f>_xll.SRS1Splines.Functions25.OneWay_Spline($D$77:$D$80,L$77:L$80,$D104)</f>
        <v>0.82678456408867895</v>
      </c>
      <c r="M104" s="27">
        <f>_xll.SRS1Splines.Functions25.OneWay_Spline($D$77:$D$80,M$77:M$80,$D104)</f>
        <v>0.57457653767184302</v>
      </c>
      <c r="P104" s="27">
        <v>7.4999999999999997E-2</v>
      </c>
      <c r="Q104" s="27">
        <f>_xll.SRS1Splines.Functions25.OneWay_Spline($D$77:$D$80,Q$77:Q$80,$D104)</f>
        <v>5.9413762871117999E-2</v>
      </c>
      <c r="R104" s="27">
        <f>_xll.SRS1Splines.Functions25.OneWay_Spline($D$77:$D$80,R$77:R$80,$D104)</f>
        <v>7.23501093262887E-2</v>
      </c>
      <c r="S104" s="27">
        <f>_xll.SRS1Splines.Functions25.OneWay_Spline($D$77:$D$80,S$77:S$80,$D104)</f>
        <v>0.100106546155267</v>
      </c>
      <c r="T104" s="27">
        <f>_xll.SRS1Splines.Functions25.OneWay_Spline($D$77:$D$80,T$77:T$80,$D104)</f>
        <v>0.205452844555949</v>
      </c>
      <c r="U104" s="27">
        <f>_xll.SRS1Splines.Functions25.OneWay_Spline($D$77:$D$80,U$77:U$80,$D104)</f>
        <v>1.5585936013538</v>
      </c>
      <c r="V104" s="27">
        <f>_xll.SRS1Splines.Functions25.OneWay_Spline($D$77:$D$80,V$77:V$80,$D104)</f>
        <v>0.27105346771433197</v>
      </c>
      <c r="W104" s="27">
        <f>_xll.SRS1Splines.Functions25.OneWay_Spline($D$77:$D$80,W$77:W$80,$D104)</f>
        <v>0.20056432077773201</v>
      </c>
      <c r="X104" s="27">
        <f>_xll.SRS1Splines.Functions25.OneWay_Spline($D$77:$D$80,X$77:X$80,$D104)</f>
        <v>0.49999571739478199</v>
      </c>
      <c r="Y104" s="27">
        <f>_xll.SRS1Splines.Functions25.OneWay_Spline($D$77:$D$80,Y$77:Y$80,$D104)</f>
        <v>0.46795105141719501</v>
      </c>
      <c r="AB104" s="27">
        <v>7.4999999999999997E-2</v>
      </c>
      <c r="AC104" s="27">
        <f>_xll.SRS1Splines.Functions25.OneWay_Spline($D$77:$D$80,AC$77:AC$80,$D104)</f>
        <v>0.10495555165010099</v>
      </c>
      <c r="AD104" s="27">
        <f>_xll.SRS1Splines.Functions25.OneWay_Spline($D$77:$D$80,AD$77:AD$80,$D104)</f>
        <v>0.187419977818745</v>
      </c>
      <c r="AE104" s="27">
        <f>_xll.SRS1Splines.Functions25.OneWay_Spline($D$77:$D$80,AE$77:AE$80,$D104)</f>
        <v>0.13366689808957399</v>
      </c>
      <c r="AF104" s="27">
        <f>_xll.SRS1Splines.Functions25.OneWay_Spline($D$77:$D$80,AF$77:AF$80,$D104)</f>
        <v>0.30341634068246098</v>
      </c>
      <c r="AG104" s="27">
        <f>_xll.SRS1Splines.Functions25.OneWay_Spline($D$77:$D$80,AG$77:AG$80,$D104)</f>
        <v>2.0614185132487099</v>
      </c>
      <c r="AH104" s="27">
        <f>_xll.SRS1Splines.Functions25.OneWay_Spline($D$77:$D$80,AH$77:AH$80,$D104)</f>
        <v>0.37898542857824202</v>
      </c>
      <c r="AI104" s="27">
        <f>_xll.SRS1Splines.Functions25.OneWay_Spline($D$77:$D$80,AI$77:AI$80,$D104)</f>
        <v>0.24591554015445999</v>
      </c>
      <c r="AJ104" s="27">
        <f>_xll.SRS1Splines.Functions25.OneWay_Spline($D$77:$D$80,AJ$77:AJ$80,$D104)</f>
        <v>1.15204268997006</v>
      </c>
      <c r="AK104" s="27">
        <f>_xll.SRS1Splines.Functions25.OneWay_Spline($D$77:$D$80,AK$77:AK$80,$D104)</f>
        <v>0.68120202392649098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4.9606451363525997E-2</v>
      </c>
      <c r="F105" s="27">
        <f>_xll.SRS1Splines.Functions25.OneWay_Spline($D$77:$D$80,F$77:F$80,$D105)</f>
        <v>0.10649067112111001</v>
      </c>
      <c r="G105" s="27">
        <f>_xll.SRS1Splines.Functions25.OneWay_Spline($D$77:$D$80,G$77:G$80,$D105)</f>
        <v>9.8603260176491195E-2</v>
      </c>
      <c r="H105" s="27">
        <f>_xll.SRS1Splines.Functions25.OneWay_Spline($D$77:$D$80,H$77:H$80,$D105)</f>
        <v>0.20526004380364099</v>
      </c>
      <c r="I105" s="27">
        <f>_xll.SRS1Splines.Functions25.OneWay_Spline($D$77:$D$80,I$77:I$80,$D105)</f>
        <v>1.6710867296022001</v>
      </c>
      <c r="J105" s="27">
        <f>_xll.SRS1Splines.Functions25.OneWay_Spline($D$77:$D$80,J$77:J$80,$D105)</f>
        <v>0.29001245765147299</v>
      </c>
      <c r="K105" s="27">
        <f>_xll.SRS1Splines.Functions25.OneWay_Spline($D$77:$D$80,K$77:K$80,$D105)</f>
        <v>0.21470162465871501</v>
      </c>
      <c r="L105" s="27">
        <f>_xll.SRS1Splines.Functions25.OneWay_Spline($D$77:$D$80,L$77:L$80,$D105)</f>
        <v>0.80895231278798896</v>
      </c>
      <c r="M105" s="27">
        <f>_xll.SRS1Splines.Functions25.OneWay_Spline($D$77:$D$80,M$77:M$80,$D105)</f>
        <v>0.44838731137527599</v>
      </c>
      <c r="P105" s="27">
        <v>0.1</v>
      </c>
      <c r="Q105" s="27">
        <f>_xll.SRS1Splines.Functions25.OneWay_Spline($D$77:$D$80,Q$77:Q$80,$D105)</f>
        <v>3.5861997073787101E-2</v>
      </c>
      <c r="R105" s="27">
        <f>_xll.SRS1Splines.Functions25.OneWay_Spline($D$77:$D$80,R$77:R$80,$D105)</f>
        <v>6.3110316960939605E-2</v>
      </c>
      <c r="S105" s="27">
        <f>_xll.SRS1Splines.Functions25.OneWay_Spline($D$77:$D$80,S$77:S$80,$D105)</f>
        <v>8.3820742220115804E-2</v>
      </c>
      <c r="T105" s="27">
        <f>_xll.SRS1Splines.Functions25.OneWay_Spline($D$77:$D$80,T$77:T$80,$D105)</f>
        <v>0.16479225336049599</v>
      </c>
      <c r="U105" s="27">
        <f>_xll.SRS1Splines.Functions25.OneWay_Spline($D$77:$D$80,U$77:U$80,$D105)</f>
        <v>1.3190894142966001</v>
      </c>
      <c r="V105" s="27">
        <f>_xll.SRS1Splines.Functions25.OneWay_Spline($D$77:$D$80,V$77:V$80,$D105)</f>
        <v>0.24343257741340901</v>
      </c>
      <c r="W105" s="27">
        <f>_xll.SRS1Splines.Functions25.OneWay_Spline($D$77:$D$80,W$77:W$80,$D105)</f>
        <v>0.194572130180627</v>
      </c>
      <c r="X105" s="27">
        <f>_xll.SRS1Splines.Functions25.OneWay_Spline($D$77:$D$80,X$77:X$80,$D105)</f>
        <v>0.51916469202483695</v>
      </c>
      <c r="Y105" s="27">
        <f>_xll.SRS1Splines.Functions25.OneWay_Spline($D$77:$D$80,Y$77:Y$80,$D105)</f>
        <v>0.36941446620434298</v>
      </c>
      <c r="AB105" s="27">
        <v>0.1</v>
      </c>
      <c r="AC105" s="27">
        <f>_xll.SRS1Splines.Functions25.OneWay_Spline($D$77:$D$80,AC$77:AC$80,$D105)</f>
        <v>6.33509056532649E-2</v>
      </c>
      <c r="AD105" s="27">
        <f>_xll.SRS1Splines.Functions25.OneWay_Spline($D$77:$D$80,AD$77:AD$80,$D105)</f>
        <v>0.14987102528127999</v>
      </c>
      <c r="AE105" s="27">
        <f>_xll.SRS1Splines.Functions25.OneWay_Spline($D$77:$D$80,AE$77:AE$80,$D105)</f>
        <v>0.113385778132867</v>
      </c>
      <c r="AF105" s="27">
        <f>_xll.SRS1Splines.Functions25.OneWay_Spline($D$77:$D$80,AF$77:AF$80,$D105)</f>
        <v>0.24572783424678599</v>
      </c>
      <c r="AG105" s="27">
        <f>_xll.SRS1Splines.Functions25.OneWay_Spline($D$77:$D$80,AG$77:AG$80,$D105)</f>
        <v>2.0221693894164998</v>
      </c>
      <c r="AH105" s="27">
        <f>_xll.SRS1Splines.Functions25.OneWay_Spline($D$77:$D$80,AH$77:AH$80,$D105)</f>
        <v>0.33659233788953702</v>
      </c>
      <c r="AI105" s="27">
        <f>_xll.SRS1Splines.Functions25.OneWay_Spline($D$77:$D$80,AI$77:AI$80,$D105)</f>
        <v>0.23421805390763001</v>
      </c>
      <c r="AJ105" s="27">
        <f>_xll.SRS1Splines.Functions25.OneWay_Spline($D$77:$D$80,AJ$77:AJ$80,$D105)</f>
        <v>1.09533060083236</v>
      </c>
      <c r="AK105" s="27">
        <f>_xll.SRS1Splines.Functions25.OneWay_Spline($D$77:$D$80,AK$77:AK$80,$D105)</f>
        <v>0.52736015654620805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2.17747390408519E-2</v>
      </c>
      <c r="F106" s="27">
        <f>_xll.SRS1Splines.Functions25.OneWay_Spline($D$77:$D$80,F$77:F$80,$D106)</f>
        <v>8.6156711610319306E-2</v>
      </c>
      <c r="G106" s="27">
        <f>_xll.SRS1Splines.Functions25.OneWay_Spline($D$77:$D$80,G$77:G$80,$D106)</f>
        <v>8.2778453243490202E-2</v>
      </c>
      <c r="H106" s="27">
        <f>_xll.SRS1Splines.Functions25.OneWay_Spline($D$77:$D$80,H$77:H$80,$D106)</f>
        <v>0.16268556228447201</v>
      </c>
      <c r="I106" s="27">
        <f>_xll.SRS1Splines.Functions25.OneWay_Spline($D$77:$D$80,I$77:I$80,$D106)</f>
        <v>1.54826998597502</v>
      </c>
      <c r="J106" s="27">
        <f>_xll.SRS1Splines.Functions25.OneWay_Spline($D$77:$D$80,J$77:J$80,$D106)</f>
        <v>0.25980323709865699</v>
      </c>
      <c r="K106" s="27">
        <f>_xll.SRS1Splines.Functions25.OneWay_Spline($D$77:$D$80,K$77:K$80,$D106)</f>
        <v>0.206426436143793</v>
      </c>
      <c r="L106" s="27">
        <f>_xll.SRS1Splines.Functions25.OneWay_Spline($D$77:$D$80,L$77:L$80,$D106)</f>
        <v>0.791533923393546</v>
      </c>
      <c r="M106" s="27">
        <f>_xll.SRS1Splines.Functions25.OneWay_Spline($D$77:$D$80,M$77:M$80,$D106)</f>
        <v>0.339624148070794</v>
      </c>
      <c r="P106" s="27">
        <v>0.125</v>
      </c>
      <c r="Q106" s="27">
        <f>_xll.SRS1Splines.Functions25.OneWay_Spline($D$77:$D$80,Q$77:Q$80,$D106)</f>
        <v>1.5741614372756101E-2</v>
      </c>
      <c r="R106" s="27">
        <f>_xll.SRS1Splines.Functions25.OneWay_Spline($D$77:$D$80,R$77:R$80,$D106)</f>
        <v>5.4865251285091503E-2</v>
      </c>
      <c r="S106" s="27">
        <f>_xll.SRS1Splines.Functions25.OneWay_Spline($D$77:$D$80,S$77:S$80,$D106)</f>
        <v>6.9643099637029304E-2</v>
      </c>
      <c r="T106" s="27">
        <f>_xll.SRS1Splines.Functions25.OneWay_Spline($D$77:$D$80,T$77:T$80,$D106)</f>
        <v>0.12954094972878699</v>
      </c>
      <c r="U106" s="27">
        <f>_xll.SRS1Splines.Functions25.OneWay_Spline($D$77:$D$80,U$77:U$80,$D106)</f>
        <v>1.1114208856499499</v>
      </c>
      <c r="V106" s="27">
        <f>_xll.SRS1Splines.Functions25.OneWay_Spline($D$77:$D$80,V$77:V$80,$D106)</f>
        <v>0.219768791112851</v>
      </c>
      <c r="W106" s="27">
        <f>_xll.SRS1Splines.Functions25.OneWay_Spline($D$77:$D$80,W$77:W$80,$D106)</f>
        <v>0.188715186975496</v>
      </c>
      <c r="X106" s="27">
        <f>_xll.SRS1Splines.Functions25.OneWay_Spline($D$77:$D$80,X$77:X$80,$D106)</f>
        <v>0.53535786426248599</v>
      </c>
      <c r="Y106" s="27">
        <f>_xll.SRS1Splines.Functions25.OneWay_Spline($D$77:$D$80,Y$77:Y$80,$D106)</f>
        <v>0.28434989209360001</v>
      </c>
      <c r="AB106" s="27">
        <v>0.125</v>
      </c>
      <c r="AC106" s="27">
        <f>_xll.SRS1Splines.Functions25.OneWay_Spline($D$77:$D$80,AC$77:AC$80,$D106)</f>
        <v>2.7807863708947601E-2</v>
      </c>
      <c r="AD106" s="27">
        <f>_xll.SRS1Splines.Functions25.OneWay_Spline($D$77:$D$80,AD$77:AD$80,$D106)</f>
        <v>0.117448171935547</v>
      </c>
      <c r="AE106" s="27">
        <f>_xll.SRS1Splines.Functions25.OneWay_Spline($D$77:$D$80,AE$77:AE$80,$D106)</f>
        <v>9.59138068499511E-2</v>
      </c>
      <c r="AF106" s="27">
        <f>_xll.SRS1Splines.Functions25.OneWay_Spline($D$77:$D$80,AF$77:AF$80,$D106)</f>
        <v>0.195830174840156</v>
      </c>
      <c r="AG106" s="27">
        <f>_xll.SRS1Splines.Functions25.OneWay_Spline($D$77:$D$80,AG$77:AG$80,$D106)</f>
        <v>1.9839524338877299</v>
      </c>
      <c r="AH106" s="27">
        <f>_xll.SRS1Splines.Functions25.OneWay_Spline($D$77:$D$80,AH$77:AH$80,$D106)</f>
        <v>0.29983768308446201</v>
      </c>
      <c r="AI106" s="27">
        <f>_xll.SRS1Splines.Functions25.OneWay_Spline($D$77:$D$80,AI$77:AI$80,$D106)</f>
        <v>0.223355714356512</v>
      </c>
      <c r="AJ106" s="27">
        <f>_xll.SRS1Splines.Functions25.OneWay_Spline($D$77:$D$80,AJ$77:AJ$80,$D106)</f>
        <v>1.0433613438526901</v>
      </c>
      <c r="AK106" s="27">
        <f>_xll.SRS1Splines.Functions25.OneWay_Spline($D$77:$D$80,AK$77:AK$80,$D106)</f>
        <v>0.39489840404798798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0</v>
      </c>
      <c r="F107" s="27">
        <f>_xll.SRS1Splines.Functions25.OneWay_Spline($D$77:$D$80,F$77:F$80,$D107)</f>
        <v>5.9388554956834802E-2</v>
      </c>
      <c r="G107" s="27">
        <f>_xll.SRS1Splines.Functions25.OneWay_Spline($D$77:$D$80,G$77:G$80,$D107)</f>
        <v>6.3996186400786706E-2</v>
      </c>
      <c r="H107" s="27">
        <f>_xll.SRS1Splines.Functions25.OneWay_Spline($D$77:$D$80,H$77:H$80,$D107)</f>
        <v>0.11181764630775699</v>
      </c>
      <c r="I107" s="27">
        <f>_xll.SRS1Splines.Functions25.OneWay_Spline($D$77:$D$80,I$77:I$80,$D107)</f>
        <v>1.3306295707160101</v>
      </c>
      <c r="J107" s="27">
        <f>_xll.SRS1Splines.Functions25.OneWay_Spline($D$77:$D$80,J$77:J$80,$D107)</f>
        <v>0.22705600057227299</v>
      </c>
      <c r="K107" s="27">
        <f>_xll.SRS1Splines.Functions25.OneWay_Spline($D$77:$D$80,K$77:K$80,$D107)</f>
        <v>0.17308877984830701</v>
      </c>
      <c r="L107" s="27">
        <f>_xll.SRS1Splines.Functions25.OneWay_Spline($D$77:$D$80,L$77:L$80,$D107)</f>
        <v>0.71100140282215296</v>
      </c>
      <c r="M107" s="27">
        <f>_xll.SRS1Splines.Functions25.OneWay_Spline($D$77:$D$80,M$77:M$80,$D107)</f>
        <v>0.22478586370495801</v>
      </c>
      <c r="P107" s="27">
        <f>P106+0.125</f>
        <v>0.25</v>
      </c>
      <c r="Q107" s="27">
        <f>_xll.SRS1Splines.Functions25.OneWay_Spline($D$77:$D$80,Q$77:Q$80,$D107)</f>
        <v>0</v>
      </c>
      <c r="R107" s="27">
        <f>_xll.SRS1Splines.Functions25.OneWay_Spline($D$77:$D$80,R$77:R$80,$D107)</f>
        <v>3.74753482402869E-2</v>
      </c>
      <c r="S107" s="27">
        <f>_xll.SRS1Splines.Functions25.OneWay_Spline($D$77:$D$80,S$77:S$80,$D107)</f>
        <v>5.0294760632406899E-2</v>
      </c>
      <c r="T107" s="27">
        <f>_xll.SRS1Splines.Functions25.OneWay_Spline($D$77:$D$80,T$77:T$80,$D107)</f>
        <v>8.6010766772572994E-2</v>
      </c>
      <c r="U107" s="27">
        <f>_xll.SRS1Splines.Functions25.OneWay_Spline($D$77:$D$80,U$77:U$80,$D107)</f>
        <v>0.85453422260274303</v>
      </c>
      <c r="V107" s="27">
        <f>_xll.SRS1Splines.Functions25.OneWay_Spline($D$77:$D$80,V$77:V$80,$D107)</f>
        <v>0.199257475921086</v>
      </c>
      <c r="W107" s="27">
        <f>_xll.SRS1Splines.Functions25.OneWay_Spline($D$77:$D$80,W$77:W$80,$D107)</f>
        <v>0.16121744392683801</v>
      </c>
      <c r="X107" s="27">
        <f>_xll.SRS1Splines.Functions25.OneWay_Spline($D$77:$D$80,X$77:X$80,$D107)</f>
        <v>0.54358338464517597</v>
      </c>
      <c r="Y107" s="27">
        <f>_xll.SRS1Splines.Functions25.OneWay_Spline($D$77:$D$80,Y$77:Y$80,$D107)</f>
        <v>0.19033767111158101</v>
      </c>
      <c r="AB107" s="27">
        <f>AB106+0.125</f>
        <v>0.25</v>
      </c>
      <c r="AC107" s="27">
        <f>_xll.SRS1Splines.Functions25.OneWay_Spline($D$77:$D$80,AC$77:AC$80,$D107)</f>
        <v>0</v>
      </c>
      <c r="AD107" s="27">
        <f>_xll.SRS1Splines.Functions25.OneWay_Spline($D$77:$D$80,AD$77:AD$80,$D107)</f>
        <v>8.1329017305369497E-2</v>
      </c>
      <c r="AE107" s="27">
        <f>_xll.SRS1Splines.Functions25.OneWay_Spline($D$77:$D$80,AE$77:AE$80,$D107)</f>
        <v>7.7709064137082201E-2</v>
      </c>
      <c r="AF107" s="27">
        <f>_xll.SRS1Splines.Functions25.OneWay_Spline($D$77:$D$80,AF$77:AF$80,$D107)</f>
        <v>0.13763059042967399</v>
      </c>
      <c r="AG107" s="27">
        <f>_xll.SRS1Splines.Functions25.OneWay_Spline($D$77:$D$80,AG$77:AG$80,$D107)</f>
        <v>1.8109773668723499</v>
      </c>
      <c r="AH107" s="27">
        <f>_xll.SRS1Splines.Functions25.OneWay_Spline($D$77:$D$80,AH$77:AH$80,$D107)</f>
        <v>0.25466458890733301</v>
      </c>
      <c r="AI107" s="27">
        <f>_xll.SRS1Splines.Functions25.OneWay_Spline($D$77:$D$80,AI$77:AI$80,$D107)</f>
        <v>0.18781039990286</v>
      </c>
      <c r="AJ107" s="27">
        <f>_xll.SRS1Splines.Functions25.OneWay_Spline($D$77:$D$80,AJ$77:AJ$80,$D107)</f>
        <v>0.89427020895827003</v>
      </c>
      <c r="AK107" s="27">
        <f>_xll.SRS1Splines.Functions25.OneWay_Spline($D$77:$D$80,AK$77:AK$80,$D107)</f>
        <v>0.25923405629833501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0</v>
      </c>
      <c r="F108" s="27">
        <f>_xll.SRS1Splines.Functions25.OneWay_Spline($D$77:$D$80,F$77:F$80,$D108)</f>
        <v>4.8305498229903501E-2</v>
      </c>
      <c r="G108" s="27">
        <f>_xll.SRS1Splines.Functions25.OneWay_Spline($D$77:$D$80,G$77:G$80,$D108)</f>
        <v>5.7462984436807203E-2</v>
      </c>
      <c r="H108" s="27">
        <f>_xll.SRS1Splines.Functions25.OneWay_Spline($D$77:$D$80,H$77:H$80,$D108)</f>
        <v>9.4064910897296197E-2</v>
      </c>
      <c r="I108" s="27">
        <f>_xll.SRS1Splines.Functions25.OneWay_Spline($D$77:$D$80,I$77:I$80,$D108)</f>
        <v>1.2131621946270501</v>
      </c>
      <c r="J108" s="27">
        <f>_xll.SRS1Splines.Functions25.OneWay_Spline($D$77:$D$80,J$77:J$80,$D108)</f>
        <v>0.21880423458064499</v>
      </c>
      <c r="K108" s="27">
        <f>_xll.SRS1Splines.Functions25.OneWay_Spline($D$77:$D$80,K$77:K$80,$D108)</f>
        <v>0.14590535997266799</v>
      </c>
      <c r="L108" s="27">
        <f>_xll.SRS1Splines.Functions25.OneWay_Spline($D$77:$D$80,L$77:L$80,$D108)</f>
        <v>0.64194315203811603</v>
      </c>
      <c r="M108" s="27">
        <f>_xll.SRS1Splines.Functions25.OneWay_Spline($D$77:$D$80,M$77:M$80,$D108)</f>
        <v>0.19500620735563701</v>
      </c>
      <c r="P108" s="27">
        <f t="shared" ref="P108:P114" si="23">P107+0.125</f>
        <v>0.375</v>
      </c>
      <c r="Q108" s="27">
        <f>_xll.SRS1Splines.Functions25.OneWay_Spline($D$77:$D$80,Q$77:Q$80,$D108)</f>
        <v>0</v>
      </c>
      <c r="R108" s="27">
        <f>_xll.SRS1Splines.Functions25.OneWay_Spline($D$77:$D$80,R$77:R$80,$D108)</f>
        <v>2.63977805978769E-2</v>
      </c>
      <c r="S108" s="27">
        <f>_xll.SRS1Splines.Functions25.OneWay_Spline($D$77:$D$80,S$77:S$80,$D108)</f>
        <v>4.1868599847748503E-2</v>
      </c>
      <c r="T108" s="27">
        <f>_xll.SRS1Splines.Functions25.OneWay_Spline($D$77:$D$80,T$77:T$80,$D108)</f>
        <v>7.0086447397331206E-2</v>
      </c>
      <c r="U108" s="27">
        <f>_xll.SRS1Splines.Functions25.OneWay_Spline($D$77:$D$80,U$77:U$80,$D108)</f>
        <v>0.76147171544478898</v>
      </c>
      <c r="V108" s="27">
        <f>_xll.SRS1Splines.Functions25.OneWay_Spline($D$77:$D$80,V$77:V$80,$D108)</f>
        <v>0.197528715630329</v>
      </c>
      <c r="W108" s="27">
        <f>_xll.SRS1Splines.Functions25.OneWay_Spline($D$77:$D$80,W$77:W$80,$D108)</f>
        <v>0.136325309906629</v>
      </c>
      <c r="X108" s="27">
        <f>_xll.SRS1Splines.Functions25.OneWay_Spline($D$77:$D$80,X$77:X$80,$D108)</f>
        <v>0.52335537879646099</v>
      </c>
      <c r="Y108" s="27">
        <f>_xll.SRS1Splines.Functions25.OneWay_Spline($D$77:$D$80,Y$77:Y$80,$D108)</f>
        <v>0.16273306731408299</v>
      </c>
      <c r="AB108" s="27">
        <f t="shared" ref="AB108:AB114" si="24">AB107+0.125</f>
        <v>0.375</v>
      </c>
      <c r="AC108" s="27">
        <f>_xll.SRS1Splines.Functions25.OneWay_Spline($D$77:$D$80,AC$77:AC$80,$D108)</f>
        <v>0</v>
      </c>
      <c r="AD108" s="27">
        <f>_xll.SRS1Splines.Functions25.OneWay_Spline($D$77:$D$80,AD$77:AD$80,$D108)</f>
        <v>7.0355172278527695E-2</v>
      </c>
      <c r="AE108" s="27">
        <f>_xll.SRS1Splines.Functions25.OneWay_Spline($D$77:$D$80,AE$77:AE$80,$D108)</f>
        <v>7.3117014692093196E-2</v>
      </c>
      <c r="AF108" s="27">
        <f>_xll.SRS1Splines.Functions25.OneWay_Spline($D$77:$D$80,AF$77:AF$80,$D108)</f>
        <v>0.118074960786491</v>
      </c>
      <c r="AG108" s="27">
        <f>_xll.SRS1Splines.Functions25.OneWay_Spline($D$77:$D$80,AG$77:AG$80,$D108)</f>
        <v>1.6722353961062999</v>
      </c>
      <c r="AH108" s="27">
        <f>_xll.SRS1Splines.Functions25.OneWay_Spline($D$77:$D$80,AH$77:AH$80,$D108)</f>
        <v>0.23909050188447001</v>
      </c>
      <c r="AI108" s="27">
        <f>_xll.SRS1Splines.Functions25.OneWay_Spline($D$77:$D$80,AI$77:AI$80,$D108)</f>
        <v>0.16043381999198</v>
      </c>
      <c r="AJ108" s="27">
        <f>_xll.SRS1Splines.Functions25.OneWay_Spline($D$77:$D$80,AJ$77:AJ$80,$D108)</f>
        <v>0.78804965437549701</v>
      </c>
      <c r="AK108" s="27">
        <f>_xll.SRS1Splines.Functions25.OneWay_Spline($D$77:$D$80,AK$77:AK$80,$D108)</f>
        <v>0.22727934739719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0</v>
      </c>
      <c r="F109" s="27">
        <f>_xll.SRS1Splines.Functions25.OneWay_Spline($D$77:$D$80,F$77:F$80,$D109)</f>
        <v>3.9237542726050699E-2</v>
      </c>
      <c r="G109" s="27">
        <f>_xll.SRS1Splines.Functions25.OneWay_Spline($D$77:$D$80,G$77:G$80,$D109)</f>
        <v>5.2117637375369501E-2</v>
      </c>
      <c r="H109" s="27">
        <f>_xll.SRS1Splines.Functions25.OneWay_Spline($D$77:$D$80,H$77:H$80,$D109)</f>
        <v>7.9645945325459697E-2</v>
      </c>
      <c r="I109" s="27">
        <f>_xll.SRS1Splines.Functions25.OneWay_Spline($D$77:$D$80,I$77:I$80,$D109)</f>
        <v>1.1212169427321801</v>
      </c>
      <c r="J109" s="27">
        <f>_xll.SRS1Splines.Functions25.OneWay_Spline($D$77:$D$80,J$77:J$80,$D109)</f>
        <v>0.21271546256548701</v>
      </c>
      <c r="K109" s="27">
        <f>_xll.SRS1Splines.Functions25.OneWay_Spline($D$77:$D$80,K$77:K$80,$D109)</f>
        <v>0.123811747416507</v>
      </c>
      <c r="L109" s="27">
        <f>_xll.SRS1Splines.Functions25.OneWay_Spline($D$77:$D$80,L$77:L$80,$D109)</f>
        <v>0.58367082116915003</v>
      </c>
      <c r="M109" s="27">
        <f>_xll.SRS1Splines.Functions25.OneWay_Spline($D$77:$D$80,M$77:M$80,$D109)</f>
        <v>0.17100636901476199</v>
      </c>
      <c r="P109" s="27">
        <f t="shared" si="23"/>
        <v>0.5</v>
      </c>
      <c r="Q109" s="27">
        <f>_xll.SRS1Splines.Functions25.OneWay_Spline($D$77:$D$80,Q$77:Q$80,$D109)</f>
        <v>0</v>
      </c>
      <c r="R109" s="27">
        <f>_xll.SRS1Splines.Functions25.OneWay_Spline($D$77:$D$80,R$77:R$80,$D109)</f>
        <v>1.73892403912724E-2</v>
      </c>
      <c r="S109" s="27">
        <f>_xll.SRS1Splines.Functions25.OneWay_Spline($D$77:$D$80,S$77:S$80,$D109)</f>
        <v>3.4974468296664299E-2</v>
      </c>
      <c r="T109" s="27">
        <f>_xll.SRS1Splines.Functions25.OneWay_Spline($D$77:$D$80,T$77:T$80,$D109)</f>
        <v>5.7281679406720597E-2</v>
      </c>
      <c r="U109" s="27">
        <f>_xll.SRS1Splines.Functions25.OneWay_Spline($D$77:$D$80,U$77:U$80,$D109)</f>
        <v>0.68741217757413198</v>
      </c>
      <c r="V109" s="27">
        <f>_xll.SRS1Splines.Functions25.OneWay_Spline($D$77:$D$80,V$77:V$80,$D109)</f>
        <v>0.196310125384102</v>
      </c>
      <c r="W109" s="27">
        <f>_xll.SRS1Splines.Functions25.OneWay_Spline($D$77:$D$80,W$77:W$80,$D109)</f>
        <v>0.11451218830750599</v>
      </c>
      <c r="X109" s="27">
        <f>_xll.SRS1Splines.Functions25.OneWay_Spline($D$77:$D$80,X$77:X$80,$D109)</f>
        <v>0.49156954289568799</v>
      </c>
      <c r="Y109" s="27">
        <f>_xll.SRS1Splines.Functions25.OneWay_Spline($D$77:$D$80,Y$77:Y$80,$D109)</f>
        <v>0.140413594084808</v>
      </c>
      <c r="AB109" s="27">
        <f t="shared" si="24"/>
        <v>0.5</v>
      </c>
      <c r="AC109" s="27">
        <f>_xll.SRS1Splines.Functions25.OneWay_Spline($D$77:$D$80,AC$77:AC$80,$D109)</f>
        <v>0</v>
      </c>
      <c r="AD109" s="27">
        <f>_xll.SRS1Splines.Functions25.OneWay_Spline($D$77:$D$80,AD$77:AD$80,$D109)</f>
        <v>6.1376571802020802E-2</v>
      </c>
      <c r="AE109" s="27">
        <f>_xll.SRS1Splines.Functions25.OneWay_Spline($D$77:$D$80,AE$77:AE$80,$D109)</f>
        <v>6.9382960778508002E-2</v>
      </c>
      <c r="AF109" s="27">
        <f>_xll.SRS1Splines.Functions25.OneWay_Spline($D$77:$D$80,AF$77:AF$80,$D109)</f>
        <v>0.10207490016934199</v>
      </c>
      <c r="AG109" s="27">
        <f>_xll.SRS1Splines.Functions25.OneWay_Spline($D$77:$D$80,AG$77:AG$80,$D109)</f>
        <v>1.56258161552234</v>
      </c>
      <c r="AH109" s="27">
        <f>_xll.SRS1Splines.Functions25.OneWay_Spline($D$77:$D$80,AH$77:AH$80,$D109)</f>
        <v>0.22709481237485599</v>
      </c>
      <c r="AI109" s="27">
        <f>_xll.SRS1Splines.Functions25.OneWay_Spline($D$77:$D$80,AI$77:AI$80,$D109)</f>
        <v>0.138178478317659</v>
      </c>
      <c r="AJ109" s="27">
        <f>_xll.SRS1Splines.Functions25.OneWay_Spline($D$77:$D$80,AJ$77:AJ$80,$D109)</f>
        <v>0.70395127803663804</v>
      </c>
      <c r="AK109" s="27">
        <f>_xll.SRS1Splines.Functions25.OneWay_Spline($D$77:$D$80,AK$77:AK$80,$D109)</f>
        <v>0.20159914394471701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0</v>
      </c>
      <c r="F110" s="27">
        <f>_xll.SRS1Splines.Functions25.OneWay_Spline($D$77:$D$80,F$77:F$80,$D110)</f>
        <v>3.2184688445276201E-2</v>
      </c>
      <c r="G110" s="27">
        <f>_xll.SRS1Splines.Functions25.OneWay_Spline($D$77:$D$80,G$77:G$80,$D110)</f>
        <v>4.7960145216473397E-2</v>
      </c>
      <c r="H110" s="27">
        <f>_xll.SRS1Splines.Functions25.OneWay_Spline($D$77:$D$80,H$77:H$80,$D110)</f>
        <v>6.8442396472298106E-2</v>
      </c>
      <c r="I110" s="27">
        <f>_xll.SRS1Splines.Functions25.OneWay_Spline($D$77:$D$80,I$77:I$80,$D110)</f>
        <v>1.0501440685019201</v>
      </c>
      <c r="J110" s="27">
        <f>_xll.SRS1Splines.Functions25.OneWay_Spline($D$77:$D$80,J$77:J$80,$D110)</f>
        <v>0.20804978284460399</v>
      </c>
      <c r="K110" s="27">
        <f>_xll.SRS1Splines.Functions25.OneWay_Spline($D$77:$D$80,K$77:K$80,$D110)</f>
        <v>0.106643400448244</v>
      </c>
      <c r="L110" s="27">
        <f>_xll.SRS1Splines.Functions25.OneWay_Spline($D$77:$D$80,L$77:L$80,$D110)</f>
        <v>0.53539354014923202</v>
      </c>
      <c r="M110" s="27">
        <f>_xll.SRS1Splines.Functions25.OneWay_Spline($D$77:$D$80,M$77:M$80,$D110)</f>
        <v>0.15237843700697701</v>
      </c>
      <c r="P110" s="27">
        <f t="shared" si="23"/>
        <v>0.625</v>
      </c>
      <c r="Q110" s="27">
        <f>_xll.SRS1Splines.Functions25.OneWay_Spline($D$77:$D$80,Q$77:Q$80,$D110)</f>
        <v>0</v>
      </c>
      <c r="R110" s="27">
        <f>_xll.SRS1Splines.Functions25.OneWay_Spline($D$77:$D$80,R$77:R$80,$D110)</f>
        <v>1.0388402448503E-2</v>
      </c>
      <c r="S110" s="27">
        <f>_xll.SRS1Splines.Functions25.OneWay_Spline($D$77:$D$80,S$77:S$80,$D110)</f>
        <v>2.9612365979154402E-2</v>
      </c>
      <c r="T110" s="27">
        <f>_xll.SRS1Splines.Functions25.OneWay_Spline($D$77:$D$80,T$77:T$80,$D110)</f>
        <v>4.7346111240694599E-2</v>
      </c>
      <c r="U110" s="27">
        <f>_xll.SRS1Splines.Functions25.OneWay_Spline($D$77:$D$80,U$77:U$80,$D110)</f>
        <v>0.63003039661559401</v>
      </c>
      <c r="V110" s="27">
        <f>_xll.SRS1Splines.Functions25.OneWay_Spline($D$77:$D$80,V$77:V$80,$D110)</f>
        <v>0.19538303056765199</v>
      </c>
      <c r="W110" s="27">
        <f>_xll.SRS1Splines.Functions25.OneWay_Spline($D$77:$D$80,W$77:W$80,$D110)</f>
        <v>9.6321989410372594E-2</v>
      </c>
      <c r="X110" s="27">
        <f>_xll.SRS1Splines.Functions25.OneWay_Spline($D$77:$D$80,X$77:X$80,$D110)</f>
        <v>0.45374358940574899</v>
      </c>
      <c r="Y110" s="27">
        <f>_xll.SRS1Splines.Functions25.OneWay_Spline($D$77:$D$80,Y$77:Y$80,$D110)</f>
        <v>0.123082126710609</v>
      </c>
      <c r="AB110" s="27">
        <f t="shared" si="24"/>
        <v>0.625</v>
      </c>
      <c r="AC110" s="27">
        <f>_xll.SRS1Splines.Functions25.OneWay_Spline($D$77:$D$80,AC$77:AC$80,$D110)</f>
        <v>0</v>
      </c>
      <c r="AD110" s="27">
        <f>_xll.SRS1Splines.Functions25.OneWay_Spline($D$77:$D$80,AD$77:AD$80,$D110)</f>
        <v>5.4393215875848701E-2</v>
      </c>
      <c r="AE110" s="27">
        <f>_xll.SRS1Splines.Functions25.OneWay_Spline($D$77:$D$80,AE$77:AE$80,$D110)</f>
        <v>6.6481135468516306E-2</v>
      </c>
      <c r="AF110" s="27">
        <f>_xll.SRS1Splines.Functions25.OneWay_Spline($D$77:$D$80,AF$77:AF$80,$D110)</f>
        <v>8.9630408578225199E-2</v>
      </c>
      <c r="AG110" s="27">
        <f>_xll.SRS1Splines.Functions25.OneWay_Spline($D$77:$D$80,AG$77:AG$80,$D110)</f>
        <v>1.4761048564474499</v>
      </c>
      <c r="AH110" s="27">
        <f>_xll.SRS1Splines.Functions25.OneWay_Spline($D$77:$D$80,AH$77:AH$80,$D110)</f>
        <v>0.217843748340145</v>
      </c>
      <c r="AI110" s="27">
        <f>_xll.SRS1Splines.Functions25.OneWay_Spline($D$77:$D$80,AI$77:AI$80,$D110)</f>
        <v>0.120883952169107</v>
      </c>
      <c r="AJ110" s="27">
        <f>_xll.SRS1Splines.Functions25.OneWay_Spline($D$77:$D$80,AJ$77:AJ$80,$D110)</f>
        <v>0.63883832433653198</v>
      </c>
      <c r="AK110" s="27">
        <f>_xll.SRS1Splines.Functions25.OneWay_Spline($D$77:$D$80,AK$77:AK$80,$D110)</f>
        <v>0.18167474730334501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0</v>
      </c>
      <c r="F111" s="27">
        <f>_xll.SRS1Splines.Functions25.OneWay_Spline($D$77:$D$80,F$77:F$80,$D111)</f>
        <v>2.7146935387580201E-2</v>
      </c>
      <c r="G111" s="27">
        <f>_xll.SRS1Splines.Functions25.OneWay_Spline($D$77:$D$80,G$77:G$80,$D111)</f>
        <v>4.4990507960119101E-2</v>
      </c>
      <c r="H111" s="27">
        <f>_xll.SRS1Splines.Functions25.OneWay_Spline($D$77:$D$80,H$77:H$80,$D111)</f>
        <v>6.0335911217861797E-2</v>
      </c>
      <c r="I111" s="27">
        <f>_xll.SRS1Splines.Functions25.OneWay_Spline($D$77:$D$80,I$77:I$80,$D111)</f>
        <v>0.99529382540679401</v>
      </c>
      <c r="J111" s="27">
        <f>_xll.SRS1Splines.Functions25.OneWay_Spline($D$77:$D$80,J$77:J$80,$D111)</f>
        <v>0.20406729373580401</v>
      </c>
      <c r="K111" s="27">
        <f>_xll.SRS1Splines.Functions25.OneWay_Spline($D$77:$D$80,K$77:K$80,$D111)</f>
        <v>9.4235777336296803E-2</v>
      </c>
      <c r="L111" s="27">
        <f>_xll.SRS1Splines.Functions25.OneWay_Spline($D$77:$D$80,L$77:L$80,$D111)</f>
        <v>0.49632043891233502</v>
      </c>
      <c r="M111" s="27">
        <f>_xll.SRS1Splines.Functions25.OneWay_Spline($D$77:$D$80,M$77:M$80,$D111)</f>
        <v>0.13871449965692001</v>
      </c>
      <c r="P111" s="27">
        <f t="shared" si="23"/>
        <v>0.75</v>
      </c>
      <c r="Q111" s="27">
        <f>_xll.SRS1Splines.Functions25.OneWay_Spline($D$77:$D$80,Q$77:Q$80,$D111)</f>
        <v>0</v>
      </c>
      <c r="R111" s="27">
        <f>_xll.SRS1Splines.Functions25.OneWay_Spline($D$77:$D$80,R$77:R$80,$D111)</f>
        <v>5.3339415975987804E-3</v>
      </c>
      <c r="S111" s="27">
        <f>_xll.SRS1Splines.Functions25.OneWay_Spline($D$77:$D$80,S$77:S$80,$D111)</f>
        <v>2.57822928952187E-2</v>
      </c>
      <c r="T111" s="27">
        <f>_xll.SRS1Splines.Functions25.OneWay_Spline($D$77:$D$80,T$77:T$80,$D111)</f>
        <v>4.0029391339206397E-2</v>
      </c>
      <c r="U111" s="27">
        <f>_xll.SRS1Splines.Functions25.OneWay_Spline($D$77:$D$80,U$77:U$80,$D111)</f>
        <v>0.58700116019399295</v>
      </c>
      <c r="V111" s="27">
        <f>_xll.SRS1Splines.Functions25.OneWay_Spline($D$77:$D$80,V$77:V$80,$D111)</f>
        <v>0.19452875656622301</v>
      </c>
      <c r="W111" s="27">
        <f>_xll.SRS1Splines.Functions25.OneWay_Spline($D$77:$D$80,W$77:W$80,$D111)</f>
        <v>8.2298623496130804E-2</v>
      </c>
      <c r="X111" s="27">
        <f>_xll.SRS1Splines.Functions25.OneWay_Spline($D$77:$D$80,X$77:X$80,$D111)</f>
        <v>0.415395230789536</v>
      </c>
      <c r="Y111" s="27">
        <f>_xll.SRS1Splines.Functions25.OneWay_Spline($D$77:$D$80,Y$77:Y$80,$D111)</f>
        <v>0.110441540478336</v>
      </c>
      <c r="AB111" s="27">
        <f t="shared" si="24"/>
        <v>0.75</v>
      </c>
      <c r="AC111" s="27">
        <f>_xll.SRS1Splines.Functions25.OneWay_Spline($D$77:$D$80,AC$77:AC$80,$D111)</f>
        <v>0</v>
      </c>
      <c r="AD111" s="27">
        <f>_xll.SRS1Splines.Functions25.OneWay_Spline($D$77:$D$80,AD$77:AD$80,$D111)</f>
        <v>4.94051045000116E-2</v>
      </c>
      <c r="AE111" s="27">
        <f>_xll.SRS1Splines.Functions25.OneWay_Spline($D$77:$D$80,AE$77:AE$80,$D111)</f>
        <v>6.4385771834308006E-2</v>
      </c>
      <c r="AF111" s="27">
        <f>_xll.SRS1Splines.Functions25.OneWay_Spline($D$77:$D$80,AF$77:AF$80,$D111)</f>
        <v>8.0741486013142003E-2</v>
      </c>
      <c r="AG111" s="27">
        <f>_xll.SRS1Splines.Functions25.OneWay_Spline($D$77:$D$80,AG$77:AG$80,$D111)</f>
        <v>1.4068939502086399</v>
      </c>
      <c r="AH111" s="27">
        <f>_xll.SRS1Splines.Functions25.OneWay_Spline($D$77:$D$80,AH$77:AH$80,$D111)</f>
        <v>0.21050353774198699</v>
      </c>
      <c r="AI111" s="27">
        <f>_xll.SRS1Splines.Functions25.OneWay_Spline($D$77:$D$80,AI$77:AI$80,$D111)</f>
        <v>0.10838981883552901</v>
      </c>
      <c r="AJ111" s="27">
        <f>_xll.SRS1Splines.Functions25.OneWay_Spline($D$77:$D$80,AJ$77:AJ$80,$D111)</f>
        <v>0.58957403767001904</v>
      </c>
      <c r="AK111" s="27">
        <f>_xll.SRS1Splines.Functions25.OneWay_Spline($D$77:$D$80,AK$77:AK$80,$D111)</f>
        <v>0.166987458835504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0</v>
      </c>
      <c r="F112" s="27">
        <f>_xll.SRS1Splines.Functions25.OneWay_Spline($D$77:$D$80,F$77:F$80,$D112)</f>
        <v>2.4124283552962499E-2</v>
      </c>
      <c r="G112" s="27">
        <f>_xll.SRS1Splines.Functions25.OneWay_Spline($D$77:$D$80,G$77:G$80,$D112)</f>
        <v>4.3208725606306501E-2</v>
      </c>
      <c r="H112" s="27">
        <f>_xll.SRS1Splines.Functions25.OneWay_Spline($D$77:$D$80,H$77:H$80,$D112)</f>
        <v>5.52081364422011E-2</v>
      </c>
      <c r="I112" s="27">
        <f>_xll.SRS1Splines.Functions25.OneWay_Spline($D$77:$D$80,I$77:I$80,$D112)</f>
        <v>0.95201646691733599</v>
      </c>
      <c r="J112" s="27">
        <f>_xll.SRS1Splines.Functions25.OneWay_Spline($D$77:$D$80,J$77:J$80,$D112)</f>
        <v>0.20002809355689299</v>
      </c>
      <c r="K112" s="27">
        <f>_xll.SRS1Splines.Functions25.OneWay_Spline($D$77:$D$80,K$77:K$80,$D112)</f>
        <v>8.6424336349085806E-2</v>
      </c>
      <c r="L112" s="27">
        <f>_xll.SRS1Splines.Functions25.OneWay_Spline($D$77:$D$80,L$77:L$80,$D112)</f>
        <v>0.46566064739243301</v>
      </c>
      <c r="M112" s="27">
        <f>_xll.SRS1Splines.Functions25.OneWay_Spline($D$77:$D$80,M$77:M$80,$D112)</f>
        <v>0.12960664528923399</v>
      </c>
      <c r="P112" s="27">
        <f t="shared" si="23"/>
        <v>0.875</v>
      </c>
      <c r="Q112" s="27">
        <f>_xll.SRS1Splines.Functions25.OneWay_Spline($D$77:$D$80,Q$77:Q$80,$D112)</f>
        <v>0</v>
      </c>
      <c r="R112" s="27">
        <f>_xll.SRS1Splines.Functions25.OneWay_Spline($D$77:$D$80,R$77:R$80,$D112)</f>
        <v>2.1645326665894098E-3</v>
      </c>
      <c r="S112" s="27">
        <f>_xll.SRS1Splines.Functions25.OneWay_Spline($D$77:$D$80,S$77:S$80,$D112)</f>
        <v>2.3484249044857301E-2</v>
      </c>
      <c r="T112" s="27">
        <f>_xll.SRS1Splines.Functions25.OneWay_Spline($D$77:$D$80,T$77:T$80,$D112)</f>
        <v>3.5081168142209497E-2</v>
      </c>
      <c r="U112" s="27">
        <f>_xll.SRS1Splines.Functions25.OneWay_Spline($D$77:$D$80,U$77:U$80,$D112)</f>
        <v>0.555999255934151</v>
      </c>
      <c r="V112" s="27">
        <f>_xll.SRS1Splines.Functions25.OneWay_Spline($D$77:$D$80,V$77:V$80,$D112)</f>
        <v>0.19352862876506299</v>
      </c>
      <c r="W112" s="27">
        <f>_xll.SRS1Splines.Functions25.OneWay_Spline($D$77:$D$80,W$77:W$80,$D112)</f>
        <v>7.2986000845683394E-2</v>
      </c>
      <c r="X112" s="27">
        <f>_xll.SRS1Splines.Functions25.OneWay_Spline($D$77:$D$80,X$77:X$80,$D112)</f>
        <v>0.38204217950994301</v>
      </c>
      <c r="Y112" s="27">
        <f>_xll.SRS1Splines.Functions25.OneWay_Spline($D$77:$D$80,Y$77:Y$80,$D112)</f>
        <v>0.102194710674843</v>
      </c>
      <c r="AB112" s="27">
        <f t="shared" si="24"/>
        <v>0.875</v>
      </c>
      <c r="AC112" s="27">
        <f>_xll.SRS1Splines.Functions25.OneWay_Spline($D$77:$D$80,AC$77:AC$80,$D112)</f>
        <v>0</v>
      </c>
      <c r="AD112" s="27">
        <f>_xll.SRS1Splines.Functions25.OneWay_Spline($D$77:$D$80,AD$77:AD$80,$D112)</f>
        <v>4.6412237674509298E-2</v>
      </c>
      <c r="AE112" s="27">
        <f>_xll.SRS1Splines.Functions25.OneWay_Spline($D$77:$D$80,AE$77:AE$80,$D112)</f>
        <v>6.3071102948072999E-2</v>
      </c>
      <c r="AF112" s="27">
        <f>_xll.SRS1Splines.Functions25.OneWay_Spline($D$77:$D$80,AF$77:AF$80,$D112)</f>
        <v>7.5408132474092199E-2</v>
      </c>
      <c r="AG112" s="27">
        <f>_xll.SRS1Splines.Functions25.OneWay_Spline($D$77:$D$80,AG$77:AG$80,$D112)</f>
        <v>1.34903772813291</v>
      </c>
      <c r="AH112" s="27">
        <f>_xll.SRS1Splines.Functions25.OneWay_Spline($D$77:$D$80,AH$77:AH$80,$D112)</f>
        <v>0.20424040854203501</v>
      </c>
      <c r="AI112" s="27">
        <f>_xll.SRS1Splines.Functions25.OneWay_Spline($D$77:$D$80,AI$77:AI$80,$D112)</f>
        <v>0.10053565560613301</v>
      </c>
      <c r="AJ112" s="27">
        <f>_xll.SRS1Splines.Functions25.OneWay_Spline($D$77:$D$80,AJ$77:AJ$80,$D112)</f>
        <v>0.55302166243194195</v>
      </c>
      <c r="AK112" s="27">
        <f>_xll.SRS1Splines.Functions25.OneWay_Spline($D$77:$D$80,AK$77:AK$80,$D112)</f>
        <v>0.157018579903625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0</v>
      </c>
      <c r="F113" s="27">
        <f>_xll.SRS1Splines.Functions25.OneWay_Spline($D$77:$D$80,F$77:F$80,$D113)</f>
        <v>2.3116732941423301E-2</v>
      </c>
      <c r="G113" s="27">
        <f>_xll.SRS1Splines.Functions25.OneWay_Spline($D$77:$D$80,G$77:G$80,$D113)</f>
        <v>4.2614798155035598E-2</v>
      </c>
      <c r="H113" s="27">
        <f>_xll.SRS1Splines.Functions25.OneWay_Spline($D$77:$D$80,H$77:H$80,$D113)</f>
        <v>5.2940719025366303E-2</v>
      </c>
      <c r="I113" s="27">
        <f>_xll.SRS1Splines.Functions25.OneWay_Spline($D$77:$D$80,I$77:I$80,$D113)</f>
        <v>0.91566224650406702</v>
      </c>
      <c r="J113" s="27">
        <f>_xll.SRS1Splines.Functions25.OneWay_Spline($D$77:$D$80,J$77:J$80,$D113)</f>
        <v>0.195192280625679</v>
      </c>
      <c r="K113" s="27">
        <f>_xll.SRS1Splines.Functions25.OneWay_Spline($D$77:$D$80,K$77:K$80,$D113)</f>
        <v>8.304453575503E-2</v>
      </c>
      <c r="L113" s="27">
        <f>_xll.SRS1Splines.Functions25.OneWay_Spline($D$77:$D$80,L$77:L$80,$D113)</f>
        <v>0.44262329552349999</v>
      </c>
      <c r="M113" s="27">
        <f>_xll.SRS1Splines.Functions25.OneWay_Spline($D$77:$D$80,M$77:M$80,$D113)</f>
        <v>0.12464696222855901</v>
      </c>
      <c r="P113" s="27">
        <f t="shared" si="23"/>
        <v>1</v>
      </c>
      <c r="Q113" s="27">
        <f>_xll.SRS1Splines.Functions25.OneWay_Spline($D$77:$D$80,Q$77:Q$80,$D113)</f>
        <v>0</v>
      </c>
      <c r="R113" s="27">
        <f>_xll.SRS1Splines.Functions25.OneWay_Spline($D$77:$D$80,R$77:R$80,$D113)</f>
        <v>8.1885048350480497E-4</v>
      </c>
      <c r="S113" s="27">
        <f>_xll.SRS1Splines.Functions25.OneWay_Spline($D$77:$D$80,S$77:S$80,$D113)</f>
        <v>2.2718234428070201E-2</v>
      </c>
      <c r="T113" s="27">
        <f>_xll.SRS1Splines.Functions25.OneWay_Spline($D$77:$D$80,T$77:T$80,$D113)</f>
        <v>3.2251090089657E-2</v>
      </c>
      <c r="U113" s="27">
        <f>_xll.SRS1Splines.Functions25.OneWay_Spline($D$77:$D$80,U$77:U$80,$D113)</f>
        <v>0.53469947146088903</v>
      </c>
      <c r="V113" s="27">
        <f>_xll.SRS1Splines.Functions25.OneWay_Spline($D$77:$D$80,V$77:V$80,$D113)</f>
        <v>0.192163972549417</v>
      </c>
      <c r="W113" s="27">
        <f>_xll.SRS1Splines.Functions25.OneWay_Spline($D$77:$D$80,W$77:W$80,$D113)</f>
        <v>6.8928031739933296E-2</v>
      </c>
      <c r="X113" s="27">
        <f>_xll.SRS1Splines.Functions25.OneWay_Spline($D$77:$D$80,X$77:X$80,$D113)</f>
        <v>0.359202148029861</v>
      </c>
      <c r="Y113" s="27">
        <f>_xll.SRS1Splines.Functions25.OneWay_Spline($D$77:$D$80,Y$77:Y$80,$D113)</f>
        <v>9.80445125869817E-2</v>
      </c>
      <c r="AB113" s="27">
        <f t="shared" si="24"/>
        <v>1</v>
      </c>
      <c r="AC113" s="27">
        <f>_xll.SRS1Splines.Functions25.OneWay_Spline($D$77:$D$80,AC$77:AC$80,$D113)</f>
        <v>0</v>
      </c>
      <c r="AD113" s="27">
        <f>_xll.SRS1Splines.Functions25.OneWay_Spline($D$77:$D$80,AD$77:AD$80,$D113)</f>
        <v>4.5414615399341801E-2</v>
      </c>
      <c r="AE113" s="27">
        <f>_xll.SRS1Splines.Functions25.OneWay_Spline($D$77:$D$80,AE$77:AE$80,$D113)</f>
        <v>6.2511361882001099E-2</v>
      </c>
      <c r="AF113" s="27">
        <f>_xll.SRS1Splines.Functions25.OneWay_Spline($D$77:$D$80,AF$77:AF$80,$D113)</f>
        <v>7.3630347961075607E-2</v>
      </c>
      <c r="AG113" s="27">
        <f>_xll.SRS1Splines.Functions25.OneWay_Spline($D$77:$D$80,AG$77:AG$80,$D113)</f>
        <v>1.2966250215472399</v>
      </c>
      <c r="AH113" s="27">
        <f>_xll.SRS1Splines.Functions25.OneWay_Spline($D$77:$D$80,AH$77:AH$80,$D113)</f>
        <v>0.19822058870194101</v>
      </c>
      <c r="AI113" s="27">
        <f>_xll.SRS1Splines.Functions25.OneWay_Spline($D$77:$D$80,AI$77:AI$80,$D113)</f>
        <v>9.71610397701268E-2</v>
      </c>
      <c r="AJ113" s="27">
        <f>_xll.SRS1Splines.Functions25.OneWay_Spline($D$77:$D$80,AJ$77:AJ$80,$D113)</f>
        <v>0.52604444301713904</v>
      </c>
      <c r="AK113" s="27">
        <f>_xll.SRS1Splines.Functions25.OneWay_Spline($D$77:$D$80,AK$77:AK$80,$D113)</f>
        <v>0.15124941187013599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0</v>
      </c>
      <c r="F114" s="27">
        <f>_xll.SRS1Splines.Functions25.OneWay_Spline($D$77:$D$80,F$77:F$80,$D114)</f>
        <v>2.3142378933269699E-2</v>
      </c>
      <c r="G114" s="27">
        <f>_xll.SRS1Splines.Functions25.OneWay_Spline($D$77:$D$80,G$77:G$80,$D114)</f>
        <v>4.2622160257453398E-2</v>
      </c>
      <c r="H114" s="27">
        <f>_xll.SRS1Splines.Functions25.OneWay_Spline($D$77:$D$80,H$77:H$80,$D114)</f>
        <v>5.20749878701788E-2</v>
      </c>
      <c r="I114" s="27">
        <f>_xll.SRS1Splines.Functions25.OneWay_Spline($D$77:$D$80,I$77:I$80,$D114)</f>
        <v>0.88165021170513003</v>
      </c>
      <c r="J114" s="27">
        <f>_xll.SRS1Splines.Functions25.OneWay_Spline($D$77:$D$80,J$77:J$80,$D114)</f>
        <v>0.189765383187215</v>
      </c>
      <c r="K114" s="27">
        <f>_xll.SRS1Splines.Functions25.OneWay_Spline($D$77:$D$80,K$77:K$80,$D114)</f>
        <v>8.1840943459208296E-2</v>
      </c>
      <c r="L114" s="27">
        <f>_xll.SRS1Splines.Functions25.OneWay_Spline($D$77:$D$80,L$77:L$80,$D114)</f>
        <v>0.423377162067195</v>
      </c>
      <c r="M114" s="27">
        <f>_xll.SRS1Splines.Functions25.OneWay_Spline($D$77:$D$80,M$77:M$80,$D114)</f>
        <v>0.121663163862506</v>
      </c>
      <c r="P114" s="27">
        <f t="shared" si="23"/>
        <v>1.125</v>
      </c>
      <c r="Q114" s="27">
        <f>_xll.SRS1Splines.Functions25.OneWay_Spline($D$77:$D$80,Q$77:Q$80,$D114)</f>
        <v>0</v>
      </c>
      <c r="R114" s="27">
        <f>_xll.SRS1Splines.Functions25.OneWay_Spline($D$77:$D$80,R$77:R$80,$D114)</f>
        <v>3.7026820705641502E-4</v>
      </c>
      <c r="S114" s="27">
        <f>_xll.SRS1Splines.Functions25.OneWay_Spline($D$77:$D$80,S$77:S$80,$D114)</f>
        <v>2.2735344459554802E-2</v>
      </c>
      <c r="T114" s="27">
        <f>_xll.SRS1Splines.Functions25.OneWay_Spline($D$77:$D$80,T$77:T$80,$D114)</f>
        <v>3.0419814789315599E-2</v>
      </c>
      <c r="U114" s="27">
        <f>_xll.SRS1Splines.Functions25.OneWay_Spline($D$77:$D$80,U$77:U$80,$D114)</f>
        <v>0.51769097353133697</v>
      </c>
      <c r="V114" s="27">
        <f>_xll.SRS1Splines.Functions25.OneWay_Spline($D$77:$D$80,V$77:V$80,$D114)</f>
        <v>0.190495530867828</v>
      </c>
      <c r="W114" s="27">
        <f>_xll.SRS1Splines.Functions25.OneWay_Spline($D$77:$D$80,W$77:W$80,$D114)</f>
        <v>6.7694309569829705E-2</v>
      </c>
      <c r="X114" s="27">
        <f>_xll.SRS1Splines.Functions25.OneWay_Spline($D$77:$D$80,X$77:X$80,$D114)</f>
        <v>0.34365466748832502</v>
      </c>
      <c r="Y114" s="27">
        <f>_xll.SRS1Splines.Functions25.OneWay_Spline($D$77:$D$80,Y$77:Y$80,$D114)</f>
        <v>9.5871100333400405E-2</v>
      </c>
      <c r="AB114" s="27">
        <f t="shared" si="24"/>
        <v>1.125</v>
      </c>
      <c r="AC114" s="27">
        <f>_xll.SRS1Splines.Functions25.OneWay_Spline($D$77:$D$80,AC$77:AC$80,$D114)</f>
        <v>0</v>
      </c>
      <c r="AD114" s="27">
        <f>_xll.SRS1Splines.Functions25.OneWay_Spline($D$77:$D$80,AD$77:AD$80,$D114)</f>
        <v>4.54715856396984E-2</v>
      </c>
      <c r="AE114" s="27">
        <f>_xll.SRS1Splines.Functions25.OneWay_Spline($D$77:$D$80,AE$77:AE$80,$D114)</f>
        <v>6.2322881576723103E-2</v>
      </c>
      <c r="AF114" s="27">
        <f>_xll.SRS1Splines.Functions25.OneWay_Spline($D$77:$D$80,AF$77:AF$80,$D114)</f>
        <v>7.3631611416644802E-2</v>
      </c>
      <c r="AG114" s="27">
        <f>_xll.SRS1Splines.Functions25.OneWay_Spline($D$77:$D$80,AG$77:AG$80,$D114)</f>
        <v>1.2456094498789201</v>
      </c>
      <c r="AH114" s="27">
        <f>_xll.SRS1Splines.Functions25.OneWay_Spline($D$77:$D$80,AH$77:AH$80,$D114)</f>
        <v>0.192121700643655</v>
      </c>
      <c r="AI114" s="27">
        <f>_xll.SRS1Splines.Functions25.OneWay_Spline($D$77:$D$80,AI$77:AI$80,$D114)</f>
        <v>9.59875773485869E-2</v>
      </c>
      <c r="AJ114" s="27">
        <f>_xll.SRS1Splines.Functions25.OneWay_Spline($D$77:$D$80,AJ$77:AJ$80,$D114)</f>
        <v>0.50309965664606604</v>
      </c>
      <c r="AK114" s="27">
        <f>_xll.SRS1Splines.Functions25.OneWay_Spline($D$77:$D$80,AK$77:AK$80,$D114)</f>
        <v>0.14745522739161199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0</v>
      </c>
      <c r="F115" s="27">
        <f>_xll.SRS1Splines.Functions25.OneWay_Spline($D$77:$D$80,F$77:F$80,$D115)</f>
        <v>2.3290099846304601E-2</v>
      </c>
      <c r="G115" s="27">
        <f>_xll.SRS1Splines.Functions25.OneWay_Spline($D$77:$D$80,G$77:G$80,$D115)</f>
        <v>4.2664565967379803E-2</v>
      </c>
      <c r="H115" s="27">
        <f>_xll.SRS1Splines.Functions25.OneWay_Spline($D$77:$D$80,H$77:H$80,$D115)</f>
        <v>5.0735405890303897E-2</v>
      </c>
      <c r="I115" s="27">
        <f>_xll.SRS1Splines.Functions25.OneWay_Spline($D$77:$D$80,I$77:I$80,$D115)</f>
        <v>0.82902196950485196</v>
      </c>
      <c r="J115" s="27">
        <f>_xll.SRS1Splines.Functions25.OneWay_Spline($D$77:$D$80,J$77:J$80,$D115)</f>
        <v>0.18130638725961201</v>
      </c>
      <c r="K115" s="27">
        <f>_xll.SRS1Splines.Functions25.OneWay_Spline($D$77:$D$80,K$77:K$80,$D115)</f>
        <v>7.9978574823243206E-2</v>
      </c>
      <c r="L115" s="27">
        <f>_xll.SRS1Splines.Functions25.OneWay_Spline($D$77:$D$80,L$77:L$80,$D115)</f>
        <v>0.393596815817845</v>
      </c>
      <c r="M115" s="27">
        <f>_xll.SRS1Splines.Functions25.OneWay_Spline($D$77:$D$80,M$77:M$80,$D115)</f>
        <v>0.11704620801103501</v>
      </c>
      <c r="P115" s="37">
        <f>P114+0.2</f>
        <v>1.325</v>
      </c>
      <c r="Q115" s="27">
        <f>_xll.SRS1Splines.Functions25.OneWay_Spline($D$77:$D$80,Q$77:Q$80,$D115)</f>
        <v>0</v>
      </c>
      <c r="R115" s="27">
        <f>_xll.SRS1Splines.Functions25.OneWay_Spline($D$77:$D$80,R$77:R$80,$D115)</f>
        <v>-3.2384188753916901E-4</v>
      </c>
      <c r="S115" s="27">
        <f>_xll.SRS1Splines.Functions25.OneWay_Spline($D$77:$D$80,S$77:S$80,$D115)</f>
        <v>2.28338982409063E-2</v>
      </c>
      <c r="T115" s="27">
        <f>_xll.SRS1Splines.Functions25.OneWay_Spline($D$77:$D$80,T$77:T$80,$D115)</f>
        <v>2.7586206020787301E-2</v>
      </c>
      <c r="U115" s="27">
        <f>_xll.SRS1Splines.Functions25.OneWay_Spline($D$77:$D$80,U$77:U$80,$D115)</f>
        <v>0.49137301420338197</v>
      </c>
      <c r="V115" s="27">
        <f>_xll.SRS1Splines.Functions25.OneWay_Spline($D$77:$D$80,V$77:V$80,$D115)</f>
        <v>0.18762372454022</v>
      </c>
      <c r="W115" s="27">
        <f>_xll.SRS1Splines.Functions25.OneWay_Spline($D$77:$D$80,W$77:W$80,$D115)</f>
        <v>6.5785319720798596E-2</v>
      </c>
      <c r="X115" s="27">
        <f>_xll.SRS1Splines.Functions25.OneWay_Spline($D$77:$D$80,X$77:X$80,$D115)</f>
        <v>0.31959740139468701</v>
      </c>
      <c r="Y115" s="27">
        <f>_xll.SRS1Splines.Functions25.OneWay_Spline($D$77:$D$80,Y$77:Y$80,$D115)</f>
        <v>9.2508088765327401E-2</v>
      </c>
      <c r="AB115" s="37">
        <f>AB114+0.2</f>
        <v>1.325</v>
      </c>
      <c r="AC115" s="27">
        <f>_xll.SRS1Splines.Functions25.OneWay_Spline($D$77:$D$80,AC$77:AC$80,$D115)</f>
        <v>0</v>
      </c>
      <c r="AD115" s="27">
        <f>_xll.SRS1Splines.Functions25.OneWay_Spline($D$77:$D$80,AD$77:AD$80,$D115)</f>
        <v>4.5799734224152303E-2</v>
      </c>
      <c r="AE115" s="27">
        <f>_xll.SRS1Splines.Functions25.OneWay_Spline($D$77:$D$80,AE$77:AE$80,$D115)</f>
        <v>6.2031238127138497E-2</v>
      </c>
      <c r="AF115" s="27">
        <f>_xll.SRS1Splines.Functions25.OneWay_Spline($D$77:$D$80,AF$77:AF$80,$D115)</f>
        <v>7.3638888920723303E-2</v>
      </c>
      <c r="AG115" s="27">
        <f>_xll.SRS1Splines.Functions25.OneWay_Spline($D$77:$D$80,AG$77:AG$80,$D115)</f>
        <v>1.1666709248063201</v>
      </c>
      <c r="AH115" s="27">
        <f>_xll.SRS1Splines.Functions25.OneWay_Spline($D$77:$D$80,AH$77:AH$80,$D115)</f>
        <v>0.18268463638739099</v>
      </c>
      <c r="AI115" s="27">
        <f>_xll.SRS1Splines.Functions25.OneWay_Spline($D$77:$D$80,AI$77:AI$80,$D115)</f>
        <v>9.4171829925687803E-2</v>
      </c>
      <c r="AJ115" s="27">
        <f>_xll.SRS1Splines.Functions25.OneWay_Spline($D$77:$D$80,AJ$77:AJ$80,$D115)</f>
        <v>0.467596230241003</v>
      </c>
      <c r="AK115" s="27">
        <f>_xll.SRS1Splines.Functions25.OneWay_Spline($D$77:$D$80,AK$77:AK$80,$D115)</f>
        <v>0.141584327256742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0</v>
      </c>
      <c r="F116" s="27">
        <f>_xll.SRS1Splines.Functions25.OneWay_Spline($D$77:$D$80,F$77:F$80,$D116)</f>
        <v>2.3569128237592701E-2</v>
      </c>
      <c r="G116" s="27">
        <f>_xll.SRS1Splines.Functions25.OneWay_Spline($D$77:$D$80,G$77:G$80,$D116)</f>
        <v>4.2744665641685102E-2</v>
      </c>
      <c r="H116" s="27">
        <f>_xll.SRS1Splines.Functions25.OneWay_Spline($D$77:$D$80,H$77:H$80,$D116)</f>
        <v>4.9451932056183E-2</v>
      </c>
      <c r="I116" s="27">
        <f>_xll.SRS1Splines.Functions25.OneWay_Spline($D$77:$D$80,I$77:I$80,$D116)</f>
        <v>0.778598051585214</v>
      </c>
      <c r="J116" s="27">
        <f>_xll.SRS1Splines.Functions25.OneWay_Spline($D$77:$D$80,J$77:J$80,$D116)</f>
        <v>0.173123132838396</v>
      </c>
      <c r="K116" s="27">
        <f>_xll.SRS1Splines.Functions25.OneWay_Spline($D$77:$D$80,K$77:K$80,$D116)</f>
        <v>7.8194211156323801E-2</v>
      </c>
      <c r="L116" s="27">
        <f>_xll.SRS1Splines.Functions25.OneWay_Spline($D$77:$D$80,L$77:L$80,$D116)</f>
        <v>0.36506381391401599</v>
      </c>
      <c r="M116" s="27">
        <f>_xll.SRS1Splines.Functions25.OneWay_Spline($D$77:$D$80,M$77:M$80,$D116)</f>
        <v>0.112622632509363</v>
      </c>
      <c r="P116" s="37">
        <f t="shared" ref="P116:P117" si="26">P115+0.2</f>
        <v>1.5249999999999999</v>
      </c>
      <c r="Q116" s="27">
        <f>_xll.SRS1Splines.Functions25.OneWay_Spline($D$77:$D$80,Q$77:Q$80,$D116)</f>
        <v>0</v>
      </c>
      <c r="R116" s="27">
        <f>_xll.SRS1Splines.Functions25.OneWay_Spline($D$77:$D$80,R$77:R$80,$D116)</f>
        <v>-9.8887930801556706E-4</v>
      </c>
      <c r="S116" s="27">
        <f>_xll.SRS1Splines.Functions25.OneWay_Spline($D$77:$D$80,S$77:S$80,$D116)</f>
        <v>2.3020055383459099E-2</v>
      </c>
      <c r="T116" s="27">
        <f>_xll.SRS1Splines.Functions25.OneWay_Spline($D$77:$D$80,T$77:T$80,$D116)</f>
        <v>2.48712824362812E-2</v>
      </c>
      <c r="U116" s="27">
        <f>_xll.SRS1Splines.Functions25.OneWay_Spline($D$77:$D$80,U$77:U$80,$D116)</f>
        <v>0.46615737777921601</v>
      </c>
      <c r="V116" s="27">
        <f>_xll.SRS1Splines.Functions25.OneWay_Spline($D$77:$D$80,V$77:V$80,$D116)</f>
        <v>0.18450293404391399</v>
      </c>
      <c r="W116" s="27">
        <f>_xll.SRS1Splines.Functions25.OneWay_Spline($D$77:$D$80,W$77:W$80,$D116)</f>
        <v>6.3956287561779304E-2</v>
      </c>
      <c r="X116" s="27">
        <f>_xll.SRS1Splines.Functions25.OneWay_Spline($D$77:$D$80,X$77:X$80,$D116)</f>
        <v>0.29654776948298101</v>
      </c>
      <c r="Y116" s="27">
        <f>_xll.SRS1Splines.Functions25.OneWay_Spline($D$77:$D$80,Y$77:Y$80,$D116)</f>
        <v>8.9285936320524506E-2</v>
      </c>
      <c r="AB116" s="37">
        <f t="shared" ref="AB116:AB117" si="27">AB115+0.2</f>
        <v>1.5249999999999999</v>
      </c>
      <c r="AC116" s="27">
        <f>_xll.SRS1Splines.Functions25.OneWay_Spline($D$77:$D$80,AC$77:AC$80,$D116)</f>
        <v>0</v>
      </c>
      <c r="AD116" s="27">
        <f>_xll.SRS1Splines.Functions25.OneWay_Spline($D$77:$D$80,AD$77:AD$80,$D116)</f>
        <v>4.6419570439231901E-2</v>
      </c>
      <c r="AE116" s="27">
        <f>_xll.SRS1Splines.Functions25.OneWay_Spline($D$77:$D$80,AE$77:AE$80,$D116)</f>
        <v>6.1751810109997203E-2</v>
      </c>
      <c r="AF116" s="27">
        <f>_xll.SRS1Splines.Functions25.OneWay_Spline($D$77:$D$80,AF$77:AF$80,$D116)</f>
        <v>7.3652635317316195E-2</v>
      </c>
      <c r="AG116" s="27">
        <f>_xll.SRS1Splines.Functions25.OneWay_Spline($D$77:$D$80,AG$77:AG$80,$D116)</f>
        <v>1.0910387253912099</v>
      </c>
      <c r="AH116" s="27">
        <f>_xll.SRS1Splines.Functions25.OneWay_Spline($D$77:$D$80,AH$77:AH$80,$D116)</f>
        <v>0.17364284183819501</v>
      </c>
      <c r="AI116" s="27">
        <f>_xll.SRS1Splines.Functions25.OneWay_Spline($D$77:$D$80,AI$77:AI$80,$D116)</f>
        <v>9.2432134750868297E-2</v>
      </c>
      <c r="AJ116" s="27">
        <f>_xll.SRS1Splines.Functions25.OneWay_Spline($D$77:$D$80,AJ$77:AJ$80,$D116)</f>
        <v>0.43357985834505203</v>
      </c>
      <c r="AK116" s="27">
        <f>_xll.SRS1Splines.Functions25.OneWay_Spline($D$77:$D$80,AK$77:AK$80,$D116)</f>
        <v>0.13595932869820199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0</v>
      </c>
      <c r="F117" s="27">
        <f>_xll.SRS1Splines.Functions25.OneWay_Spline($D$77:$D$80,F$77:F$80,$D117)</f>
        <v>2.3979464107134099E-2</v>
      </c>
      <c r="G117" s="27">
        <f>_xll.SRS1Splines.Functions25.OneWay_Spline($D$77:$D$80,G$77:G$80,$D117)</f>
        <v>4.2862459280369497E-2</v>
      </c>
      <c r="H117" s="27">
        <f>_xll.SRS1Splines.Functions25.OneWay_Spline($D$77:$D$80,H$77:H$80,$D117)</f>
        <v>4.8224566367815899E-2</v>
      </c>
      <c r="I117" s="27">
        <f>_xll.SRS1Splines.Functions25.OneWay_Spline($D$77:$D$80,I$77:I$80,$D117)</f>
        <v>0.73037845794621503</v>
      </c>
      <c r="J117" s="27">
        <f>_xll.SRS1Splines.Functions25.OneWay_Spline($D$77:$D$80,J$77:J$80,$D117)</f>
        <v>0.16521561992356701</v>
      </c>
      <c r="K117" s="27">
        <f>_xll.SRS1Splines.Functions25.OneWay_Spline($D$77:$D$80,K$77:K$80,$D117)</f>
        <v>7.6487852458449995E-2</v>
      </c>
      <c r="L117" s="27">
        <f>_xll.SRS1Splines.Functions25.OneWay_Spline($D$77:$D$80,L$77:L$80,$D117)</f>
        <v>0.33777815635571101</v>
      </c>
      <c r="M117" s="27">
        <f>_xll.SRS1Splines.Functions25.OneWay_Spline($D$77:$D$80,M$77:M$80,$D117)</f>
        <v>0.108392437357492</v>
      </c>
      <c r="P117" s="37">
        <f t="shared" si="26"/>
        <v>1.7249999999999999</v>
      </c>
      <c r="Q117" s="27">
        <f>_xll.SRS1Splines.Functions25.OneWay_Spline($D$77:$D$80,Q$77:Q$80,$D117)</f>
        <v>0</v>
      </c>
      <c r="R117" s="27">
        <f>_xll.SRS1Splines.Functions25.OneWay_Spline($D$77:$D$80,R$77:R$80,$D117)</f>
        <v>-1.62484405437278E-3</v>
      </c>
      <c r="S117" s="27">
        <f>_xll.SRS1Splines.Functions25.OneWay_Spline($D$77:$D$80,S$77:S$80,$D117)</f>
        <v>2.3293815887213201E-2</v>
      </c>
      <c r="T117" s="27">
        <f>_xll.SRS1Splines.Functions25.OneWay_Spline($D$77:$D$80,T$77:T$80,$D117)</f>
        <v>2.2275044035797099E-2</v>
      </c>
      <c r="U117" s="27">
        <f>_xll.SRS1Splines.Functions25.OneWay_Spline($D$77:$D$80,U$77:U$80,$D117)</f>
        <v>0.44204406425883802</v>
      </c>
      <c r="V117" s="27">
        <f>_xll.SRS1Splines.Functions25.OneWay_Spline($D$77:$D$80,V$77:V$80,$D117)</f>
        <v>0.18113315937891</v>
      </c>
      <c r="W117" s="27">
        <f>_xll.SRS1Splines.Functions25.OneWay_Spline($D$77:$D$80,W$77:W$80,$D117)</f>
        <v>6.2207213092771697E-2</v>
      </c>
      <c r="X117" s="27">
        <f>_xll.SRS1Splines.Functions25.OneWay_Spline($D$77:$D$80,X$77:X$80,$D117)</f>
        <v>0.27450577175320801</v>
      </c>
      <c r="Y117" s="27">
        <f>_xll.SRS1Splines.Functions25.OneWay_Spline($D$77:$D$80,Y$77:Y$80,$D117)</f>
        <v>8.6204642998991596E-2</v>
      </c>
      <c r="AB117" s="37">
        <f t="shared" si="27"/>
        <v>1.7249999999999999</v>
      </c>
      <c r="AC117" s="27">
        <f>_xll.SRS1Splines.Functions25.OneWay_Spline($D$77:$D$80,AC$77:AC$80,$D117)</f>
        <v>0</v>
      </c>
      <c r="AD117" s="27">
        <f>_xll.SRS1Splines.Functions25.OneWay_Spline($D$77:$D$80,AD$77:AD$80,$D117)</f>
        <v>4.7331094284937203E-2</v>
      </c>
      <c r="AE117" s="27">
        <f>_xll.SRS1Splines.Functions25.OneWay_Spline($D$77:$D$80,AE$77:AE$80,$D117)</f>
        <v>6.1484597525299299E-2</v>
      </c>
      <c r="AF117" s="27">
        <f>_xll.SRS1Splines.Functions25.OneWay_Spline($D$77:$D$80,AF$77:AF$80,$D117)</f>
        <v>7.3672850606423299E-2</v>
      </c>
      <c r="AG117" s="27">
        <f>_xll.SRS1Splines.Functions25.OneWay_Spline($D$77:$D$80,AG$77:AG$80,$D117)</f>
        <v>1.0187128516335899</v>
      </c>
      <c r="AH117" s="27">
        <f>_xll.SRS1Splines.Functions25.OneWay_Spline($D$77:$D$80,AH$77:AH$80,$D117)</f>
        <v>0.16499631699606801</v>
      </c>
      <c r="AI117" s="27">
        <f>_xll.SRS1Splines.Functions25.OneWay_Spline($D$77:$D$80,AI$77:AI$80,$D117)</f>
        <v>9.07684918241283E-2</v>
      </c>
      <c r="AJ117" s="27">
        <f>_xll.SRS1Splines.Functions25.OneWay_Spline($D$77:$D$80,AJ$77:AJ$80,$D117)</f>
        <v>0.40105054095821302</v>
      </c>
      <c r="AK117" s="27">
        <f>_xll.SRS1Splines.Functions25.OneWay_Spline($D$77:$D$80,AK$77:AK$80,$D117)</f>
        <v>0.13058023171599201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0</v>
      </c>
      <c r="F118" s="27">
        <f>_xll.SRS1Splines.Functions25.OneWay_Spline($D$77:$D$80,F$77:F$80,$D118)</f>
        <v>2.4758076419588999E-2</v>
      </c>
      <c r="G118" s="27">
        <f>_xll.SRS1Splines.Functions25.OneWay_Spline($D$77:$D$80,G$77:G$80,$D118)</f>
        <v>4.3085972709772997E-2</v>
      </c>
      <c r="H118" s="27">
        <f>_xll.SRS1Splines.Functions25.OneWay_Spline($D$77:$D$80,H$77:H$80,$D118)</f>
        <v>4.6628552628050102E-2</v>
      </c>
      <c r="I118" s="27">
        <f>_xll.SRS1Splines.Functions25.OneWay_Spline($D$77:$D$80,I$77:I$80,$D118)</f>
        <v>0.66767576493207403</v>
      </c>
      <c r="J118" s="27">
        <f>_xll.SRS1Splines.Functions25.OneWay_Spline($D$77:$D$80,J$77:J$80,$D118)</f>
        <v>0.15479302384407401</v>
      </c>
      <c r="K118" s="27">
        <f>_xll.SRS1Splines.Functions25.OneWay_Spline($D$77:$D$80,K$77:K$80,$D118)</f>
        <v>7.4268976737393397E-2</v>
      </c>
      <c r="L118" s="27">
        <f>_xll.SRS1Splines.Functions25.OneWay_Spline($D$77:$D$80,L$77:L$80,$D118)</f>
        <v>0.30229705665221401</v>
      </c>
      <c r="M118" s="27">
        <f>_xll.SRS1Splines.Functions25.OneWay_Spline($D$77:$D$80,M$77:M$80,$D118)</f>
        <v>0.10289167287607601</v>
      </c>
      <c r="P118" s="27">
        <v>2</v>
      </c>
      <c r="Q118" s="27">
        <f>_xll.SRS1Splines.Functions25.OneWay_Spline($D$77:$D$80,Q$77:Q$80,$D118)</f>
        <v>0</v>
      </c>
      <c r="R118" s="27">
        <f>_xll.SRS1Splines.Functions25.OneWay_Spline($D$77:$D$80,R$77:R$80,$D118)</f>
        <v>-2.4518253549037101E-3</v>
      </c>
      <c r="S118" s="27">
        <f>_xll.SRS1Splines.Functions25.OneWay_Spline($D$77:$D$80,S$77:S$80,$D118)</f>
        <v>2.3813276443086701E-2</v>
      </c>
      <c r="T118" s="27">
        <f>_xll.SRS1Splines.Functions25.OneWay_Spline($D$77:$D$80,T$77:T$80,$D118)</f>
        <v>1.88990068871677E-2</v>
      </c>
      <c r="U118" s="27">
        <f>_xll.SRS1Splines.Functions25.OneWay_Spline($D$77:$D$80,U$77:U$80,$D118)</f>
        <v>0.41068814478466198</v>
      </c>
      <c r="V118" s="27">
        <f>_xll.SRS1Splines.Functions25.OneWay_Spline($D$77:$D$80,V$77:V$80,$D118)</f>
        <v>0.17609317475157901</v>
      </c>
      <c r="W118" s="27">
        <f>_xll.SRS1Splines.Functions25.OneWay_Spline($D$77:$D$80,W$77:W$80,$D118)</f>
        <v>5.9932791613608698E-2</v>
      </c>
      <c r="X118" s="27">
        <f>_xll.SRS1Splines.Functions25.OneWay_Spline($D$77:$D$80,X$77:X$80,$D118)</f>
        <v>0.24584330256245701</v>
      </c>
      <c r="Y118" s="27">
        <f>_xll.SRS1Splines.Functions25.OneWay_Spline($D$77:$D$80,Y$77:Y$80,$D118)</f>
        <v>8.2197861219098306E-2</v>
      </c>
      <c r="AB118" s="27">
        <v>2</v>
      </c>
      <c r="AC118" s="27">
        <f>_xll.SRS1Splines.Functions25.OneWay_Spline($D$77:$D$80,AC$77:AC$80,$D118)</f>
        <v>0</v>
      </c>
      <c r="AD118" s="27">
        <f>_xll.SRS1Splines.Functions25.OneWay_Spline($D$77:$D$80,AD$77:AD$80,$D118)</f>
        <v>4.9060710782163001E-2</v>
      </c>
      <c r="AE118" s="27">
        <f>_xll.SRS1Splines.Functions25.OneWay_Spline($D$77:$D$80,AE$77:AE$80,$D118)</f>
        <v>6.1137125732125999E-2</v>
      </c>
      <c r="AF118" s="27">
        <f>_xll.SRS1Splines.Functions25.OneWay_Spline($D$77:$D$80,AF$77:AF$80,$D118)</f>
        <v>7.3711209117504103E-2</v>
      </c>
      <c r="AG118" s="27">
        <f>_xll.SRS1Splines.Functions25.OneWay_Spline($D$77:$D$80,AG$77:AG$80,$D118)</f>
        <v>0.92466338507948698</v>
      </c>
      <c r="AH118" s="27">
        <f>_xll.SRS1Splines.Functions25.OneWay_Spline($D$77:$D$80,AH$77:AH$80,$D118)</f>
        <v>0.15375274665671701</v>
      </c>
      <c r="AI118" s="27">
        <f>_xll.SRS1Splines.Functions25.OneWay_Spline($D$77:$D$80,AI$77:AI$80,$D118)</f>
        <v>8.86051618611782E-2</v>
      </c>
      <c r="AJ118" s="27">
        <f>_xll.SRS1Splines.Functions25.OneWay_Spline($D$77:$D$80,AJ$77:AJ$80,$D118)</f>
        <v>0.35875081074197102</v>
      </c>
      <c r="AK118" s="27">
        <f>_xll.SRS1Splines.Functions25.OneWay_Spline($D$77:$D$80,AK$77:AK$80,$D118)</f>
        <v>0.123585484533053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0</v>
      </c>
      <c r="F119" s="27">
        <f>_xll.SRS1Splines.Functions25.OneWay_Spline($D$77:$D$80,F$77:F$80,$D119)</f>
        <v>2.5681332126057201E-2</v>
      </c>
      <c r="G119" s="27">
        <f>_xll.SRS1Splines.Functions25.OneWay_Spline($D$77:$D$80,G$77:G$80,$D119)</f>
        <v>4.3351008396812801E-2</v>
      </c>
      <c r="H119" s="27">
        <f>_xll.SRS1Splines.Functions25.OneWay_Spline($D$77:$D$80,H$77:H$80,$D119)</f>
        <v>4.5269683473072302E-2</v>
      </c>
      <c r="I119" s="27">
        <f>_xll.SRS1Splines.Functions25.OneWay_Spline($D$77:$D$80,I$77:I$80,$D119)</f>
        <v>0.61428978626032604</v>
      </c>
      <c r="J119" s="27">
        <f>_xll.SRS1Splines.Functions25.OneWay_Spline($D$77:$D$80,J$77:J$80,$D119)</f>
        <v>0.14577032490799799</v>
      </c>
      <c r="K119" s="27">
        <f>_xll.SRS1Splines.Functions25.OneWay_Spline($D$77:$D$80,K$77:K$80,$D119)</f>
        <v>7.2379793893318806E-2</v>
      </c>
      <c r="L119" s="27">
        <f>_xll.SRS1Splines.Functions25.OneWay_Spline($D$77:$D$80,L$77:L$80,$D119)</f>
        <v>0.27208793578409002</v>
      </c>
      <c r="M119" s="27">
        <f>_xll.SRS1Splines.Functions25.OneWay_Spline($D$77:$D$80,M$77:M$80,$D119)</f>
        <v>9.8208242529360404E-2</v>
      </c>
      <c r="P119" s="27">
        <f>P118+0.25</f>
        <v>2.25</v>
      </c>
      <c r="Q119" s="27">
        <f>_xll.SRS1Splines.Functions25.OneWay_Spline($D$77:$D$80,Q$77:Q$80,$D119)</f>
        <v>0</v>
      </c>
      <c r="R119" s="27">
        <f>_xll.SRS1Splines.Functions25.OneWay_Spline($D$77:$D$80,R$77:R$80,$D119)</f>
        <v>-3.1559291812277598E-3</v>
      </c>
      <c r="S119" s="27">
        <f>_xll.SRS1Splines.Functions25.OneWay_Spline($D$77:$D$80,S$77:S$80,$D119)</f>
        <v>2.44292375765334E-2</v>
      </c>
      <c r="T119" s="27">
        <f>_xll.SRS1Splines.Functions25.OneWay_Spline($D$77:$D$80,T$77:T$80,$D119)</f>
        <v>1.6024600086631799E-2</v>
      </c>
      <c r="U119" s="27">
        <f>_xll.SRS1Splines.Functions25.OneWay_Spline($D$77:$D$80,U$77:U$80,$D119)</f>
        <v>0.38399126195852901</v>
      </c>
      <c r="V119" s="27">
        <f>_xll.SRS1Splines.Functions25.OneWay_Spline($D$77:$D$80,V$77:V$80,$D119)</f>
        <v>0.17110288089314499</v>
      </c>
      <c r="W119" s="27">
        <f>_xll.SRS1Splines.Functions25.OneWay_Spline($D$77:$D$80,W$77:W$80,$D119)</f>
        <v>5.7996316308635998E-2</v>
      </c>
      <c r="X119" s="27">
        <f>_xll.SRS1Splines.Functions25.OneWay_Spline($D$77:$D$80,X$77:X$80,$D119)</f>
        <v>0.22143966221878</v>
      </c>
      <c r="Y119" s="27">
        <f>_xll.SRS1Splines.Functions25.OneWay_Spline($D$77:$D$80,Y$77:Y$80,$D119)</f>
        <v>7.8786429327401195E-2</v>
      </c>
      <c r="AB119" s="27">
        <f>AB118+0.25</f>
        <v>2.25</v>
      </c>
      <c r="AC119" s="27">
        <f>_xll.SRS1Splines.Functions25.OneWay_Spline($D$77:$D$80,AC$77:AC$80,$D119)</f>
        <v>0</v>
      </c>
      <c r="AD119" s="27">
        <f>_xll.SRS1Splines.Functions25.OneWay_Spline($D$77:$D$80,AD$77:AD$80,$D119)</f>
        <v>5.1111639434999898E-2</v>
      </c>
      <c r="AE119" s="27">
        <f>_xll.SRS1Splines.Functions25.OneWay_Spline($D$77:$D$80,AE$77:AE$80,$D119)</f>
        <v>6.0841283227639001E-2</v>
      </c>
      <c r="AF119" s="27">
        <f>_xll.SRS1Splines.Functions25.OneWay_Spline($D$77:$D$80,AF$77:AF$80,$D119)</f>
        <v>7.37566935179952E-2</v>
      </c>
      <c r="AG119" s="27">
        <f>_xll.SRS1Splines.Functions25.OneWay_Spline($D$77:$D$80,AG$77:AG$80,$D119)</f>
        <v>0.84458831056212302</v>
      </c>
      <c r="AH119" s="27">
        <f>_xll.SRS1Splines.Functions25.OneWay_Spline($D$77:$D$80,AH$77:AH$80,$D119)</f>
        <v>0.144179808438648</v>
      </c>
      <c r="AI119" s="27">
        <f>_xll.SRS1Splines.Functions25.OneWay_Spline($D$77:$D$80,AI$77:AI$80,$D119)</f>
        <v>8.6763271478001697E-2</v>
      </c>
      <c r="AJ119" s="27">
        <f>_xll.SRS1Splines.Functions25.OneWay_Spline($D$77:$D$80,AJ$77:AJ$80,$D119)</f>
        <v>0.32273620934940001</v>
      </c>
      <c r="AK119" s="27">
        <f>_xll.SRS1Splines.Functions25.OneWay_Spline($D$77:$D$80,AK$77:AK$80,$D119)</f>
        <v>0.11763005573132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0</v>
      </c>
      <c r="F120" s="27">
        <f>_xll.SRS1Splines.Functions25.OneWay_Spline($D$77:$D$80,F$77:F$80,$D120)</f>
        <v>2.6809755767295999E-2</v>
      </c>
      <c r="G120" s="27">
        <f>_xll.SRS1Splines.Functions25.OneWay_Spline($D$77:$D$80,G$77:G$80,$D120)</f>
        <v>4.3674940903194799E-2</v>
      </c>
      <c r="H120" s="27">
        <f>_xll.SRS1Splines.Functions25.OneWay_Spline($D$77:$D$80,H$77:H$80,$D120)</f>
        <v>4.3998483295835E-2</v>
      </c>
      <c r="I120" s="27">
        <f>_xll.SRS1Splines.Functions25.OneWay_Spline($D$77:$D$80,I$77:I$80,$D120)</f>
        <v>0.56434806427707696</v>
      </c>
      <c r="J120" s="27">
        <f>_xll.SRS1Splines.Functions25.OneWay_Spline($D$77:$D$80,J$77:J$80,$D120)</f>
        <v>0.13717847207565101</v>
      </c>
      <c r="K120" s="27">
        <f>_xll.SRS1Splines.Functions25.OneWay_Spline($D$77:$D$80,K$77:K$80,$D120)</f>
        <v>7.0612493813378099E-2</v>
      </c>
      <c r="L120" s="27">
        <f>_xll.SRS1Splines.Functions25.OneWay_Spline($D$77:$D$80,L$77:L$80,$D120)</f>
        <v>0.24382779045584499</v>
      </c>
      <c r="M120" s="27">
        <f>_xll.SRS1Splines.Functions25.OneWay_Spline($D$77:$D$80,M$77:M$80,$D120)</f>
        <v>9.3826968979207601E-2</v>
      </c>
      <c r="P120" s="27">
        <f t="shared" ref="P120:P138" si="29">P119+0.25</f>
        <v>2.5</v>
      </c>
      <c r="Q120" s="27">
        <f>_xll.SRS1Splines.Functions25.OneWay_Spline($D$77:$D$80,Q$77:Q$80,$D120)</f>
        <v>0</v>
      </c>
      <c r="R120" s="27">
        <f>_xll.SRS1Splines.Functions25.OneWay_Spline($D$77:$D$80,R$77:R$80,$D120)</f>
        <v>-3.8146069542405901E-3</v>
      </c>
      <c r="S120" s="27">
        <f>_xll.SRS1Splines.Functions25.OneWay_Spline($D$77:$D$80,S$77:S$80,$D120)</f>
        <v>2.5182078961857299E-2</v>
      </c>
      <c r="T120" s="27">
        <f>_xll.SRS1Splines.Functions25.OneWay_Spline($D$77:$D$80,T$77:T$80,$D120)</f>
        <v>1.3335638886130499E-2</v>
      </c>
      <c r="U120" s="27">
        <f>_xll.SRS1Splines.Functions25.OneWay_Spline($D$77:$D$80,U$77:U$80,$D120)</f>
        <v>0.359016758669567</v>
      </c>
      <c r="V120" s="27">
        <f>_xll.SRS1Splines.Functions25.OneWay_Spline($D$77:$D$80,V$77:V$80,$D120)</f>
        <v>0.16572354927112101</v>
      </c>
      <c r="W120" s="27">
        <f>_xll.SRS1Splines.Functions25.OneWay_Spline($D$77:$D$80,W$77:W$80,$D120)</f>
        <v>5.6184774894306698E-2</v>
      </c>
      <c r="X120" s="27">
        <f>_xll.SRS1Splines.Functions25.OneWay_Spline($D$77:$D$80,X$77:X$80,$D120)</f>
        <v>0.19861045028437199</v>
      </c>
      <c r="Y120" s="27">
        <f>_xll.SRS1Splines.Functions25.OneWay_Spline($D$77:$D$80,Y$77:Y$80,$D120)</f>
        <v>7.5595089815813601E-2</v>
      </c>
      <c r="AB120" s="27">
        <f t="shared" ref="AB120:AB138" si="30">AB119+0.25</f>
        <v>2.5</v>
      </c>
      <c r="AC120" s="27">
        <f>_xll.SRS1Splines.Functions25.OneWay_Spline($D$77:$D$80,AC$77:AC$80,$D120)</f>
        <v>0</v>
      </c>
      <c r="AD120" s="27">
        <f>_xll.SRS1Splines.Functions25.OneWay_Spline($D$77:$D$80,AD$77:AD$80,$D120)</f>
        <v>5.36183300106894E-2</v>
      </c>
      <c r="AE120" s="27">
        <f>_xll.SRS1Splines.Functions25.OneWay_Spline($D$77:$D$80,AE$77:AE$80,$D120)</f>
        <v>6.0564527336344799E-2</v>
      </c>
      <c r="AF120" s="27">
        <f>_xll.SRS1Splines.Functions25.OneWay_Spline($D$77:$D$80,AF$77:AF$80,$D120)</f>
        <v>7.3812285563039801E-2</v>
      </c>
      <c r="AG120" s="27">
        <f>_xll.SRS1Splines.Functions25.OneWay_Spline($D$77:$D$80,AG$77:AG$80,$D120)</f>
        <v>0.76967936988458796</v>
      </c>
      <c r="AH120" s="27">
        <f>_xll.SRS1Splines.Functions25.OneWay_Spline($D$77:$D$80,AH$77:AH$80,$D120)</f>
        <v>0.135224479137873</v>
      </c>
      <c r="AI120" s="27">
        <f>_xll.SRS1Splines.Functions25.OneWay_Spline($D$77:$D$80,AI$77:AI$80,$D120)</f>
        <v>8.5040212732449605E-2</v>
      </c>
      <c r="AJ120" s="27">
        <f>_xll.SRS1Splines.Functions25.OneWay_Spline($D$77:$D$80,AJ$77:AJ$80,$D120)</f>
        <v>0.28904513062731801</v>
      </c>
      <c r="AK120" s="27">
        <f>_xll.SRS1Splines.Functions25.OneWay_Spline($D$77:$D$80,AK$77:AK$80,$D120)</f>
        <v>0.112058848142602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0</v>
      </c>
      <c r="F121" s="27">
        <f>_xll.SRS1Splines.Functions25.OneWay_Spline($D$77:$D$80,F$77:F$80,$D121)</f>
        <v>2.8143347343305598E-2</v>
      </c>
      <c r="G121" s="27">
        <f>_xll.SRS1Splines.Functions25.OneWay_Spline($D$77:$D$80,G$77:G$80,$D121)</f>
        <v>4.4057770228918901E-2</v>
      </c>
      <c r="H121" s="27">
        <f>_xll.SRS1Splines.Functions25.OneWay_Spline($D$77:$D$80,H$77:H$80,$D121)</f>
        <v>4.2814952096338198E-2</v>
      </c>
      <c r="I121" s="27">
        <f>_xll.SRS1Splines.Functions25.OneWay_Spline($D$77:$D$80,I$77:I$80,$D121)</f>
        <v>0.51785059898232899</v>
      </c>
      <c r="J121" s="27">
        <f>_xll.SRS1Splines.Functions25.OneWay_Spline($D$77:$D$80,J$77:J$80,$D121)</f>
        <v>0.12901746534703401</v>
      </c>
      <c r="K121" s="27">
        <f>_xll.SRS1Splines.Functions25.OneWay_Spline($D$77:$D$80,K$77:K$80,$D121)</f>
        <v>6.8967076497571306E-2</v>
      </c>
      <c r="L121" s="27">
        <f>_xll.SRS1Splines.Functions25.OneWay_Spline($D$77:$D$80,L$77:L$80,$D121)</f>
        <v>0.21751662066747901</v>
      </c>
      <c r="M121" s="27">
        <f>_xll.SRS1Splines.Functions25.OneWay_Spline($D$77:$D$80,M$77:M$80,$D121)</f>
        <v>8.9747852225617E-2</v>
      </c>
      <c r="P121" s="27">
        <f t="shared" si="29"/>
        <v>2.75</v>
      </c>
      <c r="Q121" s="27">
        <f>_xll.SRS1Splines.Functions25.OneWay_Spline($D$77:$D$80,Q$77:Q$80,$D121)</f>
        <v>0</v>
      </c>
      <c r="R121" s="27">
        <f>_xll.SRS1Splines.Functions25.OneWay_Spline($D$77:$D$80,R$77:R$80,$D121)</f>
        <v>-4.4278586739421796E-3</v>
      </c>
      <c r="S121" s="27">
        <f>_xll.SRS1Splines.Functions25.OneWay_Spline($D$77:$D$80,S$77:S$80,$D121)</f>
        <v>2.6071800599058201E-2</v>
      </c>
      <c r="T121" s="27">
        <f>_xll.SRS1Splines.Functions25.OneWay_Spline($D$77:$D$80,T$77:T$80,$D121)</f>
        <v>1.08321232856637E-2</v>
      </c>
      <c r="U121" s="27">
        <f>_xll.SRS1Splines.Functions25.OneWay_Spline($D$77:$D$80,U$77:U$80,$D121)</f>
        <v>0.33576463491777397</v>
      </c>
      <c r="V121" s="27">
        <f>_xll.SRS1Splines.Functions25.OneWay_Spline($D$77:$D$80,V$77:V$80,$D121)</f>
        <v>0.159955179885507</v>
      </c>
      <c r="W121" s="27">
        <f>_xll.SRS1Splines.Functions25.OneWay_Spline($D$77:$D$80,W$77:W$80,$D121)</f>
        <v>5.4498167370620902E-2</v>
      </c>
      <c r="X121" s="27">
        <f>_xll.SRS1Splines.Functions25.OneWay_Spline($D$77:$D$80,X$77:X$80,$D121)</f>
        <v>0.177355666759233</v>
      </c>
      <c r="Y121" s="27">
        <f>_xll.SRS1Splines.Functions25.OneWay_Spline($D$77:$D$80,Y$77:Y$80,$D121)</f>
        <v>7.2623842684335402E-2</v>
      </c>
      <c r="AB121" s="27">
        <f t="shared" si="30"/>
        <v>2.75</v>
      </c>
      <c r="AC121" s="27">
        <f>_xll.SRS1Splines.Functions25.OneWay_Spline($D$77:$D$80,AC$77:AC$80,$D121)</f>
        <v>0</v>
      </c>
      <c r="AD121" s="27">
        <f>_xll.SRS1Splines.Functions25.OneWay_Spline($D$77:$D$80,AD$77:AD$80,$D121)</f>
        <v>5.6580782509231597E-2</v>
      </c>
      <c r="AE121" s="27">
        <f>_xll.SRS1Splines.Functions25.OneWay_Spline($D$77:$D$80,AE$77:AE$80,$D121)</f>
        <v>6.03068580582432E-2</v>
      </c>
      <c r="AF121" s="27">
        <f>_xll.SRS1Splines.Functions25.OneWay_Spline($D$77:$D$80,AF$77:AF$80,$D121)</f>
        <v>7.3877985252638001E-2</v>
      </c>
      <c r="AG121" s="27">
        <f>_xll.SRS1Splines.Functions25.OneWay_Spline($D$77:$D$80,AG$77:AG$80,$D121)</f>
        <v>0.69993656304688401</v>
      </c>
      <c r="AH121" s="27">
        <f>_xll.SRS1Splines.Functions25.OneWay_Spline($D$77:$D$80,AH$77:AH$80,$D121)</f>
        <v>0.12688675875439401</v>
      </c>
      <c r="AI121" s="27">
        <f>_xll.SRS1Splines.Functions25.OneWay_Spline($D$77:$D$80,AI$77:AI$80,$D121)</f>
        <v>8.3435985624521702E-2</v>
      </c>
      <c r="AJ121" s="27">
        <f>_xll.SRS1Splines.Functions25.OneWay_Spline($D$77:$D$80,AJ$77:AJ$80,$D121)</f>
        <v>0.25767757457572399</v>
      </c>
      <c r="AK121" s="27">
        <f>_xll.SRS1Splines.Functions25.OneWay_Spline($D$77:$D$80,AK$77:AK$80,$D121)</f>
        <v>0.106871861766899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0</v>
      </c>
      <c r="F122" s="27">
        <f>_xll.SRS1Splines.Functions25.OneWay_Spline($D$77:$D$80,F$77:F$80,$D122)</f>
        <v>2.9682106854085899E-2</v>
      </c>
      <c r="G122" s="27">
        <f>_xll.SRS1Splines.Functions25.OneWay_Spline($D$77:$D$80,G$77:G$80,$D122)</f>
        <v>4.4499496373985301E-2</v>
      </c>
      <c r="H122" s="27">
        <f>_xll.SRS1Splines.Functions25.OneWay_Spline($D$77:$D$80,H$77:H$80,$D122)</f>
        <v>4.1719089874581901E-2</v>
      </c>
      <c r="I122" s="27">
        <f>_xll.SRS1Splines.Functions25.OneWay_Spline($D$77:$D$80,I$77:I$80,$D122)</f>
        <v>0.47479739037607999</v>
      </c>
      <c r="J122" s="27">
        <f>_xll.SRS1Splines.Functions25.OneWay_Spline($D$77:$D$80,J$77:J$80,$D122)</f>
        <v>0.12128730472214599</v>
      </c>
      <c r="K122" s="27">
        <f>_xll.SRS1Splines.Functions25.OneWay_Spline($D$77:$D$80,K$77:K$80,$D122)</f>
        <v>6.74435419458983E-2</v>
      </c>
      <c r="L122" s="27">
        <f>_xll.SRS1Splines.Functions25.OneWay_Spline($D$77:$D$80,L$77:L$80,$D122)</f>
        <v>0.193154426418991</v>
      </c>
      <c r="M122" s="27">
        <f>_xll.SRS1Splines.Functions25.OneWay_Spline($D$77:$D$80,M$77:M$80,$D122)</f>
        <v>8.59708922685887E-2</v>
      </c>
      <c r="P122" s="27">
        <f t="shared" si="29"/>
        <v>3</v>
      </c>
      <c r="Q122" s="27">
        <f>_xll.SRS1Splines.Functions25.OneWay_Spline($D$77:$D$80,Q$77:Q$80,$D122)</f>
        <v>0</v>
      </c>
      <c r="R122" s="27">
        <f>_xll.SRS1Splines.Functions25.OneWay_Spline($D$77:$D$80,R$77:R$80,$D122)</f>
        <v>-4.9956843403325497E-3</v>
      </c>
      <c r="S122" s="27">
        <f>_xll.SRS1Splines.Functions25.OneWay_Spline($D$77:$D$80,S$77:S$80,$D122)</f>
        <v>2.7098402488136199E-2</v>
      </c>
      <c r="T122" s="27">
        <f>_xll.SRS1Splines.Functions25.OneWay_Spline($D$77:$D$80,T$77:T$80,$D122)</f>
        <v>8.5140532852315699E-3</v>
      </c>
      <c r="U122" s="27">
        <f>_xll.SRS1Splines.Functions25.OneWay_Spline($D$77:$D$80,U$77:U$80,$D122)</f>
        <v>0.31423489070315103</v>
      </c>
      <c r="V122" s="27">
        <f>_xll.SRS1Splines.Functions25.OneWay_Spline($D$77:$D$80,V$77:V$80,$D122)</f>
        <v>0.15379777273630399</v>
      </c>
      <c r="W122" s="27">
        <f>_xll.SRS1Splines.Functions25.OneWay_Spline($D$77:$D$80,W$77:W$80,$D122)</f>
        <v>5.2936493737578402E-2</v>
      </c>
      <c r="X122" s="27">
        <f>_xll.SRS1Splines.Functions25.OneWay_Spline($D$77:$D$80,X$77:X$80,$D122)</f>
        <v>0.15767531164336501</v>
      </c>
      <c r="Y122" s="27">
        <f>_xll.SRS1Splines.Functions25.OneWay_Spline($D$77:$D$80,Y$77:Y$80,$D122)</f>
        <v>6.9872687932966804E-2</v>
      </c>
      <c r="AB122" s="27">
        <f t="shared" si="30"/>
        <v>3</v>
      </c>
      <c r="AC122" s="27">
        <f>_xll.SRS1Splines.Functions25.OneWay_Spline($D$77:$D$80,AC$77:AC$80,$D122)</f>
        <v>0</v>
      </c>
      <c r="AD122" s="27">
        <f>_xll.SRS1Splines.Functions25.OneWay_Spline($D$77:$D$80,AD$77:AD$80,$D122)</f>
        <v>5.9998996930626401E-2</v>
      </c>
      <c r="AE122" s="27">
        <f>_xll.SRS1Splines.Functions25.OneWay_Spline($D$77:$D$80,AE$77:AE$80,$D122)</f>
        <v>6.00682753933343E-2</v>
      </c>
      <c r="AF122" s="27">
        <f>_xll.SRS1Splines.Functions25.OneWay_Spline($D$77:$D$80,AF$77:AF$80,$D122)</f>
        <v>7.3953792586789704E-2</v>
      </c>
      <c r="AG122" s="27">
        <f>_xll.SRS1Splines.Functions25.OneWay_Spline($D$77:$D$80,AG$77:AG$80,$D122)</f>
        <v>0.63535989004900895</v>
      </c>
      <c r="AH122" s="27">
        <f>_xll.SRS1Splines.Functions25.OneWay_Spline($D$77:$D$80,AH$77:AH$80,$D122)</f>
        <v>0.119166647288209</v>
      </c>
      <c r="AI122" s="27">
        <f>_xll.SRS1Splines.Functions25.OneWay_Spline($D$77:$D$80,AI$77:AI$80,$D122)</f>
        <v>8.19505901542181E-2</v>
      </c>
      <c r="AJ122" s="27">
        <f>_xll.SRS1Splines.Functions25.OneWay_Spline($D$77:$D$80,AJ$77:AJ$80,$D122)</f>
        <v>0.22863354119461801</v>
      </c>
      <c r="AK122" s="27">
        <f>_xll.SRS1Splines.Functions25.OneWay_Spline($D$77:$D$80,AK$77:AK$80,$D122)</f>
        <v>0.102069096604211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0</v>
      </c>
      <c r="F123" s="27">
        <f>_xll.SRS1Splines.Functions25.OneWay_Spline($D$77:$D$80,F$77:F$80,$D123)</f>
        <v>3.1426034299636897E-2</v>
      </c>
      <c r="G123" s="27">
        <f>_xll.SRS1Splines.Functions25.OneWay_Spline($D$77:$D$80,G$77:G$80,$D123)</f>
        <v>4.5000119338393797E-2</v>
      </c>
      <c r="H123" s="27">
        <f>_xll.SRS1Splines.Functions25.OneWay_Spline($D$77:$D$80,H$77:H$80,$D123)</f>
        <v>4.0710896630566103E-2</v>
      </c>
      <c r="I123" s="27">
        <f>_xll.SRS1Splines.Functions25.OneWay_Spline($D$77:$D$80,I$77:I$80,$D123)</f>
        <v>0.435188438458331</v>
      </c>
      <c r="J123" s="27">
        <f>_xll.SRS1Splines.Functions25.OneWay_Spline($D$77:$D$80,J$77:J$80,$D123)</f>
        <v>0.113987990200988</v>
      </c>
      <c r="K123" s="27">
        <f>_xll.SRS1Splines.Functions25.OneWay_Spline($D$77:$D$80,K$77:K$80,$D123)</f>
        <v>6.6041890158359096E-2</v>
      </c>
      <c r="L123" s="27">
        <f>_xll.SRS1Splines.Functions25.OneWay_Spline($D$77:$D$80,L$77:L$80,$D123)</f>
        <v>0.17074120771038301</v>
      </c>
      <c r="M123" s="27">
        <f>_xll.SRS1Splines.Functions25.OneWay_Spline($D$77:$D$80,M$77:M$80,$D123)</f>
        <v>8.2496089108122603E-2</v>
      </c>
      <c r="P123" s="27">
        <f t="shared" si="29"/>
        <v>3.25</v>
      </c>
      <c r="Q123" s="27">
        <f>_xll.SRS1Splines.Functions25.OneWay_Spline($D$77:$D$80,Q$77:Q$80,$D123)</f>
        <v>0</v>
      </c>
      <c r="R123" s="27">
        <f>_xll.SRS1Splines.Functions25.OneWay_Spline($D$77:$D$80,R$77:R$80,$D123)</f>
        <v>-5.5180839534116899E-3</v>
      </c>
      <c r="S123" s="27">
        <f>_xll.SRS1Splines.Functions25.OneWay_Spline($D$77:$D$80,S$77:S$80,$D123)</f>
        <v>2.82618846290912E-2</v>
      </c>
      <c r="T123" s="27">
        <f>_xll.SRS1Splines.Functions25.OneWay_Spline($D$77:$D$80,T$77:T$80,$D123)</f>
        <v>6.3814288848339697E-3</v>
      </c>
      <c r="U123" s="27">
        <f>_xll.SRS1Splines.Functions25.OneWay_Spline($D$77:$D$80,U$77:U$80,$D123)</f>
        <v>0.29442752602569799</v>
      </c>
      <c r="V123" s="27">
        <f>_xll.SRS1Splines.Functions25.OneWay_Spline($D$77:$D$80,V$77:V$80,$D123)</f>
        <v>0.14725132782351</v>
      </c>
      <c r="W123" s="27">
        <f>_xll.SRS1Splines.Functions25.OneWay_Spline($D$77:$D$80,W$77:W$80,$D123)</f>
        <v>5.1499753995179302E-2</v>
      </c>
      <c r="X123" s="27">
        <f>_xll.SRS1Splines.Functions25.OneWay_Spline($D$77:$D$80,X$77:X$80,$D123)</f>
        <v>0.13956938493676499</v>
      </c>
      <c r="Y123" s="27">
        <f>_xll.SRS1Splines.Functions25.OneWay_Spline($D$77:$D$80,Y$77:Y$80,$D123)</f>
        <v>6.7341625561707696E-2</v>
      </c>
      <c r="AB123" s="27">
        <f t="shared" si="30"/>
        <v>3.25</v>
      </c>
      <c r="AC123" s="27">
        <f>_xll.SRS1Splines.Functions25.OneWay_Spline($D$77:$D$80,AC$77:AC$80,$D123)</f>
        <v>0</v>
      </c>
      <c r="AD123" s="27">
        <f>_xll.SRS1Splines.Functions25.OneWay_Spline($D$77:$D$80,AD$77:AD$80,$D123)</f>
        <v>6.3872973274873901E-2</v>
      </c>
      <c r="AE123" s="27">
        <f>_xll.SRS1Splines.Functions25.OneWay_Spline($D$77:$D$80,AE$77:AE$80,$D123)</f>
        <v>5.9848779341618197E-2</v>
      </c>
      <c r="AF123" s="27">
        <f>_xll.SRS1Splines.Functions25.OneWay_Spline($D$77:$D$80,AF$77:AF$80,$D123)</f>
        <v>7.4039707565495105E-2</v>
      </c>
      <c r="AG123" s="27">
        <f>_xll.SRS1Splines.Functions25.OneWay_Spline($D$77:$D$80,AG$77:AG$80,$D123)</f>
        <v>0.575949350890964</v>
      </c>
      <c r="AH123" s="27">
        <f>_xll.SRS1Splines.Functions25.OneWay_Spline($D$77:$D$80,AH$77:AH$80,$D123)</f>
        <v>0.112064144739319</v>
      </c>
      <c r="AI123" s="27">
        <f>_xll.SRS1Splines.Functions25.OneWay_Spline($D$77:$D$80,AI$77:AI$80,$D123)</f>
        <v>8.0584026321538799E-2</v>
      </c>
      <c r="AJ123" s="27">
        <f>_xll.SRS1Splines.Functions25.OneWay_Spline($D$77:$D$80,AJ$77:AJ$80,$D123)</f>
        <v>0.201913030484001</v>
      </c>
      <c r="AK123" s="27">
        <f>_xll.SRS1Splines.Functions25.OneWay_Spline($D$77:$D$80,AK$77:AK$80,$D123)</f>
        <v>9.7650552654537606E-2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0</v>
      </c>
      <c r="F124" s="27">
        <f>_xll.SRS1Splines.Functions25.OneWay_Spline($D$77:$D$80,F$77:F$80,$D124)</f>
        <v>3.3375129679958697E-2</v>
      </c>
      <c r="G124" s="27">
        <f>_xll.SRS1Splines.Functions25.OneWay_Spline($D$77:$D$80,G$77:G$80,$D124)</f>
        <v>4.5559639122144398E-2</v>
      </c>
      <c r="H124" s="27">
        <f>_xll.SRS1Splines.Functions25.OneWay_Spline($D$77:$D$80,H$77:H$80,$D124)</f>
        <v>3.9790372364290803E-2</v>
      </c>
      <c r="I124" s="27">
        <f>_xll.SRS1Splines.Functions25.OneWay_Spline($D$77:$D$80,I$77:I$80,$D124)</f>
        <v>0.39902374322908202</v>
      </c>
      <c r="J124" s="27">
        <f>_xll.SRS1Splines.Functions25.OneWay_Spline($D$77:$D$80,J$77:J$80,$D124)</f>
        <v>0.10711952178356</v>
      </c>
      <c r="K124" s="27">
        <f>_xll.SRS1Splines.Functions25.OneWay_Spline($D$77:$D$80,K$77:K$80,$D124)</f>
        <v>6.4762121134953707E-2</v>
      </c>
      <c r="L124" s="27">
        <f>_xll.SRS1Splines.Functions25.OneWay_Spline($D$77:$D$80,L$77:L$80,$D124)</f>
        <v>0.15027696454165401</v>
      </c>
      <c r="M124" s="27">
        <f>_xll.SRS1Splines.Functions25.OneWay_Spline($D$77:$D$80,M$77:M$80,$D124)</f>
        <v>7.9323442744218903E-2</v>
      </c>
      <c r="P124" s="27">
        <f t="shared" si="29"/>
        <v>3.5</v>
      </c>
      <c r="Q124" s="27">
        <f>_xll.SRS1Splines.Functions25.OneWay_Spline($D$77:$D$80,Q$77:Q$80,$D124)</f>
        <v>0</v>
      </c>
      <c r="R124" s="27">
        <f>_xll.SRS1Splines.Functions25.OneWay_Spline($D$77:$D$80,R$77:R$80,$D124)</f>
        <v>-5.9950575131796002E-3</v>
      </c>
      <c r="S124" s="27">
        <f>_xll.SRS1Splines.Functions25.OneWay_Spline($D$77:$D$80,S$77:S$80,$D124)</f>
        <v>2.95622470219233E-2</v>
      </c>
      <c r="T124" s="27">
        <f>_xll.SRS1Splines.Functions25.OneWay_Spline($D$77:$D$80,T$77:T$80,$D124)</f>
        <v>4.4342500844709396E-3</v>
      </c>
      <c r="U124" s="27">
        <f>_xll.SRS1Splines.Functions25.OneWay_Spline($D$77:$D$80,U$77:U$80,$D124)</f>
        <v>0.27634254088541499</v>
      </c>
      <c r="V124" s="27">
        <f>_xll.SRS1Splines.Functions25.OneWay_Spline($D$77:$D$80,V$77:V$80,$D124)</f>
        <v>0.140315845147127</v>
      </c>
      <c r="W124" s="27">
        <f>_xll.SRS1Splines.Functions25.OneWay_Spline($D$77:$D$80,W$77:W$80,$D124)</f>
        <v>5.01879481434237E-2</v>
      </c>
      <c r="X124" s="27">
        <f>_xll.SRS1Splines.Functions25.OneWay_Spline($D$77:$D$80,X$77:X$80,$D124)</f>
        <v>0.123037886639436</v>
      </c>
      <c r="Y124" s="27">
        <f>_xll.SRS1Splines.Functions25.OneWay_Spline($D$77:$D$80,Y$77:Y$80,$D124)</f>
        <v>6.5030655570557996E-2</v>
      </c>
      <c r="AB124" s="27">
        <f t="shared" si="30"/>
        <v>3.5</v>
      </c>
      <c r="AC124" s="27">
        <f>_xll.SRS1Splines.Functions25.OneWay_Spline($D$77:$D$80,AC$77:AC$80,$D124)</f>
        <v>0</v>
      </c>
      <c r="AD124" s="27">
        <f>_xll.SRS1Splines.Functions25.OneWay_Spline($D$77:$D$80,AD$77:AD$80,$D124)</f>
        <v>6.8202711541974007E-2</v>
      </c>
      <c r="AE124" s="27">
        <f>_xll.SRS1Splines.Functions25.OneWay_Spline($D$77:$D$80,AE$77:AE$80,$D124)</f>
        <v>5.9648369903094703E-2</v>
      </c>
      <c r="AF124" s="27">
        <f>_xll.SRS1Splines.Functions25.OneWay_Spline($D$77:$D$80,AF$77:AF$80,$D124)</f>
        <v>7.4135730188753898E-2</v>
      </c>
      <c r="AG124" s="27">
        <f>_xll.SRS1Splines.Functions25.OneWay_Spline($D$77:$D$80,AG$77:AG$80,$D124)</f>
        <v>0.52170494557275005</v>
      </c>
      <c r="AH124" s="27">
        <f>_xll.SRS1Splines.Functions25.OneWay_Spline($D$77:$D$80,AH$77:AH$80,$D124)</f>
        <v>0.105579251107724</v>
      </c>
      <c r="AI124" s="27">
        <f>_xll.SRS1Splines.Functions25.OneWay_Spline($D$77:$D$80,AI$77:AI$80,$D124)</f>
        <v>7.9336294126483797E-2</v>
      </c>
      <c r="AJ124" s="27">
        <f>_xll.SRS1Splines.Functions25.OneWay_Spline($D$77:$D$80,AJ$77:AJ$80,$D124)</f>
        <v>0.17751604244387201</v>
      </c>
      <c r="AK124" s="27">
        <f>_xll.SRS1Splines.Functions25.OneWay_Spline($D$77:$D$80,AK$77:AK$80,$D124)</f>
        <v>9.3616229917879698E-2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0</v>
      </c>
      <c r="F125" s="27">
        <f>_xll.SRS1Splines.Functions25.OneWay_Spline($D$77:$D$80,F$77:F$80,$D125)</f>
        <v>3.5529392995051097E-2</v>
      </c>
      <c r="G125" s="27">
        <f>_xll.SRS1Splines.Functions25.OneWay_Spline($D$77:$D$80,G$77:G$80,$D125)</f>
        <v>4.6178055725237303E-2</v>
      </c>
      <c r="H125" s="27">
        <f>_xll.SRS1Splines.Functions25.OneWay_Spline($D$77:$D$80,H$77:H$80,$D125)</f>
        <v>3.8957517075756003E-2</v>
      </c>
      <c r="I125" s="27">
        <f>_xll.SRS1Splines.Functions25.OneWay_Spline($D$77:$D$80,I$77:I$80,$D125)</f>
        <v>0.366303304688333</v>
      </c>
      <c r="J125" s="27">
        <f>_xll.SRS1Splines.Functions25.OneWay_Spline($D$77:$D$80,J$77:J$80,$D125)</f>
        <v>0.100681899469862</v>
      </c>
      <c r="K125" s="27">
        <f>_xll.SRS1Splines.Functions25.OneWay_Spline($D$77:$D$80,K$77:K$80,$D125)</f>
        <v>6.3604234875682203E-2</v>
      </c>
      <c r="L125" s="27">
        <f>_xll.SRS1Splines.Functions25.OneWay_Spline($D$77:$D$80,L$77:L$80,$D125)</f>
        <v>0.13176169691280401</v>
      </c>
      <c r="M125" s="27">
        <f>_xll.SRS1Splines.Functions25.OneWay_Spline($D$77:$D$80,M$77:M$80,$D125)</f>
        <v>7.6452953176877295E-2</v>
      </c>
      <c r="P125" s="27">
        <f t="shared" si="29"/>
        <v>3.75</v>
      </c>
      <c r="Q125" s="27">
        <f>_xll.SRS1Splines.Functions25.OneWay_Spline($D$77:$D$80,Q$77:Q$80,$D125)</f>
        <v>0</v>
      </c>
      <c r="R125" s="27">
        <f>_xll.SRS1Splines.Functions25.OneWay_Spline($D$77:$D$80,R$77:R$80,$D125)</f>
        <v>-6.4266050196362797E-3</v>
      </c>
      <c r="S125" s="27">
        <f>_xll.SRS1Splines.Functions25.OneWay_Spline($D$77:$D$80,S$77:S$80,$D125)</f>
        <v>3.09994896666324E-2</v>
      </c>
      <c r="T125" s="27">
        <f>_xll.SRS1Splines.Functions25.OneWay_Spline($D$77:$D$80,T$77:T$80,$D125)</f>
        <v>2.6725168841424999E-3</v>
      </c>
      <c r="U125" s="27">
        <f>_xll.SRS1Splines.Functions25.OneWay_Spline($D$77:$D$80,U$77:U$80,$D125)</f>
        <v>0.25997993528230201</v>
      </c>
      <c r="V125" s="27">
        <f>_xll.SRS1Splines.Functions25.OneWay_Spline($D$77:$D$80,V$77:V$80,$D125)</f>
        <v>0.132991324707153</v>
      </c>
      <c r="W125" s="27">
        <f>_xll.SRS1Splines.Functions25.OneWay_Spline($D$77:$D$80,W$77:W$80,$D125)</f>
        <v>4.90010761823114E-2</v>
      </c>
      <c r="X125" s="27">
        <f>_xll.SRS1Splines.Functions25.OneWay_Spline($D$77:$D$80,X$77:X$80,$D125)</f>
        <v>0.108080816751375</v>
      </c>
      <c r="Y125" s="27">
        <f>_xll.SRS1Splines.Functions25.OneWay_Spline($D$77:$D$80,Y$77:Y$80,$D125)</f>
        <v>6.2939777959517801E-2</v>
      </c>
      <c r="AB125" s="27">
        <f t="shared" si="30"/>
        <v>3.75</v>
      </c>
      <c r="AC125" s="27">
        <f>_xll.SRS1Splines.Functions25.OneWay_Spline($D$77:$D$80,AC$77:AC$80,$D125)</f>
        <v>0</v>
      </c>
      <c r="AD125" s="27">
        <f>_xll.SRS1Splines.Functions25.OneWay_Spline($D$77:$D$80,AD$77:AD$80,$D125)</f>
        <v>7.2988211731926697E-2</v>
      </c>
      <c r="AE125" s="27">
        <f>_xll.SRS1Splines.Functions25.OneWay_Spline($D$77:$D$80,AE$77:AE$80,$D125)</f>
        <v>5.9467047077763999E-2</v>
      </c>
      <c r="AF125" s="27">
        <f>_xll.SRS1Splines.Functions25.OneWay_Spline($D$77:$D$80,AF$77:AF$80,$D125)</f>
        <v>7.4241860456566403E-2</v>
      </c>
      <c r="AG125" s="27">
        <f>_xll.SRS1Splines.Functions25.OneWay_Spline($D$77:$D$80,AG$77:AG$80,$D125)</f>
        <v>0.47262667409436498</v>
      </c>
      <c r="AH125" s="27">
        <f>_xll.SRS1Splines.Functions25.OneWay_Spline($D$77:$D$80,AH$77:AH$80,$D125)</f>
        <v>9.9711966393423501E-2</v>
      </c>
      <c r="AI125" s="27">
        <f>_xll.SRS1Splines.Functions25.OneWay_Spline($D$77:$D$80,AI$77:AI$80,$D125)</f>
        <v>7.8207393569053096E-2</v>
      </c>
      <c r="AJ125" s="27">
        <f>_xll.SRS1Splines.Functions25.OneWay_Spline($D$77:$D$80,AJ$77:AJ$80,$D125)</f>
        <v>0.15544257707423201</v>
      </c>
      <c r="AK125" s="27">
        <f>_xll.SRS1Splines.Functions25.OneWay_Spline($D$77:$D$80,AK$77:AK$80,$D125)</f>
        <v>8.9966128394236802E-2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0</v>
      </c>
      <c r="F126" s="27">
        <f>_xll.SRS1Splines.Functions25.OneWay_Spline($D$77:$D$80,F$77:F$80,$D126)</f>
        <v>3.7888824244914202E-2</v>
      </c>
      <c r="G126" s="27">
        <f>_xll.SRS1Splines.Functions25.OneWay_Spline($D$77:$D$80,G$77:G$80,$D126)</f>
        <v>4.6855369147672299E-2</v>
      </c>
      <c r="H126" s="27">
        <f>_xll.SRS1Splines.Functions25.OneWay_Spline($D$77:$D$80,H$77:H$80,$D126)</f>
        <v>3.8212330764961701E-2</v>
      </c>
      <c r="I126" s="27">
        <f>_xll.SRS1Splines.Functions25.OneWay_Spline($D$77:$D$80,I$77:I$80,$D126)</f>
        <v>0.33702712283608399</v>
      </c>
      <c r="J126" s="27">
        <f>_xll.SRS1Splines.Functions25.OneWay_Spline($D$77:$D$80,J$77:J$80,$D126)</f>
        <v>9.4675123259893801E-2</v>
      </c>
      <c r="K126" s="27">
        <f>_xll.SRS1Splines.Functions25.OneWay_Spline($D$77:$D$80,K$77:K$80,$D126)</f>
        <v>6.2568231380544598E-2</v>
      </c>
      <c r="L126" s="27">
        <f>_xll.SRS1Splines.Functions25.OneWay_Spline($D$77:$D$80,L$77:L$80,$D126)</f>
        <v>0.115195404823832</v>
      </c>
      <c r="M126" s="27">
        <f>_xll.SRS1Splines.Functions25.OneWay_Spline($D$77:$D$80,M$77:M$80,$D126)</f>
        <v>7.3884620406098098E-2</v>
      </c>
      <c r="P126" s="27">
        <f t="shared" si="29"/>
        <v>4</v>
      </c>
      <c r="Q126" s="27">
        <f>_xll.SRS1Splines.Functions25.OneWay_Spline($D$77:$D$80,Q$77:Q$80,$D126)</f>
        <v>0</v>
      </c>
      <c r="R126" s="27">
        <f>_xll.SRS1Splines.Functions25.OneWay_Spline($D$77:$D$80,R$77:R$80,$D126)</f>
        <v>-6.8127264727817303E-3</v>
      </c>
      <c r="S126" s="27">
        <f>_xll.SRS1Splines.Functions25.OneWay_Spline($D$77:$D$80,S$77:S$80,$D126)</f>
        <v>3.2573612563218599E-2</v>
      </c>
      <c r="T126" s="27">
        <f>_xll.SRS1Splines.Functions25.OneWay_Spline($D$77:$D$80,T$77:T$80,$D126)</f>
        <v>1.09622928384861E-3</v>
      </c>
      <c r="U126" s="27">
        <f>_xll.SRS1Splines.Functions25.OneWay_Spline($D$77:$D$80,U$77:U$80,$D126)</f>
        <v>0.245339709216358</v>
      </c>
      <c r="V126" s="27">
        <f>_xll.SRS1Splines.Functions25.OneWay_Spline($D$77:$D$80,V$77:V$80,$D126)</f>
        <v>0.12527776650358999</v>
      </c>
      <c r="W126" s="27">
        <f>_xll.SRS1Splines.Functions25.OneWay_Spline($D$77:$D$80,W$77:W$80,$D126)</f>
        <v>4.79391381118425E-2</v>
      </c>
      <c r="X126" s="27">
        <f>_xll.SRS1Splines.Functions25.OneWay_Spline($D$77:$D$80,X$77:X$80,$D126)</f>
        <v>9.4698175272584506E-2</v>
      </c>
      <c r="Y126" s="27">
        <f>_xll.SRS1Splines.Functions25.OneWay_Spline($D$77:$D$80,Y$77:Y$80,$D126)</f>
        <v>6.10689927285872E-2</v>
      </c>
      <c r="AB126" s="27">
        <f t="shared" si="30"/>
        <v>4</v>
      </c>
      <c r="AC126" s="27">
        <f>_xll.SRS1Splines.Functions25.OneWay_Spline($D$77:$D$80,AC$77:AC$80,$D126)</f>
        <v>0</v>
      </c>
      <c r="AD126" s="27">
        <f>_xll.SRS1Splines.Functions25.OneWay_Spline($D$77:$D$80,AD$77:AD$80,$D126)</f>
        <v>7.8229473844732098E-2</v>
      </c>
      <c r="AE126" s="27">
        <f>_xll.SRS1Splines.Functions25.OneWay_Spline($D$77:$D$80,AE$77:AE$80,$D126)</f>
        <v>5.9304810865626001E-2</v>
      </c>
      <c r="AF126" s="27">
        <f>_xll.SRS1Splines.Functions25.OneWay_Spline($D$77:$D$80,AF$77:AF$80,$D126)</f>
        <v>7.4358098368932396E-2</v>
      </c>
      <c r="AG126" s="27">
        <f>_xll.SRS1Splines.Functions25.OneWay_Spline($D$77:$D$80,AG$77:AG$80,$D126)</f>
        <v>0.42871453645580998</v>
      </c>
      <c r="AH126" s="27">
        <f>_xll.SRS1Splines.Functions25.OneWay_Spline($D$77:$D$80,AH$77:AH$80,$D126)</f>
        <v>9.4462290596417905E-2</v>
      </c>
      <c r="AI126" s="27">
        <f>_xll.SRS1Splines.Functions25.OneWay_Spline($D$77:$D$80,AI$77:AI$80,$D126)</f>
        <v>7.7197324649246696E-2</v>
      </c>
      <c r="AJ126" s="27">
        <f>_xll.SRS1Splines.Functions25.OneWay_Spline($D$77:$D$80,AJ$77:AJ$80,$D126)</f>
        <v>0.13569263437508</v>
      </c>
      <c r="AK126" s="27">
        <f>_xll.SRS1Splines.Functions25.OneWay_Spline($D$77:$D$80,AK$77:AK$80,$D126)</f>
        <v>8.6700248083609002E-2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0</v>
      </c>
      <c r="F127" s="27">
        <f>_xll.SRS1Splines.Functions25.OneWay_Spline($D$77:$D$80,F$77:F$80,$D127)</f>
        <v>4.0453423429548101E-2</v>
      </c>
      <c r="G127" s="27">
        <f>_xll.SRS1Splines.Functions25.OneWay_Spline($D$77:$D$80,G$77:G$80,$D127)</f>
        <v>4.7591579389449502E-2</v>
      </c>
      <c r="H127" s="27">
        <f>_xll.SRS1Splines.Functions25.OneWay_Spline($D$77:$D$80,H$77:H$80,$D127)</f>
        <v>3.7554813431908002E-2</v>
      </c>
      <c r="I127" s="27">
        <f>_xll.SRS1Splines.Functions25.OneWay_Spline($D$77:$D$80,I$77:I$80,$D127)</f>
        <v>0.311195197672335</v>
      </c>
      <c r="J127" s="27">
        <f>_xll.SRS1Splines.Functions25.OneWay_Spline($D$77:$D$80,J$77:J$80,$D127)</f>
        <v>8.9099193153655096E-2</v>
      </c>
      <c r="K127" s="27">
        <f>_xll.SRS1Splines.Functions25.OneWay_Spline($D$77:$D$80,K$77:K$80,$D127)</f>
        <v>6.1654110649540801E-2</v>
      </c>
      <c r="L127" s="27">
        <f>_xll.SRS1Splines.Functions25.OneWay_Spline($D$77:$D$80,L$77:L$80,$D127)</f>
        <v>0.10057808827474</v>
      </c>
      <c r="M127" s="27">
        <f>_xll.SRS1Splines.Functions25.OneWay_Spline($D$77:$D$80,M$77:M$80,$D127)</f>
        <v>7.1618444431881104E-2</v>
      </c>
      <c r="P127" s="27">
        <f t="shared" si="29"/>
        <v>4.25</v>
      </c>
      <c r="Q127" s="27">
        <f>_xll.SRS1Splines.Functions25.OneWay_Spline($D$77:$D$80,Q$77:Q$80,$D127)</f>
        <v>0</v>
      </c>
      <c r="R127" s="27">
        <f>_xll.SRS1Splines.Functions25.OneWay_Spline($D$77:$D$80,R$77:R$80,$D127)</f>
        <v>-7.1534218726159501E-3</v>
      </c>
      <c r="S127" s="27">
        <f>_xll.SRS1Splines.Functions25.OneWay_Spline($D$77:$D$80,S$77:S$80,$D127)</f>
        <v>3.4284615711681898E-2</v>
      </c>
      <c r="T127" s="27">
        <f>_xll.SRS1Splines.Functions25.OneWay_Spline($D$77:$D$80,T$77:T$80,$D127)</f>
        <v>-2.94612716410691E-4</v>
      </c>
      <c r="U127" s="27">
        <f>_xll.SRS1Splines.Functions25.OneWay_Spline($D$77:$D$80,U$77:U$80,$D127)</f>
        <v>0.232421862687584</v>
      </c>
      <c r="V127" s="27">
        <f>_xll.SRS1Splines.Functions25.OneWay_Spline($D$77:$D$80,V$77:V$80,$D127)</f>
        <v>0.117175170536437</v>
      </c>
      <c r="W127" s="27">
        <f>_xll.SRS1Splines.Functions25.OneWay_Spline($D$77:$D$80,W$77:W$80,$D127)</f>
        <v>4.7002133932017E-2</v>
      </c>
      <c r="X127" s="27">
        <f>_xll.SRS1Splines.Functions25.OneWay_Spline($D$77:$D$80,X$77:X$80,$D127)</f>
        <v>8.2889962203063203E-2</v>
      </c>
      <c r="Y127" s="27">
        <f>_xll.SRS1Splines.Functions25.OneWay_Spline($D$77:$D$80,Y$77:Y$80,$D127)</f>
        <v>5.9418299877766E-2</v>
      </c>
      <c r="AB127" s="27">
        <f t="shared" si="30"/>
        <v>4.25</v>
      </c>
      <c r="AC127" s="27">
        <f>_xll.SRS1Splines.Functions25.OneWay_Spline($D$77:$D$80,AC$77:AC$80,$D127)</f>
        <v>0</v>
      </c>
      <c r="AD127" s="27">
        <f>_xll.SRS1Splines.Functions25.OneWay_Spline($D$77:$D$80,AD$77:AD$80,$D127)</f>
        <v>8.3926497880390194E-2</v>
      </c>
      <c r="AE127" s="27">
        <f>_xll.SRS1Splines.Functions25.OneWay_Spline($D$77:$D$80,AE$77:AE$80,$D127)</f>
        <v>5.9161661266680599E-2</v>
      </c>
      <c r="AF127" s="27">
        <f>_xll.SRS1Splines.Functions25.OneWay_Spline($D$77:$D$80,AF$77:AF$80,$D127)</f>
        <v>7.4484443925852004E-2</v>
      </c>
      <c r="AG127" s="27">
        <f>_xll.SRS1Splines.Functions25.OneWay_Spline($D$77:$D$80,AG$77:AG$80,$D127)</f>
        <v>0.38996853265708598</v>
      </c>
      <c r="AH127" s="27">
        <f>_xll.SRS1Splines.Functions25.OneWay_Spline($D$77:$D$80,AH$77:AH$80,$D127)</f>
        <v>8.9830223716707E-2</v>
      </c>
      <c r="AI127" s="27">
        <f>_xll.SRS1Splines.Functions25.OneWay_Spline($D$77:$D$80,AI$77:AI$80,$D127)</f>
        <v>7.6306087367064498E-2</v>
      </c>
      <c r="AJ127" s="27">
        <f>_xll.SRS1Splines.Functions25.OneWay_Spline($D$77:$D$80,AJ$77:AJ$80,$D127)</f>
        <v>0.118266214346417</v>
      </c>
      <c r="AK127" s="27">
        <f>_xll.SRS1Splines.Functions25.OneWay_Spline($D$77:$D$80,AK$77:AK$80,$D127)</f>
        <v>8.3818588985996201E-2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0</v>
      </c>
      <c r="F128" s="27">
        <f>_xll.SRS1Splines.Functions25.OneWay_Spline($D$77:$D$80,F$77:F$80,$D128)</f>
        <v>4.32231905489526E-2</v>
      </c>
      <c r="G128" s="27">
        <f>_xll.SRS1Splines.Functions25.OneWay_Spline($D$77:$D$80,G$77:G$80,$D128)</f>
        <v>4.83866864505689E-2</v>
      </c>
      <c r="H128" s="27">
        <f>_xll.SRS1Splines.Functions25.OneWay_Spline($D$77:$D$80,H$77:H$80,$D128)</f>
        <v>3.6984965076594697E-2</v>
      </c>
      <c r="I128" s="27">
        <f>_xll.SRS1Splines.Functions25.OneWay_Spline($D$77:$D$80,I$77:I$80,$D128)</f>
        <v>0.28880752919708602</v>
      </c>
      <c r="J128" s="27">
        <f>_xll.SRS1Splines.Functions25.OneWay_Spline($D$77:$D$80,J$77:J$80,$D128)</f>
        <v>8.3954109151146095E-2</v>
      </c>
      <c r="K128" s="27">
        <f>_xll.SRS1Splines.Functions25.OneWay_Spline($D$77:$D$80,K$77:K$80,$D128)</f>
        <v>6.0861872682670799E-2</v>
      </c>
      <c r="L128" s="27">
        <f>_xll.SRS1Splines.Functions25.OneWay_Spline($D$77:$D$80,L$77:L$80,$D128)</f>
        <v>8.7909747265526694E-2</v>
      </c>
      <c r="M128" s="27">
        <f>_xll.SRS1Splines.Functions25.OneWay_Spline($D$77:$D$80,M$77:M$80,$D128)</f>
        <v>6.9654425254226396E-2</v>
      </c>
      <c r="P128" s="27">
        <f t="shared" si="29"/>
        <v>4.5</v>
      </c>
      <c r="Q128" s="27">
        <f>_xll.SRS1Splines.Functions25.OneWay_Spline($D$77:$D$80,Q$77:Q$80,$D128)</f>
        <v>0</v>
      </c>
      <c r="R128" s="27">
        <f>_xll.SRS1Splines.Functions25.OneWay_Spline($D$77:$D$80,R$77:R$80,$D128)</f>
        <v>-7.44869121913894E-3</v>
      </c>
      <c r="S128" s="27">
        <f>_xll.SRS1Splines.Functions25.OneWay_Spline($D$77:$D$80,S$77:S$80,$D128)</f>
        <v>3.6132499112022202E-2</v>
      </c>
      <c r="T128" s="27">
        <f>_xll.SRS1Splines.Functions25.OneWay_Spline($D$77:$D$80,T$77:T$80,$D128)</f>
        <v>-1.5000091166354199E-3</v>
      </c>
      <c r="U128" s="27">
        <f>_xll.SRS1Splines.Functions25.OneWay_Spline($D$77:$D$80,U$77:U$80,$D128)</f>
        <v>0.22122639569598099</v>
      </c>
      <c r="V128" s="27">
        <f>_xll.SRS1Splines.Functions25.OneWay_Spline($D$77:$D$80,V$77:V$80,$D128)</f>
        <v>0.10868353680569399</v>
      </c>
      <c r="W128" s="27">
        <f>_xll.SRS1Splines.Functions25.OneWay_Spline($D$77:$D$80,W$77:W$80,$D128)</f>
        <v>4.61900636428349E-2</v>
      </c>
      <c r="X128" s="27">
        <f>_xll.SRS1Splines.Functions25.OneWay_Spline($D$77:$D$80,X$77:X$80,$D128)</f>
        <v>7.2656177542811395E-2</v>
      </c>
      <c r="Y128" s="27">
        <f>_xll.SRS1Splines.Functions25.OneWay_Spline($D$77:$D$80,Y$77:Y$80,$D128)</f>
        <v>5.7987699407054297E-2</v>
      </c>
      <c r="AB128" s="27">
        <f t="shared" si="30"/>
        <v>4.5</v>
      </c>
      <c r="AC128" s="27">
        <f>_xll.SRS1Splines.Functions25.OneWay_Spline($D$77:$D$80,AC$77:AC$80,$D128)</f>
        <v>0</v>
      </c>
      <c r="AD128" s="27">
        <f>_xll.SRS1Splines.Functions25.OneWay_Spline($D$77:$D$80,AD$77:AD$80,$D128)</f>
        <v>9.0079283838900806E-2</v>
      </c>
      <c r="AE128" s="27">
        <f>_xll.SRS1Splines.Functions25.OneWay_Spline($D$77:$D$80,AE$77:AE$80,$D128)</f>
        <v>5.9037598280928E-2</v>
      </c>
      <c r="AF128" s="27">
        <f>_xll.SRS1Splines.Functions25.OneWay_Spline($D$77:$D$80,AF$77:AF$80,$D128)</f>
        <v>7.4620897127325198E-2</v>
      </c>
      <c r="AG128" s="27">
        <f>_xll.SRS1Splines.Functions25.OneWay_Spline($D$77:$D$80,AG$77:AG$80,$D128)</f>
        <v>0.35638866269819103</v>
      </c>
      <c r="AH128" s="27">
        <f>_xll.SRS1Splines.Functions25.OneWay_Spline($D$77:$D$80,AH$77:AH$80,$D128)</f>
        <v>8.5815765754290896E-2</v>
      </c>
      <c r="AI128" s="27">
        <f>_xll.SRS1Splines.Functions25.OneWay_Spline($D$77:$D$80,AI$77:AI$80,$D128)</f>
        <v>7.5533681722506699E-2</v>
      </c>
      <c r="AJ128" s="27">
        <f>_xll.SRS1Splines.Functions25.OneWay_Spline($D$77:$D$80,AJ$77:AJ$80,$D128)</f>
        <v>0.10316331698824199</v>
      </c>
      <c r="AK128" s="27">
        <f>_xll.SRS1Splines.Functions25.OneWay_Spline($D$77:$D$80,AK$77:AK$80,$D128)</f>
        <v>8.1321151101398398E-2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0</v>
      </c>
      <c r="F129" s="27">
        <f>_xll.SRS1Splines.Functions25.OneWay_Spline($D$77:$D$80,F$77:F$80,$D129)</f>
        <v>4.6198125603127797E-2</v>
      </c>
      <c r="G129" s="27">
        <f>_xll.SRS1Splines.Functions25.OneWay_Spline($D$77:$D$80,G$77:G$80,$D129)</f>
        <v>4.9240690331030498E-2</v>
      </c>
      <c r="H129" s="27">
        <f>_xll.SRS1Splines.Functions25.OneWay_Spline($D$77:$D$80,H$77:H$80,$D129)</f>
        <v>3.6502785699021899E-2</v>
      </c>
      <c r="I129" s="27">
        <f>_xll.SRS1Splines.Functions25.OneWay_Spline($D$77:$D$80,I$77:I$80,$D129)</f>
        <v>0.269864117410336</v>
      </c>
      <c r="J129" s="27">
        <f>_xll.SRS1Splines.Functions25.OneWay_Spline($D$77:$D$80,J$77:J$80,$D129)</f>
        <v>7.9239871252367006E-2</v>
      </c>
      <c r="K129" s="27">
        <f>_xll.SRS1Splines.Functions25.OneWay_Spline($D$77:$D$80,K$77:K$80,$D129)</f>
        <v>6.0191517479934703E-2</v>
      </c>
      <c r="L129" s="27">
        <f>_xll.SRS1Splines.Functions25.OneWay_Spline($D$77:$D$80,L$77:L$80,$D129)</f>
        <v>7.7190381796192295E-2</v>
      </c>
      <c r="M129" s="27">
        <f>_xll.SRS1Splines.Functions25.OneWay_Spline($D$77:$D$80,M$77:M$80,$D129)</f>
        <v>6.7992562873133905E-2</v>
      </c>
      <c r="P129" s="27">
        <f t="shared" si="29"/>
        <v>4.75</v>
      </c>
      <c r="Q129" s="27">
        <f>_xll.SRS1Splines.Functions25.OneWay_Spline($D$77:$D$80,Q$77:Q$80,$D129)</f>
        <v>0</v>
      </c>
      <c r="R129" s="27">
        <f>_xll.SRS1Splines.Functions25.OneWay_Spline($D$77:$D$80,R$77:R$80,$D129)</f>
        <v>-7.6985345123507E-3</v>
      </c>
      <c r="S129" s="27">
        <f>_xll.SRS1Splines.Functions25.OneWay_Spline($D$77:$D$80,S$77:S$80,$D129)</f>
        <v>3.8117262764239601E-2</v>
      </c>
      <c r="T129" s="27">
        <f>_xll.SRS1Splines.Functions25.OneWay_Spline($D$77:$D$80,T$77:T$80,$D129)</f>
        <v>-2.5199599168255799E-3</v>
      </c>
      <c r="U129" s="27">
        <f>_xll.SRS1Splines.Functions25.OneWay_Spline($D$77:$D$80,U$77:U$80,$D129)</f>
        <v>0.21175330824154601</v>
      </c>
      <c r="V129" s="27">
        <f>_xll.SRS1Splines.Functions25.OneWay_Spline($D$77:$D$80,V$77:V$80,$D129)</f>
        <v>9.9802865311361594E-2</v>
      </c>
      <c r="W129" s="27">
        <f>_xll.SRS1Splines.Functions25.OneWay_Spline($D$77:$D$80,W$77:W$80,$D129)</f>
        <v>4.55029272442962E-2</v>
      </c>
      <c r="X129" s="27">
        <f>_xll.SRS1Splines.Functions25.OneWay_Spline($D$77:$D$80,X$77:X$80,$D129)</f>
        <v>6.3996821291829195E-2</v>
      </c>
      <c r="Y129" s="27">
        <f>_xll.SRS1Splines.Functions25.OneWay_Spline($D$77:$D$80,Y$77:Y$80,$D129)</f>
        <v>5.6777191316452098E-2</v>
      </c>
      <c r="AB129" s="27">
        <f t="shared" si="30"/>
        <v>4.75</v>
      </c>
      <c r="AC129" s="27">
        <f>_xll.SRS1Splines.Functions25.OneWay_Spline($D$77:$D$80,AC$77:AC$80,$D129)</f>
        <v>0</v>
      </c>
      <c r="AD129" s="27">
        <f>_xll.SRS1Splines.Functions25.OneWay_Spline($D$77:$D$80,AD$77:AD$80,$D129)</f>
        <v>9.6687831720264197E-2</v>
      </c>
      <c r="AE129" s="27">
        <f>_xll.SRS1Splines.Functions25.OneWay_Spline($D$77:$D$80,AE$77:AE$80,$D129)</f>
        <v>5.89326219083681E-2</v>
      </c>
      <c r="AF129" s="27">
        <f>_xll.SRS1Splines.Functions25.OneWay_Spline($D$77:$D$80,AF$77:AF$80,$D129)</f>
        <v>7.4767457973351895E-2</v>
      </c>
      <c r="AG129" s="27">
        <f>_xll.SRS1Splines.Functions25.OneWay_Spline($D$77:$D$80,AG$77:AG$80,$D129)</f>
        <v>0.32797492657912602</v>
      </c>
      <c r="AH129" s="27">
        <f>_xll.SRS1Splines.Functions25.OneWay_Spline($D$77:$D$80,AH$77:AH$80,$D129)</f>
        <v>8.2418916709169607E-2</v>
      </c>
      <c r="AI129" s="27">
        <f>_xll.SRS1Splines.Functions25.OneWay_Spline($D$77:$D$80,AI$77:AI$80,$D129)</f>
        <v>7.4880107715573102E-2</v>
      </c>
      <c r="AJ129" s="27">
        <f>_xll.SRS1Splines.Functions25.OneWay_Spline($D$77:$D$80,AJ$77:AJ$80,$D129)</f>
        <v>9.0383942300555298E-2</v>
      </c>
      <c r="AK129" s="27">
        <f>_xll.SRS1Splines.Functions25.OneWay_Spline($D$77:$D$80,AK$77:AK$80,$D129)</f>
        <v>7.9207934429815705E-2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0</v>
      </c>
      <c r="F130" s="27">
        <f>_xll.SRS1Splines.Functions25.OneWay_Spline($D$77:$D$80,F$77:F$80,$D130)</f>
        <v>4.9378228592073803E-2</v>
      </c>
      <c r="G130" s="27">
        <f>_xll.SRS1Splines.Functions25.OneWay_Spline($D$77:$D$80,G$77:G$80,$D130)</f>
        <v>5.0153591030834201E-2</v>
      </c>
      <c r="H130" s="27">
        <f>_xll.SRS1Splines.Functions25.OneWay_Spline($D$77:$D$80,H$77:H$80,$D130)</f>
        <v>3.6108275299189703E-2</v>
      </c>
      <c r="I130" s="27">
        <f>_xll.SRS1Splines.Functions25.OneWay_Spline($D$77:$D$80,I$77:I$80,$D130)</f>
        <v>0.254364962312087</v>
      </c>
      <c r="J130" s="27">
        <f>_xll.SRS1Splines.Functions25.OneWay_Spline($D$77:$D$80,J$77:J$80,$D130)</f>
        <v>7.4956479457317607E-2</v>
      </c>
      <c r="K130" s="27">
        <f>_xll.SRS1Splines.Functions25.OneWay_Spline($D$77:$D$80,K$77:K$80,$D130)</f>
        <v>5.9643045041332401E-2</v>
      </c>
      <c r="L130" s="27">
        <f>_xll.SRS1Splines.Functions25.OneWay_Spline($D$77:$D$80,L$77:L$80,$D130)</f>
        <v>6.8419991866736904E-2</v>
      </c>
      <c r="M130" s="27">
        <f>_xll.SRS1Splines.Functions25.OneWay_Spline($D$77:$D$80,M$77:M$80,$D130)</f>
        <v>6.66328572886037E-2</v>
      </c>
      <c r="P130" s="27">
        <f t="shared" si="29"/>
        <v>5</v>
      </c>
      <c r="Q130" s="27">
        <f>_xll.SRS1Splines.Functions25.OneWay_Spline($D$77:$D$80,Q$77:Q$80,$D130)</f>
        <v>0</v>
      </c>
      <c r="R130" s="27">
        <f>_xll.SRS1Splines.Functions25.OneWay_Spline($D$77:$D$80,R$77:R$80,$D130)</f>
        <v>-7.9029517522512301E-3</v>
      </c>
      <c r="S130" s="27">
        <f>_xll.SRS1Splines.Functions25.OneWay_Spline($D$77:$D$80,S$77:S$80,$D130)</f>
        <v>4.0238906668334101E-2</v>
      </c>
      <c r="T130" s="27">
        <f>_xll.SRS1Splines.Functions25.OneWay_Spline($D$77:$D$80,T$77:T$80,$D130)</f>
        <v>-3.3544651169811601E-3</v>
      </c>
      <c r="U130" s="27">
        <f>_xll.SRS1Splines.Functions25.OneWay_Spline($D$77:$D$80,U$77:U$80,$D130)</f>
        <v>0.204002600324282</v>
      </c>
      <c r="V130" s="27">
        <f>_xll.SRS1Splines.Functions25.OneWay_Spline($D$77:$D$80,V$77:V$80,$D130)</f>
        <v>9.0533156053439104E-2</v>
      </c>
      <c r="W130" s="27">
        <f>_xll.SRS1Splines.Functions25.OneWay_Spline($D$77:$D$80,W$77:W$80,$D130)</f>
        <v>4.49407247364009E-2</v>
      </c>
      <c r="X130" s="27">
        <f>_xll.SRS1Splines.Functions25.OneWay_Spline($D$77:$D$80,X$77:X$80,$D130)</f>
        <v>5.6911893450116401E-2</v>
      </c>
      <c r="Y130" s="27">
        <f>_xll.SRS1Splines.Functions25.OneWay_Spline($D$77:$D$80,Y$77:Y$80,$D130)</f>
        <v>5.5786775605959397E-2</v>
      </c>
      <c r="AB130" s="27">
        <f t="shared" si="30"/>
        <v>5</v>
      </c>
      <c r="AC130" s="27">
        <f>_xll.SRS1Splines.Functions25.OneWay_Spline($D$77:$D$80,AC$77:AC$80,$D130)</f>
        <v>0</v>
      </c>
      <c r="AD130" s="27">
        <f>_xll.SRS1Splines.Functions25.OneWay_Spline($D$77:$D$80,AD$77:AD$80,$D130)</f>
        <v>0.10375214152447999</v>
      </c>
      <c r="AE130" s="27">
        <f>_xll.SRS1Splines.Functions25.OneWay_Spline($D$77:$D$80,AE$77:AE$80,$D130)</f>
        <v>5.8846732149000901E-2</v>
      </c>
      <c r="AF130" s="27">
        <f>_xll.SRS1Splines.Functions25.OneWay_Spline($D$77:$D$80,AF$77:AF$80,$D130)</f>
        <v>7.4924126463932206E-2</v>
      </c>
      <c r="AG130" s="27">
        <f>_xll.SRS1Splines.Functions25.OneWay_Spline($D$77:$D$80,AG$77:AG$80,$D130)</f>
        <v>0.30472732429989102</v>
      </c>
      <c r="AH130" s="27">
        <f>_xll.SRS1Splines.Functions25.OneWay_Spline($D$77:$D$80,AH$77:AH$80,$D130)</f>
        <v>7.9639676581343105E-2</v>
      </c>
      <c r="AI130" s="27">
        <f>_xll.SRS1Splines.Functions25.OneWay_Spline($D$77:$D$80,AI$77:AI$80,$D130)</f>
        <v>7.4345365346263806E-2</v>
      </c>
      <c r="AJ130" s="27">
        <f>_xll.SRS1Splines.Functions25.OneWay_Spline($D$77:$D$80,AJ$77:AJ$80,$D130)</f>
        <v>7.9928090283357303E-2</v>
      </c>
      <c r="AK130" s="27">
        <f>_xll.SRS1Splines.Functions25.OneWay_Spline($D$77:$D$80,AK$77:AK$80,$D130)</f>
        <v>7.7478938971247996E-2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0</v>
      </c>
      <c r="F131" s="27">
        <f>_xll.SRS1Splines.Functions25.OneWay_Spline($D$77:$D$80,F$77:F$80,$D131)</f>
        <v>5.2763499515790499E-2</v>
      </c>
      <c r="G131" s="27">
        <f>_xll.SRS1Splines.Functions25.OneWay_Spline($D$77:$D$80,G$77:G$80,$D131)</f>
        <v>5.1125388549980097E-2</v>
      </c>
      <c r="H131" s="27">
        <f>_xll.SRS1Splines.Functions25.OneWay_Spline($D$77:$D$80,H$77:H$80,$D131)</f>
        <v>3.5801433877097902E-2</v>
      </c>
      <c r="I131" s="27">
        <f>_xll.SRS1Splines.Functions25.OneWay_Spline($D$77:$D$80,I$77:I$80,$D131)</f>
        <v>0.242310063902337</v>
      </c>
      <c r="J131" s="27">
        <f>_xll.SRS1Splines.Functions25.OneWay_Spline($D$77:$D$80,J$77:J$80,$D131)</f>
        <v>7.1103933765997898E-2</v>
      </c>
      <c r="K131" s="27">
        <f>_xll.SRS1Splines.Functions25.OneWay_Spline($D$77:$D$80,K$77:K$80,$D131)</f>
        <v>5.9216455366863902E-2</v>
      </c>
      <c r="L131" s="27">
        <f>_xll.SRS1Splines.Functions25.OneWay_Spline($D$77:$D$80,L$77:L$80,$D131)</f>
        <v>6.1598577477160403E-2</v>
      </c>
      <c r="M131" s="27">
        <f>_xll.SRS1Splines.Functions25.OneWay_Spline($D$77:$D$80,M$77:M$80,$D131)</f>
        <v>6.5575308500635796E-2</v>
      </c>
      <c r="P131" s="27">
        <f t="shared" si="29"/>
        <v>5.25</v>
      </c>
      <c r="Q131" s="27">
        <f>_xll.SRS1Splines.Functions25.OneWay_Spline($D$77:$D$80,Q$77:Q$80,$D131)</f>
        <v>0</v>
      </c>
      <c r="R131" s="27">
        <f>_xll.SRS1Splines.Functions25.OneWay_Spline($D$77:$D$80,R$77:R$80,$D131)</f>
        <v>-8.0619429388405304E-3</v>
      </c>
      <c r="S131" s="27">
        <f>_xll.SRS1Splines.Functions25.OneWay_Spline($D$77:$D$80,S$77:S$80,$D131)</f>
        <v>4.2497430824305599E-2</v>
      </c>
      <c r="T131" s="27">
        <f>_xll.SRS1Splines.Functions25.OneWay_Spline($D$77:$D$80,T$77:T$80,$D131)</f>
        <v>-4.0035247171021698E-3</v>
      </c>
      <c r="U131" s="27">
        <f>_xll.SRS1Splines.Functions25.OneWay_Spline($D$77:$D$80,U$77:U$80,$D131)</f>
        <v>0.19797427194418801</v>
      </c>
      <c r="V131" s="27">
        <f>_xll.SRS1Splines.Functions25.OneWay_Spline($D$77:$D$80,V$77:V$80,$D131)</f>
        <v>8.0874409031926706E-2</v>
      </c>
      <c r="W131" s="27">
        <f>_xll.SRS1Splines.Functions25.OneWay_Spline($D$77:$D$80,W$77:W$80,$D131)</f>
        <v>4.4503456119149097E-2</v>
      </c>
      <c r="X131" s="27">
        <f>_xll.SRS1Splines.Functions25.OneWay_Spline($D$77:$D$80,X$77:X$80,$D131)</f>
        <v>5.1401394017673199E-2</v>
      </c>
      <c r="Y131" s="27">
        <f>_xll.SRS1Splines.Functions25.OneWay_Spline($D$77:$D$80,Y$77:Y$80,$D131)</f>
        <v>5.5016452275576201E-2</v>
      </c>
      <c r="AB131" s="27">
        <f t="shared" si="30"/>
        <v>5.25</v>
      </c>
      <c r="AC131" s="27">
        <f>_xll.SRS1Splines.Functions25.OneWay_Spline($D$77:$D$80,AC$77:AC$80,$D131)</f>
        <v>0</v>
      </c>
      <c r="AD131" s="27">
        <f>_xll.SRS1Splines.Functions25.OneWay_Spline($D$77:$D$80,AD$77:AD$80,$D131)</f>
        <v>0.111272213251549</v>
      </c>
      <c r="AE131" s="27">
        <f>_xll.SRS1Splines.Functions25.OneWay_Spline($D$77:$D$80,AE$77:AE$80,$D131)</f>
        <v>5.8779929002826498E-2</v>
      </c>
      <c r="AF131" s="27">
        <f>_xll.SRS1Splines.Functions25.OneWay_Spline($D$77:$D$80,AF$77:AF$80,$D131)</f>
        <v>7.5090902599066006E-2</v>
      </c>
      <c r="AG131" s="27">
        <f>_xll.SRS1Splines.Functions25.OneWay_Spline($D$77:$D$80,AG$77:AG$80,$D131)</f>
        <v>0.28664585586048602</v>
      </c>
      <c r="AH131" s="27">
        <f>_xll.SRS1Splines.Functions25.OneWay_Spline($D$77:$D$80,AH$77:AH$80,$D131)</f>
        <v>7.7478045370811405E-2</v>
      </c>
      <c r="AI131" s="27">
        <f>_xll.SRS1Splines.Functions25.OneWay_Spline($D$77:$D$80,AI$77:AI$80,$D131)</f>
        <v>7.3929454614578796E-2</v>
      </c>
      <c r="AJ131" s="27">
        <f>_xll.SRS1Splines.Functions25.OneWay_Spline($D$77:$D$80,AJ$77:AJ$80,$D131)</f>
        <v>7.1795760936647704E-2</v>
      </c>
      <c r="AK131" s="27">
        <f>_xll.SRS1Splines.Functions25.OneWay_Spline($D$77:$D$80,AK$77:AK$80,$D131)</f>
        <v>7.6134164725695397E-2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0</v>
      </c>
      <c r="F132" s="27">
        <f>_xll.SRS1Splines.Functions25.OneWay_Spline($D$77:$D$80,F$77:F$80,$D132)</f>
        <v>5.6353938374277802E-2</v>
      </c>
      <c r="G132" s="27">
        <f>_xll.SRS1Splines.Functions25.OneWay_Spline($D$77:$D$80,G$77:G$80,$D132)</f>
        <v>5.2156082888468201E-2</v>
      </c>
      <c r="H132" s="27">
        <f>_xll.SRS1Splines.Functions25.OneWay_Spline($D$77:$D$80,H$77:H$80,$D132)</f>
        <v>3.5582261432746599E-2</v>
      </c>
      <c r="I132" s="27">
        <f>_xll.SRS1Splines.Functions25.OneWay_Spline($D$77:$D$80,I$77:I$80,$D132)</f>
        <v>0.233699422181087</v>
      </c>
      <c r="J132" s="27">
        <f>_xll.SRS1Splines.Functions25.OneWay_Spline($D$77:$D$80,J$77:J$80,$D132)</f>
        <v>6.7682234178408004E-2</v>
      </c>
      <c r="K132" s="27">
        <f>_xll.SRS1Splines.Functions25.OneWay_Spline($D$77:$D$80,K$77:K$80,$D132)</f>
        <v>5.89117484565293E-2</v>
      </c>
      <c r="L132" s="27">
        <f>_xll.SRS1Splines.Functions25.OneWay_Spline($D$77:$D$80,L$77:L$80,$D132)</f>
        <v>5.6726138627463001E-2</v>
      </c>
      <c r="M132" s="27">
        <f>_xll.SRS1Splines.Functions25.OneWay_Spline($D$77:$D$80,M$77:M$80,$D132)</f>
        <v>6.4819916509230094E-2</v>
      </c>
      <c r="P132" s="27">
        <f t="shared" si="29"/>
        <v>5.5</v>
      </c>
      <c r="Q132" s="27">
        <f>_xll.SRS1Splines.Functions25.OneWay_Spline($D$77:$D$80,Q$77:Q$80,$D132)</f>
        <v>0</v>
      </c>
      <c r="R132" s="27">
        <f>_xll.SRS1Splines.Functions25.OneWay_Spline($D$77:$D$80,R$77:R$80,$D132)</f>
        <v>-8.1755080721186008E-3</v>
      </c>
      <c r="S132" s="27">
        <f>_xll.SRS1Splines.Functions25.OneWay_Spline($D$77:$D$80,S$77:S$80,$D132)</f>
        <v>4.4892835232154198E-2</v>
      </c>
      <c r="T132" s="27">
        <f>_xll.SRS1Splines.Functions25.OneWay_Spline($D$77:$D$80,T$77:T$80,$D132)</f>
        <v>-4.4671387171886104E-3</v>
      </c>
      <c r="U132" s="27">
        <f>_xll.SRS1Splines.Functions25.OneWay_Spline($D$77:$D$80,U$77:U$80,$D132)</f>
        <v>0.193668323101263</v>
      </c>
      <c r="V132" s="27">
        <f>_xll.SRS1Splines.Functions25.OneWay_Spline($D$77:$D$80,V$77:V$80,$D132)</f>
        <v>7.0826624246824399E-2</v>
      </c>
      <c r="W132" s="27">
        <f>_xll.SRS1Splines.Functions25.OneWay_Spline($D$77:$D$80,W$77:W$80,$D132)</f>
        <v>4.4191121392540597E-2</v>
      </c>
      <c r="X132" s="27">
        <f>_xll.SRS1Splines.Functions25.OneWay_Spline($D$77:$D$80,X$77:X$80,$D132)</f>
        <v>4.74653229944993E-2</v>
      </c>
      <c r="Y132" s="27">
        <f>_xll.SRS1Splines.Functions25.OneWay_Spline($D$77:$D$80,Y$77:Y$80,$D132)</f>
        <v>5.4466221325302398E-2</v>
      </c>
      <c r="AB132" s="27">
        <f t="shared" si="30"/>
        <v>5.5</v>
      </c>
      <c r="AC132" s="27">
        <f>_xll.SRS1Splines.Functions25.OneWay_Spline($D$77:$D$80,AC$77:AC$80,$D132)</f>
        <v>0</v>
      </c>
      <c r="AD132" s="27">
        <f>_xll.SRS1Splines.Functions25.OneWay_Spline($D$77:$D$80,AD$77:AD$80,$D132)</f>
        <v>0.11924804690147001</v>
      </c>
      <c r="AE132" s="27">
        <f>_xll.SRS1Splines.Functions25.OneWay_Spline($D$77:$D$80,AE$77:AE$80,$D132)</f>
        <v>5.8732212469844697E-2</v>
      </c>
      <c r="AF132" s="27">
        <f>_xll.SRS1Splines.Functions25.OneWay_Spline($D$77:$D$80,AF$77:AF$80,$D132)</f>
        <v>7.5267786378753504E-2</v>
      </c>
      <c r="AG132" s="27">
        <f>_xll.SRS1Splines.Functions25.OneWay_Spline($D$77:$D$80,AG$77:AG$80,$D132)</f>
        <v>0.27373052126091102</v>
      </c>
      <c r="AH132" s="27">
        <f>_xll.SRS1Splines.Functions25.OneWay_Spline($D$77:$D$80,AH$77:AH$80,$D132)</f>
        <v>7.5934023077574395E-2</v>
      </c>
      <c r="AI132" s="27">
        <f>_xll.SRS1Splines.Functions25.OneWay_Spline($D$77:$D$80,AI$77:AI$80,$D132)</f>
        <v>7.3632375520518101E-2</v>
      </c>
      <c r="AJ132" s="27">
        <f>_xll.SRS1Splines.Functions25.OneWay_Spline($D$77:$D$80,AJ$77:AJ$80,$D132)</f>
        <v>6.5986954260426695E-2</v>
      </c>
      <c r="AK132" s="27">
        <f>_xll.SRS1Splines.Functions25.OneWay_Spline($D$77:$D$80,AK$77:AK$80,$D132)</f>
        <v>7.5173611693157796E-2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0</v>
      </c>
      <c r="F133" s="27">
        <f>_xll.SRS1Splines.Functions25.OneWay_Spline($D$77:$D$80,F$77:F$80,$D133)</f>
        <v>6.0149545167535901E-2</v>
      </c>
      <c r="G133" s="27">
        <f>_xll.SRS1Splines.Functions25.OneWay_Spline($D$77:$D$80,G$77:G$80,$D133)</f>
        <v>5.32456740462985E-2</v>
      </c>
      <c r="H133" s="27">
        <f>_xll.SRS1Splines.Functions25.OneWay_Spline($D$77:$D$80,H$77:H$80,$D133)</f>
        <v>3.54507579661359E-2</v>
      </c>
      <c r="I133" s="27">
        <f>_xll.SRS1Splines.Functions25.OneWay_Spline($D$77:$D$80,I$77:I$80,$D133)</f>
        <v>0.228533037148337</v>
      </c>
      <c r="J133" s="27">
        <f>_xll.SRS1Splines.Functions25.OneWay_Spline($D$77:$D$80,J$77:J$80,$D133)</f>
        <v>6.4691380694547898E-2</v>
      </c>
      <c r="K133" s="27">
        <f>_xll.SRS1Splines.Functions25.OneWay_Spline($D$77:$D$80,K$77:K$80,$D133)</f>
        <v>5.8728924310328598E-2</v>
      </c>
      <c r="L133" s="27">
        <f>_xll.SRS1Splines.Functions25.OneWay_Spline($D$77:$D$80,L$77:L$80,$D133)</f>
        <v>5.3802675317644599E-2</v>
      </c>
      <c r="M133" s="27">
        <f>_xll.SRS1Splines.Functions25.OneWay_Spline($D$77:$D$80,M$77:M$80,$D133)</f>
        <v>6.4366681314386706E-2</v>
      </c>
      <c r="P133" s="27">
        <f t="shared" si="29"/>
        <v>5.75</v>
      </c>
      <c r="Q133" s="27">
        <f>_xll.SRS1Splines.Functions25.OneWay_Spline($D$77:$D$80,Q$77:Q$80,$D133)</f>
        <v>0</v>
      </c>
      <c r="R133" s="27">
        <f>_xll.SRS1Splines.Functions25.OneWay_Spline($D$77:$D$80,R$77:R$80,$D133)</f>
        <v>-8.2436471520854499E-3</v>
      </c>
      <c r="S133" s="27">
        <f>_xll.SRS1Splines.Functions25.OneWay_Spline($D$77:$D$80,S$77:S$80,$D133)</f>
        <v>4.7425119891879801E-2</v>
      </c>
      <c r="T133" s="27">
        <f>_xll.SRS1Splines.Functions25.OneWay_Spline($D$77:$D$80,T$77:T$80,$D133)</f>
        <v>-4.7453071172404602E-3</v>
      </c>
      <c r="U133" s="27">
        <f>_xll.SRS1Splines.Functions25.OneWay_Spline($D$77:$D$80,U$77:U$80,$D133)</f>
        <v>0.19108475379550899</v>
      </c>
      <c r="V133" s="27">
        <f>_xll.SRS1Splines.Functions25.OneWay_Spline($D$77:$D$80,V$77:V$80,$D133)</f>
        <v>6.0389801698132198E-2</v>
      </c>
      <c r="W133" s="27">
        <f>_xll.SRS1Splines.Functions25.OneWay_Spline($D$77:$D$80,W$77:W$80,$D133)</f>
        <v>4.4003720556575497E-2</v>
      </c>
      <c r="X133" s="27">
        <f>_xll.SRS1Splines.Functions25.OneWay_Spline($D$77:$D$80,X$77:X$80,$D133)</f>
        <v>4.5103680380595E-2</v>
      </c>
      <c r="Y133" s="27">
        <f>_xll.SRS1Splines.Functions25.OneWay_Spline($D$77:$D$80,Y$77:Y$80,$D133)</f>
        <v>5.4136082755138197E-2</v>
      </c>
      <c r="AB133" s="27">
        <f t="shared" si="30"/>
        <v>5.75</v>
      </c>
      <c r="AC133" s="27">
        <f>_xll.SRS1Splines.Functions25.OneWay_Spline($D$77:$D$80,AC$77:AC$80,$D133)</f>
        <v>0</v>
      </c>
      <c r="AD133" s="27">
        <f>_xll.SRS1Splines.Functions25.OneWay_Spline($D$77:$D$80,AD$77:AD$80,$D133)</f>
        <v>0.12767964247424399</v>
      </c>
      <c r="AE133" s="27">
        <f>_xll.SRS1Splines.Functions25.OneWay_Spline($D$77:$D$80,AE$77:AE$80,$D133)</f>
        <v>5.8703582550055602E-2</v>
      </c>
      <c r="AF133" s="27">
        <f>_xll.SRS1Splines.Functions25.OneWay_Spline($D$77:$D$80,AF$77:AF$80,$D133)</f>
        <v>7.5454777802994505E-2</v>
      </c>
      <c r="AG133" s="27">
        <f>_xll.SRS1Splines.Functions25.OneWay_Spline($D$77:$D$80,AG$77:AG$80,$D133)</f>
        <v>0.26598132050116602</v>
      </c>
      <c r="AH133" s="27">
        <f>_xll.SRS1Splines.Functions25.OneWay_Spline($D$77:$D$80,AH$77:AH$80,$D133)</f>
        <v>7.5007609701632297E-2</v>
      </c>
      <c r="AI133" s="27">
        <f>_xll.SRS1Splines.Functions25.OneWay_Spline($D$77:$D$80,AI$77:AI$80,$D133)</f>
        <v>7.3454128064081706E-2</v>
      </c>
      <c r="AJ133" s="27">
        <f>_xll.SRS1Splines.Functions25.OneWay_Spline($D$77:$D$80,AJ$77:AJ$80,$D133)</f>
        <v>6.2501670254693997E-2</v>
      </c>
      <c r="AK133" s="27">
        <f>_xll.SRS1Splines.Functions25.OneWay_Spline($D$77:$D$80,AK$77:AK$80,$D133)</f>
        <v>7.4597279873635194E-2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0</v>
      </c>
      <c r="F134" s="27">
        <f>_xll.SRS1Splines.Functions25.OneWay_Spline($D$77:$D$80,F$77:F$80,$D134)</f>
        <v>6.4150319895564703E-2</v>
      </c>
      <c r="G134" s="27">
        <f>_xll.SRS1Splines.Functions25.OneWay_Spline($D$77:$D$80,G$77:G$80,$D134)</f>
        <v>5.4394162023470902E-2</v>
      </c>
      <c r="H134" s="27">
        <f>_xll.SRS1Splines.Functions25.OneWay_Spline($D$77:$D$80,H$77:H$80,$D134)</f>
        <v>3.5406923477265602E-2</v>
      </c>
      <c r="I134" s="27">
        <f>_xll.SRS1Splines.Functions25.OneWay_Spline($D$77:$D$80,I$77:I$80,$D134)</f>
        <v>0.226810908804088</v>
      </c>
      <c r="J134" s="27">
        <f>_xll.SRS1Splines.Functions25.OneWay_Spline($D$77:$D$80,J$77:J$80,$D134)</f>
        <v>6.2131373314417503E-2</v>
      </c>
      <c r="K134" s="27">
        <f>_xll.SRS1Splines.Functions25.OneWay_Spline($D$77:$D$80,K$77:K$80,$D134)</f>
        <v>5.86679829282616E-2</v>
      </c>
      <c r="L134" s="27">
        <f>_xll.SRS1Splines.Functions25.OneWay_Spline($D$77:$D$80,L$77:L$80,$D134)</f>
        <v>5.2828187547704998E-2</v>
      </c>
      <c r="M134" s="27">
        <f>_xll.SRS1Splines.Functions25.OneWay_Spline($D$77:$D$80,M$77:M$80,$D134)</f>
        <v>6.4215602916105605E-2</v>
      </c>
      <c r="P134" s="27">
        <f t="shared" si="29"/>
        <v>6</v>
      </c>
      <c r="Q134" s="27">
        <f>_xll.SRS1Splines.Functions25.OneWay_Spline($D$77:$D$80,Q$77:Q$80,$D134)</f>
        <v>0</v>
      </c>
      <c r="R134" s="27">
        <f>_xll.SRS1Splines.Functions25.OneWay_Spline($D$77:$D$80,R$77:R$80,$D134)</f>
        <v>-8.2663601787410605E-3</v>
      </c>
      <c r="S134" s="27">
        <f>_xll.SRS1Splines.Functions25.OneWay_Spline($D$77:$D$80,S$77:S$80,$D134)</f>
        <v>5.0094284803482603E-2</v>
      </c>
      <c r="T134" s="27">
        <f>_xll.SRS1Splines.Functions25.OneWay_Spline($D$77:$D$80,T$77:T$80,$D134)</f>
        <v>-4.8380299172577504E-3</v>
      </c>
      <c r="U134" s="27">
        <f>_xll.SRS1Splines.Functions25.OneWay_Spline($D$77:$D$80,U$77:U$80,$D134)</f>
        <v>0.190223564026924</v>
      </c>
      <c r="V134" s="27">
        <f>_xll.SRS1Splines.Functions25.OneWay_Spline($D$77:$D$80,V$77:V$80,$D134)</f>
        <v>4.9563941385850199E-2</v>
      </c>
      <c r="W134" s="27">
        <f>_xll.SRS1Splines.Functions25.OneWay_Spline($D$77:$D$80,W$77:W$80,$D134)</f>
        <v>4.3941253611253797E-2</v>
      </c>
      <c r="X134" s="27">
        <f>_xll.SRS1Splines.Functions25.OneWay_Spline($D$77:$D$80,X$77:X$80,$D134)</f>
        <v>4.4316466175960301E-2</v>
      </c>
      <c r="Y134" s="27">
        <f>_xll.SRS1Splines.Functions25.OneWay_Spline($D$77:$D$80,Y$77:Y$80,$D134)</f>
        <v>5.40260365650835E-2</v>
      </c>
      <c r="AB134" s="27">
        <f t="shared" si="30"/>
        <v>6</v>
      </c>
      <c r="AC134" s="27">
        <f>_xll.SRS1Splines.Functions25.OneWay_Spline($D$77:$D$80,AC$77:AC$80,$D134)</f>
        <v>0</v>
      </c>
      <c r="AD134" s="27">
        <f>_xll.SRS1Splines.Functions25.OneWay_Spline($D$77:$D$80,AD$77:AD$80,$D134)</f>
        <v>0.13656699996987001</v>
      </c>
      <c r="AE134" s="27">
        <f>_xll.SRS1Splines.Functions25.OneWay_Spline($D$77:$D$80,AE$77:AE$80,$D134)</f>
        <v>5.8694039243459298E-2</v>
      </c>
      <c r="AF134" s="27">
        <f>_xll.SRS1Splines.Functions25.OneWay_Spline($D$77:$D$80,AF$77:AF$80,$D134)</f>
        <v>7.5651876871788995E-2</v>
      </c>
      <c r="AG134" s="27">
        <f>_xll.SRS1Splines.Functions25.OneWay_Spline($D$77:$D$80,AG$77:AG$80,$D134)</f>
        <v>0.26339825358125102</v>
      </c>
      <c r="AH134" s="27">
        <f>_xll.SRS1Splines.Functions25.OneWay_Spline($D$77:$D$80,AH$77:AH$80,$D134)</f>
        <v>7.4698805242984806E-2</v>
      </c>
      <c r="AI134" s="27">
        <f>_xll.SRS1Splines.Functions25.OneWay_Spline($D$77:$D$80,AI$77:AI$80,$D134)</f>
        <v>7.33947122452695E-2</v>
      </c>
      <c r="AJ134" s="27">
        <f>_xll.SRS1Splines.Functions25.OneWay_Spline($D$77:$D$80,AJ$77:AJ$80,$D134)</f>
        <v>6.1339908919449598E-2</v>
      </c>
      <c r="AK134" s="27">
        <f>_xll.SRS1Splines.Functions25.OneWay_Spline($D$77:$D$80,AK$77:AK$80,$D134)</f>
        <v>7.4405169267127702E-2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0</v>
      </c>
      <c r="F135" s="41">
        <f t="shared" ref="F135:M135" si="31">F$134*$C135</f>
        <v>6.3042765758664035E-2</v>
      </c>
      <c r="G135" s="41">
        <f t="shared" si="31"/>
        <v>5.3455047779451273E-2</v>
      </c>
      <c r="H135" s="41">
        <f t="shared" si="31"/>
        <v>3.4795623570483963E-2</v>
      </c>
      <c r="I135" s="41">
        <f t="shared" si="31"/>
        <v>0.2228950224803857</v>
      </c>
      <c r="J135" s="41">
        <f t="shared" si="31"/>
        <v>6.1058676254484974E-2</v>
      </c>
      <c r="K135" s="41">
        <f t="shared" si="31"/>
        <v>5.7655081242009729E-2</v>
      </c>
      <c r="L135" s="41">
        <f t="shared" si="31"/>
        <v>5.1916109825276203E-2</v>
      </c>
      <c r="M135" s="41">
        <f t="shared" si="31"/>
        <v>6.3106921669011454E-2</v>
      </c>
      <c r="P135" s="41">
        <f t="shared" si="29"/>
        <v>6.25</v>
      </c>
      <c r="Q135" s="41">
        <f>Q$134*$C135</f>
        <v>0</v>
      </c>
      <c r="R135" s="41">
        <f t="shared" ref="R135:Y135" si="32">R$134*$C135</f>
        <v>-8.1236416166515727E-3</v>
      </c>
      <c r="S135" s="41">
        <f t="shared" si="32"/>
        <v>4.9229407863515637E-2</v>
      </c>
      <c r="T135" s="41">
        <f t="shared" si="32"/>
        <v>-4.7545014164173593E-3</v>
      </c>
      <c r="U135" s="41">
        <f t="shared" si="32"/>
        <v>0.18693935756284094</v>
      </c>
      <c r="V135" s="41">
        <f t="shared" si="32"/>
        <v>4.870822081559633E-2</v>
      </c>
      <c r="W135" s="41">
        <f t="shared" si="32"/>
        <v>4.3182608645851051E-2</v>
      </c>
      <c r="X135" s="41">
        <f t="shared" si="32"/>
        <v>4.3551343172272876E-2</v>
      </c>
      <c r="Y135" s="41">
        <f t="shared" si="32"/>
        <v>5.3093278000583458E-2</v>
      </c>
      <c r="AB135" s="41">
        <f t="shared" si="30"/>
        <v>6.25</v>
      </c>
      <c r="AC135" s="41">
        <f>AC$134*$C135</f>
        <v>0</v>
      </c>
      <c r="AD135" s="41">
        <f t="shared" ref="AD135:AK135" si="33">AD$134*$C135</f>
        <v>0.13420917313397918</v>
      </c>
      <c r="AE135" s="41">
        <f t="shared" si="33"/>
        <v>5.7680687695386992E-2</v>
      </c>
      <c r="AF135" s="41">
        <f t="shared" si="33"/>
        <v>7.4345748557385322E-2</v>
      </c>
      <c r="AG135" s="41">
        <f>AG$134*$C135</f>
        <v>0.25885068739792949</v>
      </c>
      <c r="AH135" s="41">
        <f t="shared" si="33"/>
        <v>7.3409131693373625E-2</v>
      </c>
      <c r="AI135" s="41">
        <f t="shared" si="33"/>
        <v>7.2127553838168504E-2</v>
      </c>
      <c r="AJ135" s="41">
        <f t="shared" si="33"/>
        <v>6.0280876478279434E-2</v>
      </c>
      <c r="AK135" s="41">
        <f t="shared" si="33"/>
        <v>7.3120565337439422E-2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0</v>
      </c>
      <c r="F136" s="41">
        <f t="shared" si="34"/>
        <v>6.1954333526098873E-2</v>
      </c>
      <c r="G136" s="41">
        <f t="shared" si="34"/>
        <v>5.2532147327729428E-2</v>
      </c>
      <c r="H136" s="41">
        <f t="shared" si="34"/>
        <v>3.4194877746747419E-2</v>
      </c>
      <c r="I136" s="41">
        <f t="shared" si="34"/>
        <v>0.21904674387099354</v>
      </c>
      <c r="J136" s="41">
        <f t="shared" si="34"/>
        <v>6.0004499292015519E-2</v>
      </c>
      <c r="K136" s="41">
        <f t="shared" si="34"/>
        <v>5.6659667287057382E-2</v>
      </c>
      <c r="L136" s="41">
        <f t="shared" si="34"/>
        <v>5.1019779110035378E-2</v>
      </c>
      <c r="M136" s="41">
        <f t="shared" si="34"/>
        <v>6.2017381785792143E-2</v>
      </c>
      <c r="P136" s="41">
        <f t="shared" si="29"/>
        <v>6.5</v>
      </c>
      <c r="Q136" s="41">
        <f t="shared" ref="Q136:Y164" si="35">Q$134*$C136</f>
        <v>0</v>
      </c>
      <c r="R136" s="41">
        <f t="shared" si="35"/>
        <v>-7.9833870882379601E-3</v>
      </c>
      <c r="S136" s="41">
        <f t="shared" si="35"/>
        <v>4.8379463009987654E-2</v>
      </c>
      <c r="T136" s="41">
        <f t="shared" si="35"/>
        <v>-4.6724150337986818E-3</v>
      </c>
      <c r="U136" s="41">
        <f t="shared" si="35"/>
        <v>0.1837118528704654</v>
      </c>
      <c r="V136" s="41">
        <f t="shared" si="35"/>
        <v>4.7867274247205806E-2</v>
      </c>
      <c r="W136" s="41">
        <f t="shared" si="35"/>
        <v>4.2437061673557382E-2</v>
      </c>
      <c r="X136" s="41">
        <f t="shared" si="35"/>
        <v>4.2799430004921174E-2</v>
      </c>
      <c r="Y136" s="41">
        <f t="shared" si="35"/>
        <v>5.2176623497676669E-2</v>
      </c>
      <c r="AB136" s="41">
        <f t="shared" si="30"/>
        <v>6.5</v>
      </c>
      <c r="AC136" s="41">
        <f t="shared" ref="AC136:AK164" si="36">AC$134*$C136</f>
        <v>0</v>
      </c>
      <c r="AD136" s="41">
        <f t="shared" si="36"/>
        <v>0.13189205414043526</v>
      </c>
      <c r="AE136" s="41">
        <f t="shared" si="36"/>
        <v>5.6684831645471299E-2</v>
      </c>
      <c r="AF136" s="41">
        <f t="shared" si="36"/>
        <v>7.3062170527293552E-2</v>
      </c>
      <c r="AG136" s="41">
        <f t="shared" si="36"/>
        <v>0.25438163487152071</v>
      </c>
      <c r="AH136" s="41">
        <f t="shared" si="36"/>
        <v>7.2141724336825225E-2</v>
      </c>
      <c r="AI136" s="41">
        <f t="shared" si="36"/>
        <v>7.0882272900557486E-2</v>
      </c>
      <c r="AJ136" s="41">
        <f t="shared" si="36"/>
        <v>5.9240128215149478E-2</v>
      </c>
      <c r="AK136" s="41">
        <f t="shared" si="36"/>
        <v>7.1858140073907617E-2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0</v>
      </c>
      <c r="F137" s="41">
        <f t="shared" si="34"/>
        <v>6.0884693064920538E-2</v>
      </c>
      <c r="G137" s="41">
        <f t="shared" si="34"/>
        <v>5.162518074288755E-2</v>
      </c>
      <c r="H137" s="41">
        <f t="shared" si="34"/>
        <v>3.3604503793526544E-2</v>
      </c>
      <c r="I137" s="41">
        <f t="shared" si="34"/>
        <v>0.21526490575251747</v>
      </c>
      <c r="J137" s="41">
        <f t="shared" si="34"/>
        <v>5.8968522684044282E-2</v>
      </c>
      <c r="K137" s="41">
        <f t="shared" si="34"/>
        <v>5.5681439143878214E-2</v>
      </c>
      <c r="L137" s="41">
        <f t="shared" si="34"/>
        <v>5.0138923535445336E-2</v>
      </c>
      <c r="M137" s="41">
        <f t="shared" si="34"/>
        <v>6.0946652797536909E-2</v>
      </c>
      <c r="P137" s="41">
        <f t="shared" si="29"/>
        <v>6.75</v>
      </c>
      <c r="Q137" s="41">
        <f t="shared" si="35"/>
        <v>0</v>
      </c>
      <c r="R137" s="41">
        <f t="shared" si="35"/>
        <v>-7.845554052825986E-3</v>
      </c>
      <c r="S137" s="41">
        <f t="shared" si="35"/>
        <v>4.7544192445681387E-2</v>
      </c>
      <c r="T137" s="41">
        <f t="shared" si="35"/>
        <v>-4.5917458717381517E-3</v>
      </c>
      <c r="U137" s="41">
        <f t="shared" si="35"/>
        <v>0.18054007101366423</v>
      </c>
      <c r="V137" s="41">
        <f t="shared" si="35"/>
        <v>4.7040846612735943E-2</v>
      </c>
      <c r="W137" s="41">
        <f t="shared" si="35"/>
        <v>4.1704386562131393E-2</v>
      </c>
      <c r="X137" s="41">
        <f t="shared" si="35"/>
        <v>4.2060498610729871E-2</v>
      </c>
      <c r="Y137" s="41">
        <f t="shared" si="35"/>
        <v>5.1275795025407293E-2</v>
      </c>
      <c r="AB137" s="41">
        <f t="shared" si="30"/>
        <v>6.75</v>
      </c>
      <c r="AC137" s="41">
        <f t="shared" si="36"/>
        <v>0</v>
      </c>
      <c r="AD137" s="41">
        <f t="shared" si="36"/>
        <v>0.12961494018266664</v>
      </c>
      <c r="AE137" s="41">
        <f t="shared" si="36"/>
        <v>5.570616904009381E-2</v>
      </c>
      <c r="AF137" s="41">
        <f t="shared" si="36"/>
        <v>7.1800753458791278E-2</v>
      </c>
      <c r="AG137" s="41">
        <f t="shared" si="36"/>
        <v>0.24998974049136979</v>
      </c>
      <c r="AH137" s="41">
        <f t="shared" si="36"/>
        <v>7.0896198755352621E-2</v>
      </c>
      <c r="AI137" s="41">
        <f t="shared" si="36"/>
        <v>6.9658491725625118E-2</v>
      </c>
      <c r="AJ137" s="41">
        <f t="shared" si="36"/>
        <v>5.821734846016071E-2</v>
      </c>
      <c r="AK137" s="41">
        <f t="shared" si="36"/>
        <v>7.0617510569666517E-2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0</v>
      </c>
      <c r="F138" s="41">
        <f t="shared" si="34"/>
        <v>5.9833519922979271E-2</v>
      </c>
      <c r="G138" s="41">
        <f t="shared" si="34"/>
        <v>5.0733872916355144E-2</v>
      </c>
      <c r="H138" s="41">
        <f t="shared" si="34"/>
        <v>3.3024322633733998E-2</v>
      </c>
      <c r="I138" s="41">
        <f t="shared" si="34"/>
        <v>0.211548360986688</v>
      </c>
      <c r="J138" s="41">
        <f t="shared" si="34"/>
        <v>5.7950432189618588E-2</v>
      </c>
      <c r="K138" s="41">
        <f t="shared" si="34"/>
        <v>5.4720100088259234E-2</v>
      </c>
      <c r="L138" s="41">
        <f t="shared" si="34"/>
        <v>4.9273275913142157E-2</v>
      </c>
      <c r="M138" s="41">
        <f t="shared" si="34"/>
        <v>5.9894409921914984E-2</v>
      </c>
      <c r="P138" s="41">
        <f t="shared" si="29"/>
        <v>7</v>
      </c>
      <c r="Q138" s="41">
        <f t="shared" si="35"/>
        <v>0</v>
      </c>
      <c r="R138" s="41">
        <f t="shared" si="35"/>
        <v>-7.7101007017647367E-3</v>
      </c>
      <c r="S138" s="41">
        <f t="shared" si="35"/>
        <v>4.6723342809453491E-2</v>
      </c>
      <c r="T138" s="41">
        <f t="shared" si="35"/>
        <v>-4.5124694610014799E-3</v>
      </c>
      <c r="U138" s="41">
        <f t="shared" si="35"/>
        <v>0.17742304990145505</v>
      </c>
      <c r="V138" s="41">
        <f t="shared" si="35"/>
        <v>4.6228687233353653E-2</v>
      </c>
      <c r="W138" s="41">
        <f t="shared" si="35"/>
        <v>4.0984361070527053E-2</v>
      </c>
      <c r="X138" s="41">
        <f t="shared" si="35"/>
        <v>4.1334324850945722E-2</v>
      </c>
      <c r="Y138" s="41">
        <f t="shared" si="35"/>
        <v>5.0390519337067674E-2</v>
      </c>
      <c r="AB138" s="41">
        <f t="shared" si="30"/>
        <v>7</v>
      </c>
      <c r="AC138" s="41">
        <f t="shared" si="36"/>
        <v>0</v>
      </c>
      <c r="AD138" s="41">
        <f t="shared" si="36"/>
        <v>0.12737714054772287</v>
      </c>
      <c r="AE138" s="41">
        <f t="shared" si="36"/>
        <v>5.4744403023256893E-2</v>
      </c>
      <c r="AF138" s="41">
        <f t="shared" si="36"/>
        <v>7.0561114728469515E-2</v>
      </c>
      <c r="AG138" s="41">
        <f t="shared" si="36"/>
        <v>0.24567367207192004</v>
      </c>
      <c r="AH138" s="41">
        <f t="shared" si="36"/>
        <v>6.9672177145883515E-2</v>
      </c>
      <c r="AI138" s="41">
        <f t="shared" si="36"/>
        <v>6.8455839105991512E-2</v>
      </c>
      <c r="AJ138" s="41">
        <f t="shared" si="36"/>
        <v>5.7212226975338509E-2</v>
      </c>
      <c r="AK138" s="41">
        <f t="shared" si="36"/>
        <v>6.9398300506762281E-2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0</v>
      </c>
      <c r="F139" s="41">
        <f t="shared" si="34"/>
        <v>5.8800495269051269E-2</v>
      </c>
      <c r="G139" s="41">
        <f t="shared" si="34"/>
        <v>4.985795350564174E-2</v>
      </c>
      <c r="H139" s="41">
        <f t="shared" si="34"/>
        <v>3.2454158292678448E-2</v>
      </c>
      <c r="I139" s="41">
        <f t="shared" si="34"/>
        <v>0.20789598230867243</v>
      </c>
      <c r="J139" s="41">
        <f t="shared" si="34"/>
        <v>5.6949919011809243E-2</v>
      </c>
      <c r="K139" s="41">
        <f t="shared" si="34"/>
        <v>5.3775358536544672E-2</v>
      </c>
      <c r="L139" s="41">
        <f t="shared" si="34"/>
        <v>4.8422573683629434E-2</v>
      </c>
      <c r="M139" s="41">
        <f t="shared" si="34"/>
        <v>5.8860334003241747E-2</v>
      </c>
      <c r="P139" s="41">
        <f>P138+0.25</f>
        <v>7.25</v>
      </c>
      <c r="Q139" s="41">
        <f t="shared" si="35"/>
        <v>0</v>
      </c>
      <c r="R139" s="41">
        <f t="shared" si="35"/>
        <v>-7.5769859507114276E-3</v>
      </c>
      <c r="S139" s="41">
        <f t="shared" si="35"/>
        <v>4.5916665129480359E-2</v>
      </c>
      <c r="T139" s="41">
        <f t="shared" si="35"/>
        <v>-4.4345617562682096E-3</v>
      </c>
      <c r="U139" s="41">
        <f t="shared" si="35"/>
        <v>0.17435984411046646</v>
      </c>
      <c r="V139" s="41">
        <f t="shared" si="35"/>
        <v>4.5430549773076298E-2</v>
      </c>
      <c r="W139" s="41">
        <f t="shared" si="35"/>
        <v>4.0276766807882287E-2</v>
      </c>
      <c r="X139" s="41">
        <f t="shared" si="35"/>
        <v>4.0620688469876036E-2</v>
      </c>
      <c r="Y139" s="41">
        <f t="shared" si="35"/>
        <v>4.9520527919774592E-2</v>
      </c>
      <c r="AB139" s="41">
        <f>AB138+0.25</f>
        <v>7.25</v>
      </c>
      <c r="AC139" s="41">
        <f t="shared" si="36"/>
        <v>0</v>
      </c>
      <c r="AD139" s="41">
        <f t="shared" si="36"/>
        <v>0.12517797648881354</v>
      </c>
      <c r="AE139" s="41">
        <f t="shared" si="36"/>
        <v>5.3799241881803204E-2</v>
      </c>
      <c r="AF139" s="41">
        <f t="shared" si="36"/>
        <v>6.9342878341625142E-2</v>
      </c>
      <c r="AG139" s="41">
        <f t="shared" si="36"/>
        <v>0.24143212050687748</v>
      </c>
      <c r="AH139" s="41">
        <f t="shared" si="36"/>
        <v>6.8469288250542173E-2</v>
      </c>
      <c r="AI139" s="41">
        <f t="shared" si="36"/>
        <v>6.7273950265207147E-2</v>
      </c>
      <c r="AJ139" s="41">
        <f t="shared" si="36"/>
        <v>5.6224458897382742E-2</v>
      </c>
      <c r="AK139" s="41">
        <f t="shared" si="36"/>
        <v>6.8200140086708896E-2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0</v>
      </c>
      <c r="F140" s="41">
        <f t="shared" si="34"/>
        <v>5.7785305767334268E-2</v>
      </c>
      <c r="G140" s="41">
        <f t="shared" si="34"/>
        <v>4.899715682791949E-2</v>
      </c>
      <c r="H140" s="41">
        <f t="shared" si="34"/>
        <v>3.1893837828794021E-2</v>
      </c>
      <c r="I140" s="41">
        <f t="shared" si="34"/>
        <v>0.20430666188333932</v>
      </c>
      <c r="J140" s="41">
        <f t="shared" si="34"/>
        <v>5.5966679676156018E-2</v>
      </c>
      <c r="K140" s="41">
        <f t="shared" si="34"/>
        <v>5.2846927930857213E-2</v>
      </c>
      <c r="L140" s="41">
        <f t="shared" si="34"/>
        <v>4.7586558812924555E-2</v>
      </c>
      <c r="M140" s="41">
        <f t="shared" si="34"/>
        <v>5.7844111386846572E-2</v>
      </c>
      <c r="P140" s="41">
        <f t="shared" ref="P140:P154" si="38">P139+0.25</f>
        <v>7.5</v>
      </c>
      <c r="Q140" s="41">
        <f t="shared" si="35"/>
        <v>0</v>
      </c>
      <c r="R140" s="41">
        <f t="shared" si="35"/>
        <v>-7.4461694234590108E-3</v>
      </c>
      <c r="S140" s="41">
        <f t="shared" si="35"/>
        <v>4.5123914725253095E-2</v>
      </c>
      <c r="T140" s="41">
        <f t="shared" si="35"/>
        <v>-4.3579991266665379E-3</v>
      </c>
      <c r="U140" s="41">
        <f t="shared" si="35"/>
        <v>0.17134952451278232</v>
      </c>
      <c r="V140" s="41">
        <f t="shared" si="35"/>
        <v>4.4646192141804208E-2</v>
      </c>
      <c r="W140" s="41">
        <f t="shared" si="35"/>
        <v>3.9581389147551813E-2</v>
      </c>
      <c r="X140" s="41">
        <f t="shared" si="35"/>
        <v>3.9919373008187403E-2</v>
      </c>
      <c r="Y140" s="41">
        <f t="shared" si="35"/>
        <v>4.8665556888772082E-2</v>
      </c>
      <c r="AB140" s="41">
        <f t="shared" ref="AB140:AB154" si="39">AB139+0.25</f>
        <v>7.5</v>
      </c>
      <c r="AC140" s="41">
        <f t="shared" si="36"/>
        <v>0</v>
      </c>
      <c r="AD140" s="41">
        <f t="shared" si="36"/>
        <v>0.12301678095812714</v>
      </c>
      <c r="AE140" s="41">
        <f t="shared" si="36"/>
        <v>5.2870398930585975E-2</v>
      </c>
      <c r="AF140" s="41">
        <f t="shared" si="36"/>
        <v>6.8145674784254609E-2</v>
      </c>
      <c r="AG140" s="41">
        <f t="shared" si="36"/>
        <v>0.23726379925389543</v>
      </c>
      <c r="AH140" s="41">
        <f t="shared" si="36"/>
        <v>6.7287167210507828E-2</v>
      </c>
      <c r="AI140" s="41">
        <f t="shared" si="36"/>
        <v>6.6112466714162696E-2</v>
      </c>
      <c r="AJ140" s="41">
        <f t="shared" si="36"/>
        <v>5.5253744617661624E-2</v>
      </c>
      <c r="AK140" s="41">
        <f t="shared" si="36"/>
        <v>6.7022665884921062E-2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0</v>
      </c>
      <c r="F141" s="41">
        <f t="shared" si="34"/>
        <v>5.6787643494227623E-2</v>
      </c>
      <c r="G141" s="41">
        <f t="shared" si="34"/>
        <v>4.8151221789459624E-2</v>
      </c>
      <c r="H141" s="41">
        <f t="shared" si="34"/>
        <v>3.1343191287708197E-2</v>
      </c>
      <c r="I141" s="41">
        <f t="shared" si="34"/>
        <v>0.20077931101102486</v>
      </c>
      <c r="J141" s="41">
        <f t="shared" si="34"/>
        <v>5.5000415950066869E-2</v>
      </c>
      <c r="K141" s="41">
        <f t="shared" si="34"/>
        <v>5.1934526662990144E-2</v>
      </c>
      <c r="L141" s="41">
        <f t="shared" si="34"/>
        <v>4.6764977724026643E-2</v>
      </c>
      <c r="M141" s="41">
        <f t="shared" si="34"/>
        <v>5.6845433835768219E-2</v>
      </c>
      <c r="P141" s="41">
        <f t="shared" si="38"/>
        <v>7.75</v>
      </c>
      <c r="Q141" s="41">
        <f t="shared" si="35"/>
        <v>0</v>
      </c>
      <c r="R141" s="41">
        <f t="shared" si="35"/>
        <v>-7.3176114412125143E-3</v>
      </c>
      <c r="S141" s="41">
        <f t="shared" si="35"/>
        <v>4.4344851142591998E-2</v>
      </c>
      <c r="T141" s="41">
        <f t="shared" si="35"/>
        <v>-4.2827583494971164E-3</v>
      </c>
      <c r="U141" s="41">
        <f t="shared" si="35"/>
        <v>0.16839117802917156</v>
      </c>
      <c r="V141" s="41">
        <f t="shared" si="35"/>
        <v>4.3875376431023155E-2</v>
      </c>
      <c r="W141" s="41">
        <f t="shared" si="35"/>
        <v>3.889801717010373E-2</v>
      </c>
      <c r="X141" s="41">
        <f t="shared" si="35"/>
        <v>3.9230165745415525E-2</v>
      </c>
      <c r="Y141" s="41">
        <f t="shared" si="35"/>
        <v>4.7825346917345413E-2</v>
      </c>
      <c r="AB141" s="41">
        <f t="shared" si="39"/>
        <v>7.75</v>
      </c>
      <c r="AC141" s="41">
        <f t="shared" si="36"/>
        <v>0</v>
      </c>
      <c r="AD141" s="41">
        <f t="shared" si="36"/>
        <v>0.12089289842966736</v>
      </c>
      <c r="AE141" s="41">
        <f t="shared" si="36"/>
        <v>5.1957592436327346E-2</v>
      </c>
      <c r="AF141" s="41">
        <f t="shared" si="36"/>
        <v>6.6969140924913545E-2</v>
      </c>
      <c r="AG141" s="41">
        <f t="shared" si="36"/>
        <v>0.23316744399287731</v>
      </c>
      <c r="AH141" s="41">
        <f t="shared" si="36"/>
        <v>6.6125455469110583E-2</v>
      </c>
      <c r="AI141" s="41">
        <f t="shared" si="36"/>
        <v>6.4971036155876641E-2</v>
      </c>
      <c r="AJ141" s="41">
        <f t="shared" si="36"/>
        <v>5.4299789702637671E-2</v>
      </c>
      <c r="AK141" s="41">
        <f t="shared" si="36"/>
        <v>6.5865520754191012E-2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0</v>
      </c>
      <c r="F142" s="41">
        <f t="shared" si="34"/>
        <v>5.5807205842395666E-2</v>
      </c>
      <c r="G142" s="41">
        <f t="shared" si="34"/>
        <v>4.7319891804286071E-2</v>
      </c>
      <c r="H142" s="41">
        <f t="shared" si="34"/>
        <v>3.080205164929083E-2</v>
      </c>
      <c r="I142" s="41">
        <f t="shared" si="34"/>
        <v>0.19731285978833774</v>
      </c>
      <c r="J142" s="41">
        <f t="shared" si="34"/>
        <v>5.4050834749900571E-2</v>
      </c>
      <c r="K142" s="41">
        <f t="shared" si="34"/>
        <v>5.1037877986669526E-2</v>
      </c>
      <c r="L142" s="41">
        <f t="shared" si="34"/>
        <v>4.5957581217912082E-2</v>
      </c>
      <c r="M142" s="41">
        <f t="shared" si="34"/>
        <v>5.5863998434720549E-2</v>
      </c>
      <c r="P142" s="41">
        <f t="shared" si="38"/>
        <v>8</v>
      </c>
      <c r="Q142" s="41">
        <f t="shared" si="35"/>
        <v>0</v>
      </c>
      <c r="R142" s="41">
        <f t="shared" si="35"/>
        <v>-7.1912730102267255E-3</v>
      </c>
      <c r="S142" s="41">
        <f t="shared" si="35"/>
        <v>4.3579238078730667E-2</v>
      </c>
      <c r="T142" s="41">
        <f t="shared" si="35"/>
        <v>-4.2088166029977834E-3</v>
      </c>
      <c r="U142" s="41">
        <f t="shared" si="35"/>
        <v>0.16548390734460935</v>
      </c>
      <c r="V142" s="41">
        <f t="shared" si="35"/>
        <v>4.3117868839681592E-2</v>
      </c>
      <c r="W142" s="41">
        <f t="shared" si="35"/>
        <v>3.8226443597605478E-2</v>
      </c>
      <c r="X142" s="41">
        <f t="shared" si="35"/>
        <v>3.8552857633690069E-2</v>
      </c>
      <c r="Y142" s="41">
        <f t="shared" si="35"/>
        <v>4.6999643156025277E-2</v>
      </c>
      <c r="AB142" s="41">
        <f t="shared" si="39"/>
        <v>8</v>
      </c>
      <c r="AC142" s="41">
        <f t="shared" si="36"/>
        <v>0</v>
      </c>
      <c r="AD142" s="41">
        <f t="shared" si="36"/>
        <v>0.11880568469501766</v>
      </c>
      <c r="AE142" s="41">
        <f t="shared" si="36"/>
        <v>5.1060545529841558E-2</v>
      </c>
      <c r="AF142" s="41">
        <f t="shared" si="36"/>
        <v>6.5812919901579475E-2</v>
      </c>
      <c r="AG142" s="41">
        <f t="shared" si="36"/>
        <v>0.22914181223206526</v>
      </c>
      <c r="AH142" s="41">
        <f t="shared" si="36"/>
        <v>6.4983800660119551E-2</v>
      </c>
      <c r="AI142" s="41">
        <f t="shared" si="36"/>
        <v>6.3849312375733658E-2</v>
      </c>
      <c r="AJ142" s="41">
        <f t="shared" si="36"/>
        <v>5.3362304802134018E-2</v>
      </c>
      <c r="AK142" s="41">
        <f t="shared" si="36"/>
        <v>6.4728353713415815E-2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0</v>
      </c>
      <c r="F143" s="41">
        <f t="shared" si="34"/>
        <v>5.4843695428920855E-2</v>
      </c>
      <c r="G143" s="41">
        <f t="shared" si="34"/>
        <v>4.6502914716296924E-2</v>
      </c>
      <c r="H143" s="41">
        <f t="shared" si="34"/>
        <v>3.0270254776960503E-2</v>
      </c>
      <c r="I143" s="41">
        <f t="shared" si="34"/>
        <v>0.19390625678342374</v>
      </c>
      <c r="J143" s="41">
        <f t="shared" si="34"/>
        <v>5.3117648052010524E-2</v>
      </c>
      <c r="K143" s="41">
        <f t="shared" si="34"/>
        <v>5.0156709933556656E-2</v>
      </c>
      <c r="L143" s="41">
        <f t="shared" si="34"/>
        <v>4.516412439789811E-2</v>
      </c>
      <c r="M143" s="41">
        <f t="shared" si="34"/>
        <v>5.4899507498152214E-2</v>
      </c>
      <c r="P143" s="41">
        <f t="shared" si="38"/>
        <v>8.25</v>
      </c>
      <c r="Q143" s="41">
        <f t="shared" si="35"/>
        <v>0</v>
      </c>
      <c r="R143" s="41">
        <f t="shared" si="35"/>
        <v>-7.0671158099708748E-3</v>
      </c>
      <c r="S143" s="41">
        <f t="shared" si="35"/>
        <v>4.2826843310593811E-2</v>
      </c>
      <c r="T143" s="41">
        <f t="shared" si="35"/>
        <v>-4.1361514594167488E-3</v>
      </c>
      <c r="U143" s="41">
        <f t="shared" si="35"/>
        <v>0.16262683063592553</v>
      </c>
      <c r="V143" s="41">
        <f t="shared" si="35"/>
        <v>4.23734396032278E-2</v>
      </c>
      <c r="W143" s="41">
        <f t="shared" si="35"/>
        <v>3.7566464730711194E-2</v>
      </c>
      <c r="X143" s="41">
        <f t="shared" si="35"/>
        <v>3.7887243234284801E-2</v>
      </c>
      <c r="Y143" s="41">
        <f t="shared" si="35"/>
        <v>4.6188195155236304E-2</v>
      </c>
      <c r="AB143" s="41">
        <f t="shared" si="39"/>
        <v>8.25</v>
      </c>
      <c r="AC143" s="41">
        <f t="shared" si="36"/>
        <v>0</v>
      </c>
      <c r="AD143" s="41">
        <f t="shared" si="36"/>
        <v>0.11675450666781219</v>
      </c>
      <c r="AE143" s="41">
        <f t="shared" si="36"/>
        <v>5.0178986122000127E-2</v>
      </c>
      <c r="AF143" s="41">
        <f t="shared" si="36"/>
        <v>6.4676661013337786E-2</v>
      </c>
      <c r="AG143" s="41">
        <f t="shared" si="36"/>
        <v>0.22518568293092109</v>
      </c>
      <c r="AH143" s="41">
        <f t="shared" si="36"/>
        <v>6.3861856500793249E-2</v>
      </c>
      <c r="AI143" s="41">
        <f t="shared" si="36"/>
        <v>6.2746955136402202E-2</v>
      </c>
      <c r="AJ143" s="41">
        <f t="shared" si="36"/>
        <v>5.2441005561511329E-2</v>
      </c>
      <c r="AK143" s="41">
        <f t="shared" si="36"/>
        <v>6.3610819841068117E-2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0</v>
      </c>
      <c r="F144" s="41">
        <f t="shared" si="34"/>
        <v>5.3896820004915705E-2</v>
      </c>
      <c r="G144" s="41">
        <f t="shared" si="34"/>
        <v>4.5700042722622895E-2</v>
      </c>
      <c r="H144" s="41">
        <f t="shared" si="34"/>
        <v>2.9747639367796008E-2</v>
      </c>
      <c r="I144" s="41">
        <f t="shared" si="34"/>
        <v>0.19055846871638848</v>
      </c>
      <c r="J144" s="41">
        <f t="shared" si="34"/>
        <v>5.2200572805201365E-2</v>
      </c>
      <c r="K144" s="41">
        <f t="shared" si="34"/>
        <v>4.9290755230584626E-2</v>
      </c>
      <c r="L144" s="41">
        <f t="shared" si="34"/>
        <v>4.4384366595207628E-2</v>
      </c>
      <c r="M144" s="41">
        <f t="shared" si="34"/>
        <v>5.3951668479766617E-2</v>
      </c>
      <c r="P144" s="41">
        <f t="shared" si="38"/>
        <v>8.5</v>
      </c>
      <c r="Q144" s="41">
        <f t="shared" si="35"/>
        <v>0</v>
      </c>
      <c r="R144" s="41">
        <f t="shared" si="35"/>
        <v>-6.9451021814813012E-3</v>
      </c>
      <c r="S144" s="41">
        <f t="shared" si="35"/>
        <v>4.2087438624214185E-2</v>
      </c>
      <c r="T144" s="41">
        <f t="shared" si="35"/>
        <v>-4.0647408781957842E-3</v>
      </c>
      <c r="U144" s="41">
        <f t="shared" si="35"/>
        <v>0.15981908130377889</v>
      </c>
      <c r="V144" s="41">
        <f t="shared" si="35"/>
        <v>4.1641862923774045E-2</v>
      </c>
      <c r="W144" s="41">
        <f t="shared" si="35"/>
        <v>3.6917880386748307E-2</v>
      </c>
      <c r="X144" s="41">
        <f t="shared" si="35"/>
        <v>3.7233120655175519E-2</v>
      </c>
      <c r="Y144" s="41">
        <f t="shared" si="35"/>
        <v>4.5390756789174189E-2</v>
      </c>
      <c r="AB144" s="41">
        <f t="shared" si="39"/>
        <v>8.5</v>
      </c>
      <c r="AC144" s="41">
        <f t="shared" si="36"/>
        <v>0</v>
      </c>
      <c r="AD144" s="41">
        <f t="shared" si="36"/>
        <v>0.11473874219131232</v>
      </c>
      <c r="AE144" s="41">
        <f t="shared" si="36"/>
        <v>4.9312646821031682E-2</v>
      </c>
      <c r="AF144" s="41">
        <f t="shared" si="36"/>
        <v>6.3560019613787835E-2</v>
      </c>
      <c r="AG144" s="41">
        <f t="shared" si="36"/>
        <v>0.22129785612899727</v>
      </c>
      <c r="AH144" s="41">
        <f t="shared" si="36"/>
        <v>6.2759282686628684E-2</v>
      </c>
      <c r="AI144" s="41">
        <f t="shared" si="36"/>
        <v>6.1663630074421022E-2</v>
      </c>
      <c r="AJ144" s="41">
        <f t="shared" si="36"/>
        <v>5.1535612535239653E-2</v>
      </c>
      <c r="AK144" s="41">
        <f t="shared" si="36"/>
        <v>6.2512580170359044E-2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0</v>
      </c>
      <c r="F145" s="41">
        <f t="shared" si="34"/>
        <v>5.2966292366421787E-2</v>
      </c>
      <c r="G145" s="41">
        <f t="shared" si="34"/>
        <v>4.4911032298076983E-2</v>
      </c>
      <c r="H145" s="41">
        <f t="shared" si="34"/>
        <v>2.9234046903358235E-2</v>
      </c>
      <c r="I145" s="41">
        <f t="shared" si="34"/>
        <v>0.18726848014427042</v>
      </c>
      <c r="J145" s="41">
        <f t="shared" si="34"/>
        <v>5.1299330844432188E-2</v>
      </c>
      <c r="K145" s="41">
        <f t="shared" si="34"/>
        <v>4.8439751218471959E-2</v>
      </c>
      <c r="L145" s="41">
        <f t="shared" si="34"/>
        <v>4.3618071295594037E-2</v>
      </c>
      <c r="M145" s="41">
        <f t="shared" si="34"/>
        <v>5.3020193883330229E-2</v>
      </c>
      <c r="P145" s="41">
        <f t="shared" si="38"/>
        <v>8.75</v>
      </c>
      <c r="Q145" s="41">
        <f t="shared" si="35"/>
        <v>0</v>
      </c>
      <c r="R145" s="41">
        <f t="shared" si="35"/>
        <v>-6.8251951158799671E-3</v>
      </c>
      <c r="S145" s="41">
        <f t="shared" si="35"/>
        <v>4.1360799745154615E-2</v>
      </c>
      <c r="T145" s="41">
        <f t="shared" si="35"/>
        <v>-3.9945631992504916E-3</v>
      </c>
      <c r="U145" s="41">
        <f t="shared" si="35"/>
        <v>0.15705980770844788</v>
      </c>
      <c r="V145" s="41">
        <f t="shared" si="35"/>
        <v>4.0922916901255227E-2</v>
      </c>
      <c r="W145" s="41">
        <f t="shared" si="35"/>
        <v>3.6280493838685764E-2</v>
      </c>
      <c r="X145" s="41">
        <f t="shared" si="35"/>
        <v>3.6590291489487087E-2</v>
      </c>
      <c r="Y145" s="41">
        <f t="shared" si="35"/>
        <v>4.460708618076669E-2</v>
      </c>
      <c r="AB145" s="41">
        <f t="shared" si="39"/>
        <v>8.75</v>
      </c>
      <c r="AC145" s="41">
        <f t="shared" si="36"/>
        <v>0</v>
      </c>
      <c r="AD145" s="41">
        <f t="shared" si="36"/>
        <v>0.11275777984872316</v>
      </c>
      <c r="AE145" s="41">
        <f t="shared" si="36"/>
        <v>4.8461264850999428E-2</v>
      </c>
      <c r="AF145" s="41">
        <f t="shared" si="36"/>
        <v>6.2462657005966996E-2</v>
      </c>
      <c r="AG145" s="41">
        <f t="shared" si="36"/>
        <v>0.21747715258009215</v>
      </c>
      <c r="AH145" s="41">
        <f t="shared" si="36"/>
        <v>6.1675744787609149E-2</v>
      </c>
      <c r="AI145" s="41">
        <f t="shared" si="36"/>
        <v>6.0599008598258237E-2</v>
      </c>
      <c r="AJ145" s="41">
        <f t="shared" si="36"/>
        <v>5.0645851101700903E-2</v>
      </c>
      <c r="AK145" s="41">
        <f t="shared" si="36"/>
        <v>6.143330158589376E-2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0</v>
      </c>
      <c r="F146" s="41">
        <f t="shared" si="34"/>
        <v>5.2051830265729904E-2</v>
      </c>
      <c r="G146" s="41">
        <f t="shared" si="34"/>
        <v>4.4135644119961334E-2</v>
      </c>
      <c r="H146" s="41">
        <f t="shared" si="34"/>
        <v>2.8729321600744494E-2</v>
      </c>
      <c r="I146" s="41">
        <f t="shared" si="34"/>
        <v>0.1840352931475028</v>
      </c>
      <c r="J146" s="41">
        <f t="shared" si="34"/>
        <v>5.0413648804927623E-2</v>
      </c>
      <c r="K146" s="41">
        <f t="shared" si="34"/>
        <v>4.7603439770621439E-2</v>
      </c>
      <c r="L146" s="41">
        <f t="shared" si="34"/>
        <v>4.2865006066312779E-2</v>
      </c>
      <c r="M146" s="41">
        <f t="shared" si="34"/>
        <v>5.2104801173902475E-2</v>
      </c>
      <c r="P146" s="41">
        <f t="shared" si="38"/>
        <v>9</v>
      </c>
      <c r="Q146" s="41">
        <f t="shared" si="35"/>
        <v>0</v>
      </c>
      <c r="R146" s="41">
        <f t="shared" si="35"/>
        <v>-6.7073582429472423E-3</v>
      </c>
      <c r="S146" s="41">
        <f t="shared" si="35"/>
        <v>4.0646706269258828E-2</v>
      </c>
      <c r="T146" s="41">
        <f t="shared" si="35"/>
        <v>-3.9255971362823225E-3</v>
      </c>
      <c r="U146" s="41">
        <f t="shared" si="35"/>
        <v>0.15434817290687014</v>
      </c>
      <c r="V146" s="41">
        <f t="shared" si="35"/>
        <v>4.021638346491288E-2</v>
      </c>
      <c r="W146" s="41">
        <f t="shared" si="35"/>
        <v>3.5654111754390649E-2</v>
      </c>
      <c r="X146" s="41">
        <f t="shared" si="35"/>
        <v>3.5958560754231449E-2</v>
      </c>
      <c r="Y146" s="41">
        <f t="shared" si="35"/>
        <v>4.3836945626989358E-2</v>
      </c>
      <c r="AB146" s="41">
        <f t="shared" si="39"/>
        <v>9</v>
      </c>
      <c r="AC146" s="41">
        <f t="shared" si="36"/>
        <v>0</v>
      </c>
      <c r="AD146" s="41">
        <f t="shared" si="36"/>
        <v>0.11081101877440667</v>
      </c>
      <c r="AE146" s="41">
        <f t="shared" si="36"/>
        <v>4.7624581970663916E-2</v>
      </c>
      <c r="AF146" s="41">
        <f t="shared" si="36"/>
        <v>6.1384240337771345E-2</v>
      </c>
      <c r="AG146" s="41">
        <f t="shared" si="36"/>
        <v>0.21372241338813469</v>
      </c>
      <c r="AH146" s="41">
        <f t="shared" si="36"/>
        <v>6.0610914144942359E-2</v>
      </c>
      <c r="AI146" s="41">
        <f t="shared" si="36"/>
        <v>5.9552767786852305E-2</v>
      </c>
      <c r="AJ146" s="41">
        <f t="shared" si="36"/>
        <v>4.9771451378394033E-2</v>
      </c>
      <c r="AK146" s="41">
        <f t="shared" si="36"/>
        <v>6.0372656720815585E-2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0</v>
      </c>
      <c r="F147" s="41">
        <f t="shared" si="34"/>
        <v>5.118880359460011E-2</v>
      </c>
      <c r="G147" s="41">
        <f t="shared" si="34"/>
        <v>4.3403868929183888E-2</v>
      </c>
      <c r="H147" s="41">
        <f t="shared" si="34"/>
        <v>2.825298540548813E-2</v>
      </c>
      <c r="I147" s="41">
        <f t="shared" si="34"/>
        <v>0.18098396208758319</v>
      </c>
      <c r="J147" s="41">
        <f t="shared" si="34"/>
        <v>4.9577783412961408E-2</v>
      </c>
      <c r="K147" s="41">
        <f t="shared" si="34"/>
        <v>4.6814168039928508E-2</v>
      </c>
      <c r="L147" s="41">
        <f t="shared" si="34"/>
        <v>4.2154298233283434E-2</v>
      </c>
      <c r="M147" s="41">
        <f t="shared" si="34"/>
        <v>5.124089623766051E-2</v>
      </c>
      <c r="P147" s="41">
        <f t="shared" si="38"/>
        <v>9.25</v>
      </c>
      <c r="Q147" s="41">
        <f t="shared" si="35"/>
        <v>0</v>
      </c>
      <c r="R147" s="41">
        <f t="shared" si="35"/>
        <v>-6.5961492993436418E-3</v>
      </c>
      <c r="S147" s="41">
        <f t="shared" si="35"/>
        <v>3.9972778159048948E-2</v>
      </c>
      <c r="T147" s="41">
        <f t="shared" si="35"/>
        <v>-3.8605101833082034E-3</v>
      </c>
      <c r="U147" s="41">
        <f t="shared" si="35"/>
        <v>0.15178905847844854</v>
      </c>
      <c r="V147" s="41">
        <f t="shared" si="35"/>
        <v>3.9549590167358963E-2</v>
      </c>
      <c r="W147" s="41">
        <f t="shared" si="35"/>
        <v>3.5062961563851809E-2</v>
      </c>
      <c r="X147" s="41">
        <f t="shared" si="35"/>
        <v>3.5362362756429733E-2</v>
      </c>
      <c r="Y147" s="41">
        <f t="shared" si="35"/>
        <v>4.3110122899261631E-2</v>
      </c>
      <c r="AB147" s="41">
        <f t="shared" si="39"/>
        <v>9.25</v>
      </c>
      <c r="AC147" s="41">
        <f t="shared" si="36"/>
        <v>0</v>
      </c>
      <c r="AD147" s="41">
        <f t="shared" si="36"/>
        <v>0.10897375648854349</v>
      </c>
      <c r="AE147" s="41">
        <f t="shared" si="36"/>
        <v>4.6834959699318911E-2</v>
      </c>
      <c r="AF147" s="41">
        <f t="shared" si="36"/>
        <v>6.0366480994284495E-2</v>
      </c>
      <c r="AG147" s="41">
        <f t="shared" si="36"/>
        <v>0.21017886569671709</v>
      </c>
      <c r="AH147" s="41">
        <f t="shared" si="36"/>
        <v>5.9605976658563854E-2</v>
      </c>
      <c r="AI147" s="41">
        <f t="shared" si="36"/>
        <v>5.8565374516005284E-2</v>
      </c>
      <c r="AJ147" s="41">
        <f t="shared" si="36"/>
        <v>4.8946233710137052E-2</v>
      </c>
      <c r="AK147" s="41">
        <f t="shared" si="36"/>
        <v>5.9371669576059383E-2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0</v>
      </c>
      <c r="F148" s="41">
        <f t="shared" si="34"/>
        <v>5.0269998002167859E-2</v>
      </c>
      <c r="G148" s="41">
        <f t="shared" si="34"/>
        <v>4.2624797829551128E-2</v>
      </c>
      <c r="H148" s="41">
        <f t="shared" si="34"/>
        <v>2.7745862769861466E-2</v>
      </c>
      <c r="I148" s="41">
        <f t="shared" si="34"/>
        <v>0.17773541817115224</v>
      </c>
      <c r="J148" s="41">
        <f t="shared" si="34"/>
        <v>4.8687894580610791E-2</v>
      </c>
      <c r="K148" s="41">
        <f t="shared" si="34"/>
        <v>4.5973884298569752E-2</v>
      </c>
      <c r="L148" s="41">
        <f t="shared" si="34"/>
        <v>4.139765611153079E-2</v>
      </c>
      <c r="M148" s="41">
        <f t="shared" si="34"/>
        <v>5.0321155616307726E-2</v>
      </c>
      <c r="P148" s="41">
        <f t="shared" si="38"/>
        <v>9.5</v>
      </c>
      <c r="Q148" s="41">
        <f t="shared" si="35"/>
        <v>0</v>
      </c>
      <c r="R148" s="41">
        <f t="shared" si="35"/>
        <v>-6.4777527274535668E-3</v>
      </c>
      <c r="S148" s="41">
        <f t="shared" si="35"/>
        <v>3.9255292897848931E-2</v>
      </c>
      <c r="T148" s="41">
        <f t="shared" si="35"/>
        <v>-3.7912165468685466E-3</v>
      </c>
      <c r="U148" s="41">
        <f t="shared" si="35"/>
        <v>0.14906454401422034</v>
      </c>
      <c r="V148" s="41">
        <f t="shared" si="35"/>
        <v>3.8839700854220061E-2</v>
      </c>
      <c r="W148" s="41">
        <f t="shared" si="35"/>
        <v>3.4433604303868839E-2</v>
      </c>
      <c r="X148" s="41">
        <f t="shared" si="35"/>
        <v>3.4727631440582905E-2</v>
      </c>
      <c r="Y148" s="41">
        <f t="shared" si="35"/>
        <v>4.2336324349016526E-2</v>
      </c>
      <c r="AB148" s="41">
        <f t="shared" si="39"/>
        <v>9.5</v>
      </c>
      <c r="AC148" s="41">
        <f t="shared" si="36"/>
        <v>0</v>
      </c>
      <c r="AD148" s="41">
        <f t="shared" si="36"/>
        <v>0.10701774873178893</v>
      </c>
      <c r="AE148" s="41">
        <f t="shared" si="36"/>
        <v>4.5994302761253401E-2</v>
      </c>
      <c r="AF148" s="41">
        <f t="shared" si="36"/>
        <v>5.928294208659151E-2</v>
      </c>
      <c r="AG148" s="41">
        <f t="shared" si="36"/>
        <v>0.20640629232808339</v>
      </c>
      <c r="AH148" s="41">
        <f t="shared" si="36"/>
        <v>5.8536088307001521E-2</v>
      </c>
      <c r="AI148" s="41">
        <f t="shared" si="36"/>
        <v>5.7514164293270734E-2</v>
      </c>
      <c r="AJ148" s="41">
        <f t="shared" si="36"/>
        <v>4.8067680782478597E-2</v>
      </c>
      <c r="AK148" s="41">
        <f t="shared" si="36"/>
        <v>5.8305986883598927E-2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0</v>
      </c>
      <c r="F149" s="41">
        <f t="shared" si="34"/>
        <v>4.9402087378359515E-2</v>
      </c>
      <c r="G149" s="41">
        <f t="shared" si="34"/>
        <v>4.1888881451110957E-2</v>
      </c>
      <c r="H149" s="41">
        <f t="shared" si="34"/>
        <v>2.7266830941301366E-2</v>
      </c>
      <c r="I149" s="41">
        <f t="shared" si="34"/>
        <v>0.17466681932913303</v>
      </c>
      <c r="J149" s="41">
        <f t="shared" si="34"/>
        <v>4.7847298944311972E-2</v>
      </c>
      <c r="K149" s="41">
        <f t="shared" si="34"/>
        <v>4.518014600164872E-2</v>
      </c>
      <c r="L149" s="41">
        <f t="shared" si="34"/>
        <v>4.0682926313084955E-2</v>
      </c>
      <c r="M149" s="41">
        <f t="shared" si="34"/>
        <v>4.9452361757198707E-2</v>
      </c>
      <c r="P149" s="41">
        <f t="shared" si="38"/>
        <v>9.75</v>
      </c>
      <c r="Q149" s="41">
        <f t="shared" si="35"/>
        <v>0</v>
      </c>
      <c r="R149" s="41">
        <f t="shared" si="35"/>
        <v>-6.3659144415177298E-3</v>
      </c>
      <c r="S149" s="41">
        <f t="shared" si="35"/>
        <v>3.8577550962285656E-2</v>
      </c>
      <c r="T149" s="41">
        <f t="shared" si="35"/>
        <v>-3.725761260436204E-3</v>
      </c>
      <c r="U149" s="41">
        <f t="shared" si="35"/>
        <v>0.14649094730595094</v>
      </c>
      <c r="V149" s="41">
        <f t="shared" si="35"/>
        <v>3.8169134107918182E-2</v>
      </c>
      <c r="W149" s="41">
        <f t="shared" si="35"/>
        <v>3.3839108736352569E-2</v>
      </c>
      <c r="X149" s="41">
        <f t="shared" si="35"/>
        <v>3.4128059499766779E-2</v>
      </c>
      <c r="Y149" s="41">
        <f t="shared" si="35"/>
        <v>4.1605388460100784E-2</v>
      </c>
      <c r="AB149" s="41">
        <f t="shared" si="39"/>
        <v>9.75</v>
      </c>
      <c r="AC149" s="41">
        <f t="shared" si="36"/>
        <v>0</v>
      </c>
      <c r="AD149" s="41">
        <f t="shared" si="36"/>
        <v>0.10517008919823641</v>
      </c>
      <c r="AE149" s="41">
        <f t="shared" si="36"/>
        <v>4.5200211939936327E-2</v>
      </c>
      <c r="AF149" s="41">
        <f t="shared" si="36"/>
        <v>5.8259423143038967E-2</v>
      </c>
      <c r="AG149" s="41">
        <f t="shared" si="36"/>
        <v>0.20284269135231434</v>
      </c>
      <c r="AH149" s="41">
        <f t="shared" si="36"/>
        <v>5.7525463780705763E-2</v>
      </c>
      <c r="AI149" s="41">
        <f t="shared" si="36"/>
        <v>5.6521183266944948E-2</v>
      </c>
      <c r="AJ149" s="41">
        <f t="shared" si="36"/>
        <v>4.7237793126403055E-2</v>
      </c>
      <c r="AK149" s="41">
        <f t="shared" si="36"/>
        <v>5.729933505429663E-2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0</v>
      </c>
      <c r="F150" s="41">
        <f t="shared" si="34"/>
        <v>4.8549161222617029E-2</v>
      </c>
      <c r="G150" s="41">
        <f t="shared" si="34"/>
        <v>4.1165670661436921E-2</v>
      </c>
      <c r="H150" s="41">
        <f t="shared" si="34"/>
        <v>2.6796069592374398E-2</v>
      </c>
      <c r="I150" s="41">
        <f t="shared" si="34"/>
        <v>0.17165119981481619</v>
      </c>
      <c r="J150" s="41">
        <f t="shared" si="34"/>
        <v>4.7021216183098312E-2</v>
      </c>
      <c r="K150" s="41">
        <f t="shared" si="34"/>
        <v>4.4400111588326525E-2</v>
      </c>
      <c r="L150" s="41">
        <f t="shared" si="34"/>
        <v>3.9980536317317801E-2</v>
      </c>
      <c r="M150" s="41">
        <f t="shared" si="34"/>
        <v>4.8598567615203994E-2</v>
      </c>
      <c r="P150" s="41">
        <f t="shared" si="38"/>
        <v>10</v>
      </c>
      <c r="Q150" s="41">
        <f t="shared" si="35"/>
        <v>0</v>
      </c>
      <c r="R150" s="41">
        <f t="shared" si="35"/>
        <v>-6.2560070424476297E-3</v>
      </c>
      <c r="S150" s="41">
        <f t="shared" si="35"/>
        <v>3.7911510234325735E-2</v>
      </c>
      <c r="T150" s="41">
        <f t="shared" si="35"/>
        <v>-3.6614360588563583E-3</v>
      </c>
      <c r="U150" s="41">
        <f t="shared" si="35"/>
        <v>0.14396178371859467</v>
      </c>
      <c r="V150" s="41">
        <f t="shared" si="35"/>
        <v>3.7510144689650263E-2</v>
      </c>
      <c r="W150" s="41">
        <f t="shared" si="35"/>
        <v>3.3254877128744587E-2</v>
      </c>
      <c r="X150" s="41">
        <f t="shared" si="35"/>
        <v>3.353883916239217E-2</v>
      </c>
      <c r="Y150" s="41">
        <f t="shared" si="35"/>
        <v>4.088707217185035E-2</v>
      </c>
      <c r="AB150" s="41">
        <f t="shared" si="39"/>
        <v>10</v>
      </c>
      <c r="AC150" s="41">
        <f t="shared" si="36"/>
        <v>0</v>
      </c>
      <c r="AD150" s="41">
        <f t="shared" si="36"/>
        <v>0.10335432948768133</v>
      </c>
      <c r="AE150" s="41">
        <f t="shared" si="36"/>
        <v>4.4419831088548183E-2</v>
      </c>
      <c r="AF150" s="41">
        <f t="shared" si="36"/>
        <v>5.7253575243605186E-2</v>
      </c>
      <c r="AG150" s="41">
        <f t="shared" si="36"/>
        <v>0.19934061591103699</v>
      </c>
      <c r="AH150" s="41">
        <f t="shared" si="36"/>
        <v>5.6532287676546361E-2</v>
      </c>
      <c r="AI150" s="41">
        <f t="shared" si="36"/>
        <v>5.5545346047908534E-2</v>
      </c>
      <c r="AJ150" s="41">
        <f t="shared" si="36"/>
        <v>4.6422233472243356E-2</v>
      </c>
      <c r="AK150" s="41">
        <f t="shared" si="36"/>
        <v>5.6310063058557631E-2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0</v>
      </c>
      <c r="F151" s="41">
        <f t="shared" si="34"/>
        <v>4.7710960818370972E-2</v>
      </c>
      <c r="G151" s="41">
        <f t="shared" si="34"/>
        <v>4.0454946090290225E-2</v>
      </c>
      <c r="H151" s="41">
        <f t="shared" si="34"/>
        <v>2.633343592788031E-2</v>
      </c>
      <c r="I151" s="41">
        <f t="shared" si="34"/>
        <v>0.16868764490571364</v>
      </c>
      <c r="J151" s="41">
        <f t="shared" si="34"/>
        <v>4.620939572275938E-2</v>
      </c>
      <c r="K151" s="41">
        <f t="shared" si="34"/>
        <v>4.3633544452155948E-2</v>
      </c>
      <c r="L151" s="41">
        <f t="shared" si="34"/>
        <v>3.9290273069524796E-2</v>
      </c>
      <c r="M151" s="41">
        <f t="shared" si="34"/>
        <v>4.775951421046945E-2</v>
      </c>
      <c r="P151" s="41">
        <f t="shared" si="38"/>
        <v>10.25</v>
      </c>
      <c r="Q151" s="41">
        <f t="shared" si="35"/>
        <v>0</v>
      </c>
      <c r="R151" s="41">
        <f t="shared" si="35"/>
        <v>-6.1479971922279537E-3</v>
      </c>
      <c r="S151" s="41">
        <f t="shared" si="35"/>
        <v>3.7256968685023199E-2</v>
      </c>
      <c r="T151" s="41">
        <f t="shared" si="35"/>
        <v>-3.5982214304803536E-3</v>
      </c>
      <c r="U151" s="41">
        <f t="shared" si="35"/>
        <v>0.14147628608547194</v>
      </c>
      <c r="V151" s="41">
        <f t="shared" si="35"/>
        <v>3.6862532709331521E-2</v>
      </c>
      <c r="W151" s="41">
        <f t="shared" si="35"/>
        <v>3.268073226711346E-2</v>
      </c>
      <c r="X151" s="41">
        <f t="shared" si="35"/>
        <v>3.2959791701305155E-2</v>
      </c>
      <c r="Y151" s="41">
        <f t="shared" si="35"/>
        <v>4.0181157598666813E-2</v>
      </c>
      <c r="AB151" s="41">
        <f t="shared" si="39"/>
        <v>10.25</v>
      </c>
      <c r="AC151" s="41">
        <f t="shared" si="36"/>
        <v>0</v>
      </c>
      <c r="AD151" s="41">
        <f t="shared" si="36"/>
        <v>0.10156991882896957</v>
      </c>
      <c r="AE151" s="41">
        <f t="shared" si="36"/>
        <v>4.3652923495557328E-2</v>
      </c>
      <c r="AF151" s="41">
        <f t="shared" si="36"/>
        <v>5.6265093286240998E-2</v>
      </c>
      <c r="AG151" s="41">
        <f t="shared" si="36"/>
        <v>0.19589900372595462</v>
      </c>
      <c r="AH151" s="41">
        <f t="shared" si="36"/>
        <v>5.5556258736187233E-2</v>
      </c>
      <c r="AI151" s="41">
        <f t="shared" si="36"/>
        <v>5.4586356637198505E-2</v>
      </c>
      <c r="AJ151" s="41">
        <f t="shared" si="36"/>
        <v>4.5620754437744368E-2</v>
      </c>
      <c r="AK151" s="41">
        <f t="shared" si="36"/>
        <v>5.5337870822272081E-2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0</v>
      </c>
      <c r="F152" s="41">
        <f t="shared" si="34"/>
        <v>4.6887231931094994E-2</v>
      </c>
      <c r="G152" s="41">
        <f t="shared" si="34"/>
        <v>3.9756492167833626E-2</v>
      </c>
      <c r="H152" s="41">
        <f t="shared" si="34"/>
        <v>2.5878789626423437E-2</v>
      </c>
      <c r="I152" s="41">
        <f t="shared" si="34"/>
        <v>0.16577525572612103</v>
      </c>
      <c r="J152" s="41">
        <f t="shared" si="34"/>
        <v>4.541159133006839E-2</v>
      </c>
      <c r="K152" s="41">
        <f t="shared" si="34"/>
        <v>4.2880212085693897E-2</v>
      </c>
      <c r="L152" s="41">
        <f t="shared" si="34"/>
        <v>3.8611927205991756E-2</v>
      </c>
      <c r="M152" s="41">
        <f t="shared" si="34"/>
        <v>4.6934947049745171E-2</v>
      </c>
      <c r="P152" s="41">
        <f t="shared" si="38"/>
        <v>10.5</v>
      </c>
      <c r="Q152" s="41">
        <f t="shared" si="35"/>
        <v>0</v>
      </c>
      <c r="R152" s="41">
        <f t="shared" si="35"/>
        <v>-6.0418521303959609E-3</v>
      </c>
      <c r="S152" s="41">
        <f t="shared" si="35"/>
        <v>3.6613727785410603E-2</v>
      </c>
      <c r="T152" s="41">
        <f t="shared" si="35"/>
        <v>-3.536098201682142E-3</v>
      </c>
      <c r="U152" s="41">
        <f t="shared" si="35"/>
        <v>0.13903370053040903</v>
      </c>
      <c r="V152" s="41">
        <f t="shared" si="35"/>
        <v>3.6226101739801765E-2</v>
      </c>
      <c r="W152" s="41">
        <f t="shared" si="35"/>
        <v>3.2116500007607421E-2</v>
      </c>
      <c r="X152" s="41">
        <f t="shared" si="35"/>
        <v>3.2390741485646739E-2</v>
      </c>
      <c r="Y152" s="41">
        <f t="shared" si="35"/>
        <v>3.9487430629633183E-2</v>
      </c>
      <c r="AB152" s="41">
        <f t="shared" si="39"/>
        <v>10.5</v>
      </c>
      <c r="AC152" s="41">
        <f t="shared" si="36"/>
        <v>0</v>
      </c>
      <c r="AD152" s="41">
        <f t="shared" si="36"/>
        <v>9.9816315992585614E-2</v>
      </c>
      <c r="AE152" s="41">
        <f t="shared" si="36"/>
        <v>4.2899256550256712E-2</v>
      </c>
      <c r="AF152" s="41">
        <f t="shared" si="36"/>
        <v>5.5293677454529039E-2</v>
      </c>
      <c r="AG152" s="41">
        <f t="shared" si="36"/>
        <v>0.19251681092183234</v>
      </c>
      <c r="AH152" s="41">
        <f t="shared" si="36"/>
        <v>5.4597080920335016E-2</v>
      </c>
      <c r="AI152" s="41">
        <f t="shared" si="36"/>
        <v>5.3643924163780443E-2</v>
      </c>
      <c r="AJ152" s="41">
        <f t="shared" si="36"/>
        <v>4.4833112926336696E-2</v>
      </c>
      <c r="AK152" s="41">
        <f t="shared" si="36"/>
        <v>5.4382463469857152E-2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0</v>
      </c>
      <c r="F153" s="41">
        <f t="shared" si="34"/>
        <v>4.6077724708354466E-2</v>
      </c>
      <c r="G153" s="41">
        <f t="shared" si="34"/>
        <v>3.9070097039880992E-2</v>
      </c>
      <c r="H153" s="41">
        <f t="shared" si="34"/>
        <v>2.5431992785245883E-2</v>
      </c>
      <c r="I153" s="41">
        <f t="shared" si="34"/>
        <v>0.16291314889372865</v>
      </c>
      <c r="J153" s="41">
        <f t="shared" si="34"/>
        <v>4.4627561015976584E-2</v>
      </c>
      <c r="K153" s="41">
        <f t="shared" si="34"/>
        <v>4.2139885989092012E-2</v>
      </c>
      <c r="L153" s="41">
        <f t="shared" si="34"/>
        <v>3.7945292971684287E-2</v>
      </c>
      <c r="M153" s="41">
        <f t="shared" si="34"/>
        <v>4.6124616026332464E-2</v>
      </c>
      <c r="P153" s="41">
        <f t="shared" si="38"/>
        <v>10.75</v>
      </c>
      <c r="Q153" s="41">
        <f t="shared" si="35"/>
        <v>0</v>
      </c>
      <c r="R153" s="41">
        <f t="shared" si="35"/>
        <v>-5.9375396611618322E-3</v>
      </c>
      <c r="S153" s="41">
        <f t="shared" si="35"/>
        <v>3.5981592428448124E-2</v>
      </c>
      <c r="T153" s="41">
        <f t="shared" si="35"/>
        <v>-3.4750475293202463E-3</v>
      </c>
      <c r="U153" s="41">
        <f t="shared" si="35"/>
        <v>0.13663328617135473</v>
      </c>
      <c r="V153" s="41">
        <f t="shared" si="35"/>
        <v>3.5600658739600791E-2</v>
      </c>
      <c r="W153" s="41">
        <f t="shared" si="35"/>
        <v>3.1562009207990335E-2</v>
      </c>
      <c r="X153" s="41">
        <f t="shared" si="35"/>
        <v>3.1831515911804255E-2</v>
      </c>
      <c r="Y153" s="41">
        <f t="shared" si="35"/>
        <v>3.8805680844337061E-2</v>
      </c>
      <c r="AB153" s="41">
        <f t="shared" si="39"/>
        <v>10.75</v>
      </c>
      <c r="AC153" s="41">
        <f t="shared" si="36"/>
        <v>0</v>
      </c>
      <c r="AD153" s="41">
        <f t="shared" si="36"/>
        <v>9.8092989077870438E-2</v>
      </c>
      <c r="AE153" s="41">
        <f t="shared" si="36"/>
        <v>4.215860165131393E-2</v>
      </c>
      <c r="AF153" s="41">
        <f t="shared" si="36"/>
        <v>5.4339033099812042E-2</v>
      </c>
      <c r="AG153" s="41">
        <f t="shared" si="36"/>
        <v>0.18919301161610189</v>
      </c>
      <c r="AH153" s="41">
        <f t="shared" si="36"/>
        <v>5.3654463292352378E-2</v>
      </c>
      <c r="AI153" s="41">
        <f t="shared" si="36"/>
        <v>5.271776277019375E-2</v>
      </c>
      <c r="AJ153" s="41">
        <f t="shared" si="36"/>
        <v>4.4059070031564257E-2</v>
      </c>
      <c r="AK153" s="41">
        <f t="shared" si="36"/>
        <v>5.3443551208327868E-2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0</v>
      </c>
      <c r="F154" s="41">
        <f t="shared" si="34"/>
        <v>4.5282193613333251E-2</v>
      </c>
      <c r="G154" s="41">
        <f t="shared" si="34"/>
        <v>3.8395552511533523E-2</v>
      </c>
      <c r="H154" s="41">
        <f t="shared" si="34"/>
        <v>2.49929098835385E-2</v>
      </c>
      <c r="I154" s="41">
        <f t="shared" si="34"/>
        <v>0.16010045628459721</v>
      </c>
      <c r="J154" s="41">
        <f t="shared" si="34"/>
        <v>4.3857066971232039E-2</v>
      </c>
      <c r="K154" s="41">
        <f t="shared" si="34"/>
        <v>4.1412341609304237E-2</v>
      </c>
      <c r="L154" s="41">
        <f t="shared" si="34"/>
        <v>3.7290168165506704E-2</v>
      </c>
      <c r="M154" s="41">
        <f t="shared" si="34"/>
        <v>4.5328275353542946E-2</v>
      </c>
      <c r="P154" s="41">
        <f t="shared" si="38"/>
        <v>11</v>
      </c>
      <c r="Q154" s="41">
        <f t="shared" si="35"/>
        <v>0</v>
      </c>
      <c r="R154" s="41">
        <f t="shared" si="35"/>
        <v>-5.8350281448429821E-3</v>
      </c>
      <c r="S154" s="41">
        <f t="shared" si="35"/>
        <v>3.5360370877115306E-2</v>
      </c>
      <c r="T154" s="41">
        <f t="shared" si="35"/>
        <v>-3.4150508957245412E-3</v>
      </c>
      <c r="U154" s="41">
        <f t="shared" si="35"/>
        <v>0.13427431492326841</v>
      </c>
      <c r="V154" s="41">
        <f t="shared" si="35"/>
        <v>3.4986014001609722E-2</v>
      </c>
      <c r="W154" s="41">
        <f t="shared" si="35"/>
        <v>3.1017091682109341E-2</v>
      </c>
      <c r="X154" s="41">
        <f t="shared" si="35"/>
        <v>3.1281945357490154E-2</v>
      </c>
      <c r="Y154" s="41">
        <f t="shared" si="35"/>
        <v>3.813570145688823E-2</v>
      </c>
      <c r="AB154" s="41">
        <f t="shared" si="39"/>
        <v>11</v>
      </c>
      <c r="AC154" s="41">
        <f t="shared" si="36"/>
        <v>0</v>
      </c>
      <c r="AD154" s="41">
        <f t="shared" si="36"/>
        <v>9.6399415371509159E-2</v>
      </c>
      <c r="AE154" s="41">
        <f t="shared" si="36"/>
        <v>4.1430734145951803E-2</v>
      </c>
      <c r="AF154" s="41">
        <f t="shared" si="36"/>
        <v>5.3400870662801574E-2</v>
      </c>
      <c r="AG154" s="41">
        <f t="shared" si="36"/>
        <v>0.18592659764592534</v>
      </c>
      <c r="AH154" s="41">
        <f t="shared" si="36"/>
        <v>5.2728119940854357E-2</v>
      </c>
      <c r="AI154" s="41">
        <f t="shared" si="36"/>
        <v>5.1807591536499199E-2</v>
      </c>
      <c r="AJ154" s="41">
        <f t="shared" si="36"/>
        <v>4.3298390973523192E-2</v>
      </c>
      <c r="AK154" s="41">
        <f t="shared" si="36"/>
        <v>5.2520849250197663E-2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0</v>
      </c>
      <c r="F155" s="41">
        <f t="shared" si="34"/>
        <v>4.2235066615505364E-2</v>
      </c>
      <c r="G155" s="41">
        <f t="shared" si="34"/>
        <v>3.5811841005561715E-2</v>
      </c>
      <c r="H155" s="41">
        <f t="shared" si="34"/>
        <v>2.331108830239528E-2</v>
      </c>
      <c r="I155" s="41">
        <f t="shared" si="34"/>
        <v>0.14932698477667727</v>
      </c>
      <c r="J155" s="41">
        <f t="shared" si="34"/>
        <v>4.0905839520664421E-2</v>
      </c>
      <c r="K155" s="41">
        <f t="shared" si="34"/>
        <v>3.8625624489579145E-2</v>
      </c>
      <c r="L155" s="41">
        <f t="shared" si="34"/>
        <v>3.4780840124976446E-2</v>
      </c>
      <c r="M155" s="41">
        <f t="shared" si="34"/>
        <v>4.2278047425669603E-2</v>
      </c>
      <c r="P155" s="41">
        <f>P154+1</f>
        <v>12</v>
      </c>
      <c r="Q155" s="41">
        <f t="shared" si="35"/>
        <v>0</v>
      </c>
      <c r="R155" s="41">
        <f t="shared" si="35"/>
        <v>-5.4423777369351526E-3</v>
      </c>
      <c r="S155" s="41">
        <f t="shared" si="35"/>
        <v>3.2980902654508287E-2</v>
      </c>
      <c r="T155" s="41">
        <f t="shared" si="35"/>
        <v>-3.1852454699499715E-3</v>
      </c>
      <c r="U155" s="41">
        <f t="shared" si="35"/>
        <v>0.12523873476539679</v>
      </c>
      <c r="V155" s="41">
        <f t="shared" si="35"/>
        <v>3.263173698223628E-2</v>
      </c>
      <c r="W155" s="41">
        <f t="shared" si="35"/>
        <v>2.8929891175311698E-2</v>
      </c>
      <c r="X155" s="41">
        <f t="shared" si="35"/>
        <v>2.9176922331058897E-2</v>
      </c>
      <c r="Y155" s="41">
        <f t="shared" si="35"/>
        <v>3.5569475834457867E-2</v>
      </c>
      <c r="AB155" s="41">
        <f>AB154+1</f>
        <v>12</v>
      </c>
      <c r="AC155" s="41">
        <f t="shared" si="36"/>
        <v>0</v>
      </c>
      <c r="AD155" s="41">
        <f t="shared" si="36"/>
        <v>8.9912510967945586E-2</v>
      </c>
      <c r="AE155" s="41">
        <f t="shared" si="36"/>
        <v>3.8642779356615205E-2</v>
      </c>
      <c r="AF155" s="41">
        <f t="shared" si="36"/>
        <v>4.9807422074740558E-2</v>
      </c>
      <c r="AG155" s="41">
        <f t="shared" si="36"/>
        <v>0.17341523478795715</v>
      </c>
      <c r="AH155" s="41">
        <f t="shared" si="36"/>
        <v>4.9179942059092555E-2</v>
      </c>
      <c r="AI155" s="41">
        <f t="shared" si="36"/>
        <v>4.8321357803846651E-2</v>
      </c>
      <c r="AJ155" s="41">
        <f t="shared" si="36"/>
        <v>4.0384757918893927E-2</v>
      </c>
      <c r="AK155" s="41">
        <f t="shared" si="36"/>
        <v>4.8986619016881332E-2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0</v>
      </c>
      <c r="F156" s="41">
        <f t="shared" si="34"/>
        <v>3.9392986711942295E-2</v>
      </c>
      <c r="G156" s="41">
        <f t="shared" si="34"/>
        <v>3.3401992465293587E-2</v>
      </c>
      <c r="H156" s="41">
        <f t="shared" si="34"/>
        <v>2.1742439762129941E-2</v>
      </c>
      <c r="I156" s="41">
        <f t="shared" si="34"/>
        <v>0.13927848109235594</v>
      </c>
      <c r="J156" s="41">
        <f t="shared" si="34"/>
        <v>3.8153205897556178E-2</v>
      </c>
      <c r="K156" s="41">
        <f t="shared" si="34"/>
        <v>3.602643097761473E-2</v>
      </c>
      <c r="L156" s="41">
        <f t="shared" si="34"/>
        <v>3.2440369642281724E-2</v>
      </c>
      <c r="M156" s="41">
        <f t="shared" si="34"/>
        <v>3.9433075259666918E-2</v>
      </c>
      <c r="P156" s="41">
        <f t="shared" ref="P156:P163" si="41">P155+1</f>
        <v>13</v>
      </c>
      <c r="Q156" s="41">
        <f t="shared" si="35"/>
        <v>0</v>
      </c>
      <c r="R156" s="41">
        <f t="shared" si="35"/>
        <v>-5.0761495376391687E-3</v>
      </c>
      <c r="S156" s="41">
        <f t="shared" si="35"/>
        <v>3.07615534703558E-2</v>
      </c>
      <c r="T156" s="41">
        <f t="shared" si="35"/>
        <v>-2.9709040976378777E-3</v>
      </c>
      <c r="U156" s="41">
        <f t="shared" si="35"/>
        <v>0.11681117634658926</v>
      </c>
      <c r="V156" s="41">
        <f t="shared" si="35"/>
        <v>3.0435883836321693E-2</v>
      </c>
      <c r="W156" s="41">
        <f t="shared" si="35"/>
        <v>2.6983142444686165E-2</v>
      </c>
      <c r="X156" s="41">
        <f t="shared" si="35"/>
        <v>2.7213550392763425E-2</v>
      </c>
      <c r="Y156" s="41">
        <f t="shared" si="35"/>
        <v>3.3175936518664004E-2</v>
      </c>
      <c r="AB156" s="41">
        <f t="shared" ref="AB156:AB163" si="42">AB155+1</f>
        <v>13</v>
      </c>
      <c r="AC156" s="41">
        <f t="shared" si="36"/>
        <v>0</v>
      </c>
      <c r="AD156" s="41">
        <f t="shared" si="36"/>
        <v>8.3862122961523483E-2</v>
      </c>
      <c r="AE156" s="41">
        <f t="shared" si="36"/>
        <v>3.6042431460231436E-2</v>
      </c>
      <c r="AF156" s="41">
        <f t="shared" si="36"/>
        <v>4.6455783621897791E-2</v>
      </c>
      <c r="AG156" s="41">
        <f t="shared" si="36"/>
        <v>0.16174578583812205</v>
      </c>
      <c r="AH156" s="41">
        <f t="shared" si="36"/>
        <v>4.5870527958790666E-2</v>
      </c>
      <c r="AI156" s="41">
        <f t="shared" si="36"/>
        <v>4.5069719510543352E-2</v>
      </c>
      <c r="AJ156" s="41">
        <f t="shared" si="36"/>
        <v>3.7667188891799958E-2</v>
      </c>
      <c r="AK156" s="41">
        <f t="shared" si="36"/>
        <v>4.5690214000669832E-2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0</v>
      </c>
      <c r="F157" s="41">
        <f t="shared" si="34"/>
        <v>3.6742155918421747E-2</v>
      </c>
      <c r="G157" s="41">
        <f t="shared" si="34"/>
        <v>3.115430734206583E-2</v>
      </c>
      <c r="H157" s="41">
        <f t="shared" si="34"/>
        <v>2.0279348647227326E-2</v>
      </c>
      <c r="I157" s="41">
        <f t="shared" si="34"/>
        <v>0.12990616085540221</v>
      </c>
      <c r="J157" s="41">
        <f t="shared" si="34"/>
        <v>3.5585802369503539E-2</v>
      </c>
      <c r="K157" s="41">
        <f t="shared" si="34"/>
        <v>3.360214227581005E-2</v>
      </c>
      <c r="L157" s="41">
        <f t="shared" si="34"/>
        <v>3.0257393991570788E-2</v>
      </c>
      <c r="M157" s="41">
        <f t="shared" si="34"/>
        <v>3.677954682969771E-2</v>
      </c>
      <c r="P157" s="41">
        <f t="shared" si="41"/>
        <v>14</v>
      </c>
      <c r="Q157" s="41">
        <f t="shared" si="35"/>
        <v>0</v>
      </c>
      <c r="R157" s="41">
        <f t="shared" si="35"/>
        <v>-4.7345655494718105E-3</v>
      </c>
      <c r="S157" s="41">
        <f t="shared" si="35"/>
        <v>2.8691548629341108E-2</v>
      </c>
      <c r="T157" s="41">
        <f t="shared" si="35"/>
        <v>-2.7709861750847401E-3</v>
      </c>
      <c r="U157" s="41">
        <f t="shared" si="35"/>
        <v>0.10895072480095852</v>
      </c>
      <c r="V157" s="41">
        <f t="shared" si="35"/>
        <v>2.8387793939221383E-2</v>
      </c>
      <c r="W157" s="41">
        <f t="shared" si="35"/>
        <v>2.5167394240028174E-2</v>
      </c>
      <c r="X157" s="41">
        <f t="shared" si="35"/>
        <v>2.538229758856082E-2</v>
      </c>
      <c r="Y157" s="41">
        <f t="shared" si="35"/>
        <v>3.0943463140327941E-2</v>
      </c>
      <c r="AB157" s="41">
        <f t="shared" si="42"/>
        <v>14</v>
      </c>
      <c r="AC157" s="41">
        <f t="shared" si="36"/>
        <v>0</v>
      </c>
      <c r="AD157" s="41">
        <f t="shared" si="36"/>
        <v>7.8218877386315055E-2</v>
      </c>
      <c r="AE157" s="41">
        <f t="shared" si="36"/>
        <v>3.3617066054790604E-2</v>
      </c>
      <c r="AF157" s="41">
        <f t="shared" si="36"/>
        <v>4.3329683469539415E-2</v>
      </c>
      <c r="AG157" s="41">
        <f t="shared" si="36"/>
        <v>0.15086159690984535</v>
      </c>
      <c r="AH157" s="41">
        <f t="shared" si="36"/>
        <v>4.2783810799785688E-2</v>
      </c>
      <c r="AI157" s="41">
        <f t="shared" si="36"/>
        <v>4.2036890311591982E-2</v>
      </c>
      <c r="AJ157" s="41">
        <f t="shared" si="36"/>
        <v>3.5132490394580704E-2</v>
      </c>
      <c r="AK157" s="41">
        <f t="shared" si="36"/>
        <v>4.2615630519067471E-2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0</v>
      </c>
      <c r="F158" s="41">
        <f t="shared" si="34"/>
        <v>3.4269704691014181E-2</v>
      </c>
      <c r="G158" s="41">
        <f t="shared" si="34"/>
        <v>2.905787332774324E-2</v>
      </c>
      <c r="H158" s="41">
        <f t="shared" si="34"/>
        <v>1.8914711782553738E-2</v>
      </c>
      <c r="I158" s="41">
        <f t="shared" si="34"/>
        <v>0.12116452229810384</v>
      </c>
      <c r="J158" s="41">
        <f t="shared" si="34"/>
        <v>3.3191164424410911E-2</v>
      </c>
      <c r="K158" s="41">
        <f t="shared" si="34"/>
        <v>3.1340988681616735E-2</v>
      </c>
      <c r="L158" s="41">
        <f t="shared" si="34"/>
        <v>2.8221315023349288E-2</v>
      </c>
      <c r="M158" s="41">
        <f t="shared" si="34"/>
        <v>3.4304579495051266E-2</v>
      </c>
      <c r="P158" s="41">
        <f t="shared" si="41"/>
        <v>15</v>
      </c>
      <c r="Q158" s="41">
        <f t="shared" si="35"/>
        <v>0</v>
      </c>
      <c r="R158" s="41">
        <f t="shared" si="35"/>
        <v>-4.4159674130417152E-3</v>
      </c>
      <c r="S158" s="41">
        <f t="shared" si="35"/>
        <v>2.6760838445041027E-2</v>
      </c>
      <c r="T158" s="41">
        <f t="shared" si="35"/>
        <v>-2.5845211188444597E-3</v>
      </c>
      <c r="U158" s="41">
        <f t="shared" si="35"/>
        <v>0.10161921834665123</v>
      </c>
      <c r="V158" s="41">
        <f t="shared" si="35"/>
        <v>2.6477523999584265E-2</v>
      </c>
      <c r="W158" s="41">
        <f t="shared" si="35"/>
        <v>2.3473831267905206E-2</v>
      </c>
      <c r="X158" s="41">
        <f t="shared" si="35"/>
        <v>2.3674273351589014E-2</v>
      </c>
      <c r="Y158" s="41">
        <f t="shared" si="35"/>
        <v>2.8861217242961149E-2</v>
      </c>
      <c r="AB158" s="41">
        <f t="shared" si="42"/>
        <v>15</v>
      </c>
      <c r="AC158" s="41">
        <f t="shared" si="36"/>
        <v>0</v>
      </c>
      <c r="AD158" s="41">
        <f t="shared" si="36"/>
        <v>7.2955376795069832E-2</v>
      </c>
      <c r="AE158" s="41">
        <f t="shared" si="36"/>
        <v>3.1354908210445509E-2</v>
      </c>
      <c r="AF158" s="41">
        <f t="shared" si="36"/>
        <v>4.0413944683951958E-2</v>
      </c>
      <c r="AG158" s="41">
        <f t="shared" si="36"/>
        <v>0.14070982624955594</v>
      </c>
      <c r="AH158" s="41">
        <f t="shared" si="36"/>
        <v>3.9904804849237557E-2</v>
      </c>
      <c r="AI158" s="41">
        <f t="shared" si="36"/>
        <v>3.9208146095328321E-2</v>
      </c>
      <c r="AJ158" s="41">
        <f t="shared" si="36"/>
        <v>3.276835669510951E-2</v>
      </c>
      <c r="AK158" s="41">
        <f t="shared" si="36"/>
        <v>3.9747941747141378E-2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0</v>
      </c>
      <c r="F159" s="41">
        <f t="shared" si="34"/>
        <v>3.1985904100759792E-2</v>
      </c>
      <c r="G159" s="41">
        <f t="shared" si="34"/>
        <v>2.7121399440507264E-2</v>
      </c>
      <c r="H159" s="41">
        <f t="shared" si="34"/>
        <v>1.7654198150383028E-2</v>
      </c>
      <c r="I159" s="41">
        <f t="shared" si="34"/>
        <v>0.11308987998538915</v>
      </c>
      <c r="J159" s="41">
        <f t="shared" si="34"/>
        <v>3.0979239880935754E-2</v>
      </c>
      <c r="K159" s="41">
        <f t="shared" si="34"/>
        <v>2.9252363492237726E-2</v>
      </c>
      <c r="L159" s="41">
        <f t="shared" si="34"/>
        <v>2.6340591028520703E-2</v>
      </c>
      <c r="M159" s="41">
        <f t="shared" si="34"/>
        <v>3.2018454779194891E-2</v>
      </c>
      <c r="P159" s="41">
        <f t="shared" si="41"/>
        <v>16</v>
      </c>
      <c r="Q159" s="41">
        <f t="shared" si="35"/>
        <v>0</v>
      </c>
      <c r="R159" s="41">
        <f t="shared" si="35"/>
        <v>-4.121678650550767E-3</v>
      </c>
      <c r="S159" s="41">
        <f t="shared" si="35"/>
        <v>2.4977443484753777E-2</v>
      </c>
      <c r="T159" s="41">
        <f t="shared" si="35"/>
        <v>-2.4122835431209196E-3</v>
      </c>
      <c r="U159" s="41">
        <f t="shared" si="35"/>
        <v>9.4847113569742417E-2</v>
      </c>
      <c r="V159" s="41">
        <f t="shared" si="35"/>
        <v>2.4713009671727196E-2</v>
      </c>
      <c r="W159" s="41">
        <f t="shared" si="35"/>
        <v>2.1909488937309322E-2</v>
      </c>
      <c r="X159" s="41">
        <f t="shared" si="35"/>
        <v>2.2096573165909281E-2</v>
      </c>
      <c r="Y159" s="41">
        <f t="shared" si="35"/>
        <v>2.6937848904388398E-2</v>
      </c>
      <c r="AB159" s="41">
        <f t="shared" si="42"/>
        <v>16</v>
      </c>
      <c r="AC159" s="41">
        <f t="shared" si="36"/>
        <v>0</v>
      </c>
      <c r="AD159" s="41">
        <f t="shared" si="36"/>
        <v>6.8093486852070131E-2</v>
      </c>
      <c r="AE159" s="41">
        <f t="shared" si="36"/>
        <v>2.9265355396260802E-2</v>
      </c>
      <c r="AF159" s="41">
        <f t="shared" si="36"/>
        <v>3.7720679843887002E-2</v>
      </c>
      <c r="AG159" s="41">
        <f t="shared" si="36"/>
        <v>0.1313326464010354</v>
      </c>
      <c r="AH159" s="41">
        <f t="shared" si="36"/>
        <v>3.7245470090144318E-2</v>
      </c>
      <c r="AI159" s="41">
        <f t="shared" si="36"/>
        <v>3.6595238047166176E-2</v>
      </c>
      <c r="AJ159" s="41">
        <f t="shared" si="36"/>
        <v>3.0584608891132077E-2</v>
      </c>
      <c r="AK159" s="41">
        <f t="shared" si="36"/>
        <v>3.7099060654001384E-2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0</v>
      </c>
      <c r="F160" s="41">
        <f t="shared" si="34"/>
        <v>2.9812734627225994E-2</v>
      </c>
      <c r="G160" s="41">
        <f t="shared" si="34"/>
        <v>2.5278731584130271E-2</v>
      </c>
      <c r="H160" s="41">
        <f t="shared" si="34"/>
        <v>1.6454745904816586E-2</v>
      </c>
      <c r="I160" s="41">
        <f t="shared" si="34"/>
        <v>0.10540638683866858</v>
      </c>
      <c r="J160" s="41">
        <f t="shared" si="34"/>
        <v>2.8874464658373535E-2</v>
      </c>
      <c r="K160" s="41">
        <f t="shared" si="34"/>
        <v>2.7264914797031525E-2</v>
      </c>
      <c r="L160" s="41">
        <f t="shared" si="34"/>
        <v>2.4550972446607311E-2</v>
      </c>
      <c r="M160" s="41">
        <f t="shared" si="34"/>
        <v>2.9843073764586774E-2</v>
      </c>
      <c r="P160" s="41">
        <f t="shared" si="41"/>
        <v>17</v>
      </c>
      <c r="Q160" s="41">
        <f t="shared" si="35"/>
        <v>0</v>
      </c>
      <c r="R160" s="41">
        <f t="shared" si="35"/>
        <v>-3.8416457274582428E-3</v>
      </c>
      <c r="S160" s="41">
        <f t="shared" si="35"/>
        <v>2.3280439156316075E-2</v>
      </c>
      <c r="T160" s="41">
        <f t="shared" si="35"/>
        <v>-2.2483894433667152E-3</v>
      </c>
      <c r="U160" s="41">
        <f t="shared" si="35"/>
        <v>8.8403060864111316E-2</v>
      </c>
      <c r="V160" s="41">
        <f t="shared" si="35"/>
        <v>2.3033971366336059E-2</v>
      </c>
      <c r="W160" s="41">
        <f t="shared" si="35"/>
        <v>2.0420925963153584E-2</v>
      </c>
      <c r="X160" s="41">
        <f t="shared" si="35"/>
        <v>2.0595299413490337E-2</v>
      </c>
      <c r="Y160" s="41">
        <f t="shared" si="35"/>
        <v>2.51076517419986E-2</v>
      </c>
      <c r="AB160" s="41">
        <f t="shared" si="42"/>
        <v>17</v>
      </c>
      <c r="AC160" s="41">
        <f t="shared" si="36"/>
        <v>0</v>
      </c>
      <c r="AD160" s="41">
        <f t="shared" si="36"/>
        <v>6.3467114981910017E-2</v>
      </c>
      <c r="AE160" s="41">
        <f t="shared" si="36"/>
        <v>2.7277024011944515E-2</v>
      </c>
      <c r="AF160" s="41">
        <f t="shared" si="36"/>
        <v>3.5157881252999901E-2</v>
      </c>
      <c r="AG160" s="41">
        <f t="shared" si="36"/>
        <v>0.12240971281322541</v>
      </c>
      <c r="AH160" s="41">
        <f t="shared" si="36"/>
        <v>3.4714957950411011E-2</v>
      </c>
      <c r="AI160" s="41">
        <f t="shared" si="36"/>
        <v>3.4108903630909515E-2</v>
      </c>
      <c r="AJ160" s="41">
        <f t="shared" si="36"/>
        <v>2.850664547972424E-2</v>
      </c>
      <c r="AK160" s="41">
        <f t="shared" si="36"/>
        <v>3.4578495787174944E-2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0</v>
      </c>
      <c r="F161" s="41">
        <f t="shared" si="34"/>
        <v>2.7806577654092689E-2</v>
      </c>
      <c r="G161" s="41">
        <f t="shared" si="34"/>
        <v>2.3577676505702305E-2</v>
      </c>
      <c r="H161" s="41">
        <f t="shared" si="34"/>
        <v>1.5347474007392659E-2</v>
      </c>
      <c r="I161" s="41">
        <f t="shared" si="34"/>
        <v>9.8313385790181493E-2</v>
      </c>
      <c r="J161" s="41">
        <f t="shared" si="34"/>
        <v>2.6931445698717731E-2</v>
      </c>
      <c r="K161" s="41">
        <f t="shared" si="34"/>
        <v>2.5430205582131177E-2</v>
      </c>
      <c r="L161" s="41">
        <f t="shared" si="34"/>
        <v>2.2898889697848486E-2</v>
      </c>
      <c r="M161" s="41">
        <f t="shared" ref="F161:M176" si="43">M$134*$C161</f>
        <v>2.7834875211815231E-2</v>
      </c>
      <c r="P161" s="41">
        <f t="shared" si="41"/>
        <v>18</v>
      </c>
      <c r="Q161" s="41">
        <f t="shared" si="35"/>
        <v>0</v>
      </c>
      <c r="R161" s="41">
        <f t="shared" si="35"/>
        <v>-3.5831339048826016E-3</v>
      </c>
      <c r="S161" s="41">
        <f t="shared" si="35"/>
        <v>2.1713853067014583E-2</v>
      </c>
      <c r="T161" s="41">
        <f t="shared" si="35"/>
        <v>-2.0970909390017316E-3</v>
      </c>
      <c r="U161" s="41">
        <f t="shared" si="35"/>
        <v>8.2454246734296396E-2</v>
      </c>
      <c r="V161" s="41">
        <f t="shared" si="35"/>
        <v>2.1483970574616415E-2</v>
      </c>
      <c r="W161" s="41">
        <f t="shared" si="35"/>
        <v>1.9046762085499554E-2</v>
      </c>
      <c r="X161" s="41">
        <f t="shared" si="35"/>
        <v>1.9209401606772213E-2</v>
      </c>
      <c r="Y161" s="41">
        <f t="shared" si="35"/>
        <v>2.3418108959324328E-2</v>
      </c>
      <c r="AB161" s="41">
        <f t="shared" si="42"/>
        <v>18</v>
      </c>
      <c r="AC161" s="41">
        <f t="shared" si="36"/>
        <v>0</v>
      </c>
      <c r="AD161" s="41">
        <f t="shared" si="36"/>
        <v>5.9196289213067785E-2</v>
      </c>
      <c r="AE161" s="41">
        <f t="shared" si="36"/>
        <v>2.5441499944390072E-2</v>
      </c>
      <c r="AF161" s="41">
        <f t="shared" si="36"/>
        <v>3.2792038953787066E-2</v>
      </c>
      <c r="AG161" s="41">
        <f t="shared" si="36"/>
        <v>0.11417252484606617</v>
      </c>
      <c r="AH161" s="41">
        <f t="shared" si="36"/>
        <v>3.2378920822819048E-2</v>
      </c>
      <c r="AI161" s="41">
        <f t="shared" si="36"/>
        <v>3.1813649078762843E-2</v>
      </c>
      <c r="AJ161" s="41">
        <f t="shared" si="36"/>
        <v>2.6588377788924717E-2</v>
      </c>
      <c r="AK161" s="41">
        <f t="shared" si="36"/>
        <v>3.2251641464306133E-2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0</v>
      </c>
      <c r="F162" s="41">
        <f t="shared" si="43"/>
        <v>2.5935418882883424E-2</v>
      </c>
      <c r="G162" s="41">
        <f t="shared" si="43"/>
        <v>2.1991088729702259E-2</v>
      </c>
      <c r="H162" s="41">
        <f t="shared" si="43"/>
        <v>1.4314712588059482E-2</v>
      </c>
      <c r="I162" s="41">
        <f t="shared" si="43"/>
        <v>9.1697686568328413E-2</v>
      </c>
      <c r="J162" s="41">
        <f t="shared" si="43"/>
        <v>2.5119176261342916E-2</v>
      </c>
      <c r="K162" s="41">
        <f t="shared" si="43"/>
        <v>2.3718957516274505E-2</v>
      </c>
      <c r="L162" s="41">
        <f t="shared" si="43"/>
        <v>2.1357978808270669E-2</v>
      </c>
      <c r="M162" s="41">
        <f t="shared" si="43"/>
        <v>2.5961812242829636E-2</v>
      </c>
      <c r="P162" s="41">
        <f t="shared" si="41"/>
        <v>19</v>
      </c>
      <c r="Q162" s="41">
        <f t="shared" si="35"/>
        <v>0</v>
      </c>
      <c r="R162" s="41">
        <f t="shared" si="35"/>
        <v>-3.3420178452961908E-3</v>
      </c>
      <c r="S162" s="41">
        <f t="shared" si="35"/>
        <v>2.0252685600506404E-2</v>
      </c>
      <c r="T162" s="41">
        <f t="shared" si="35"/>
        <v>-1.9559736050618966E-3</v>
      </c>
      <c r="U162" s="41">
        <f t="shared" si="35"/>
        <v>7.6905739869496254E-2</v>
      </c>
      <c r="V162" s="41">
        <f t="shared" si="35"/>
        <v>2.0038272348780323E-2</v>
      </c>
      <c r="W162" s="41">
        <f t="shared" si="35"/>
        <v>1.7765068366021888E-2</v>
      </c>
      <c r="X162" s="41">
        <f t="shared" si="35"/>
        <v>1.7916763557123454E-2</v>
      </c>
      <c r="Y162" s="41">
        <f t="shared" si="35"/>
        <v>2.1842258794321209E-2</v>
      </c>
      <c r="AB162" s="41">
        <f t="shared" si="42"/>
        <v>19</v>
      </c>
      <c r="AC162" s="41">
        <f t="shared" si="36"/>
        <v>0</v>
      </c>
      <c r="AD162" s="41">
        <f t="shared" si="36"/>
        <v>5.5212855611062858E-2</v>
      </c>
      <c r="AE162" s="41">
        <f t="shared" si="36"/>
        <v>2.3729491858898156E-2</v>
      </c>
      <c r="AF162" s="41">
        <f t="shared" si="36"/>
        <v>3.0585398781180877E-2</v>
      </c>
      <c r="AG162" s="41">
        <f t="shared" si="36"/>
        <v>0.10648963326716017</v>
      </c>
      <c r="AH162" s="41">
        <f t="shared" si="36"/>
        <v>3.0200080173905505E-2</v>
      </c>
      <c r="AI162" s="41">
        <f t="shared" si="36"/>
        <v>2.9672846666527156E-2</v>
      </c>
      <c r="AJ162" s="41">
        <f t="shared" si="36"/>
        <v>2.4799194059417842E-2</v>
      </c>
      <c r="AK162" s="41">
        <f t="shared" si="36"/>
        <v>3.0081365691338059E-2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0</v>
      </c>
      <c r="F163" s="41">
        <f t="shared" si="43"/>
        <v>2.4173328288991203E-2</v>
      </c>
      <c r="G163" s="41">
        <f t="shared" si="43"/>
        <v>2.0496981741299942E-2</v>
      </c>
      <c r="H163" s="41">
        <f t="shared" si="43"/>
        <v>1.3342149911528467E-2</v>
      </c>
      <c r="I163" s="41">
        <f t="shared" si="43"/>
        <v>8.54676105586301E-2</v>
      </c>
      <c r="J163" s="41">
        <f t="shared" si="43"/>
        <v>2.3412542394494331E-2</v>
      </c>
      <c r="K163" s="41">
        <f t="shared" si="43"/>
        <v>2.2107456575222041E-2</v>
      </c>
      <c r="L163" s="41">
        <f t="shared" si="43"/>
        <v>1.9906886241285338E-2</v>
      </c>
      <c r="M163" s="41">
        <f t="shared" si="43"/>
        <v>2.4197928445152565E-2</v>
      </c>
      <c r="P163" s="41">
        <f t="shared" si="41"/>
        <v>20</v>
      </c>
      <c r="Q163" s="41">
        <f t="shared" si="35"/>
        <v>0</v>
      </c>
      <c r="R163" s="41">
        <f t="shared" si="35"/>
        <v>-3.1149562259558962E-3</v>
      </c>
      <c r="S163" s="41">
        <f t="shared" si="35"/>
        <v>1.8876688283522215E-2</v>
      </c>
      <c r="T163" s="41">
        <f t="shared" si="35"/>
        <v>-1.8230818747626927E-3</v>
      </c>
      <c r="U163" s="41">
        <f t="shared" si="35"/>
        <v>7.1680650525371689E-2</v>
      </c>
      <c r="V163" s="41">
        <f t="shared" si="35"/>
        <v>1.8676842584214641E-2</v>
      </c>
      <c r="W163" s="41">
        <f t="shared" si="35"/>
        <v>1.6558083431289301E-2</v>
      </c>
      <c r="X163" s="41">
        <f t="shared" si="35"/>
        <v>1.6699472227472558E-2</v>
      </c>
      <c r="Y163" s="41">
        <f t="shared" si="35"/>
        <v>2.0358263531139478E-2</v>
      </c>
      <c r="AB163" s="41">
        <f t="shared" si="42"/>
        <v>20</v>
      </c>
      <c r="AC163" s="41">
        <f t="shared" si="36"/>
        <v>0</v>
      </c>
      <c r="AD163" s="41">
        <f t="shared" si="36"/>
        <v>5.1461612803938135E-2</v>
      </c>
      <c r="AE163" s="41">
        <f t="shared" si="36"/>
        <v>2.2117275199077711E-2</v>
      </c>
      <c r="AF163" s="41">
        <f t="shared" si="36"/>
        <v>2.8507381697819641E-2</v>
      </c>
      <c r="AG163" s="41">
        <f t="shared" si="36"/>
        <v>9.9254570591888164E-2</v>
      </c>
      <c r="AH163" s="41">
        <f t="shared" si="36"/>
        <v>2.8148242204774025E-2</v>
      </c>
      <c r="AI163" s="41">
        <f t="shared" si="36"/>
        <v>2.7656829719154816E-2</v>
      </c>
      <c r="AJ163" s="41">
        <f t="shared" si="36"/>
        <v>2.3114300255098086E-2</v>
      </c>
      <c r="AK163" s="41">
        <f t="shared" si="36"/>
        <v>2.8037593359165652E-2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0</v>
      </c>
      <c r="F164" s="41">
        <f t="shared" si="43"/>
        <v>1.7063380725869121E-2</v>
      </c>
      <c r="G164" s="41">
        <f t="shared" si="43"/>
        <v>1.4468334645596473E-2</v>
      </c>
      <c r="H164" s="41">
        <f t="shared" si="43"/>
        <v>9.417908072911544E-3</v>
      </c>
      <c r="I164" s="41">
        <f t="shared" si="43"/>
        <v>6.0329564934439459E-2</v>
      </c>
      <c r="J164" s="41">
        <f t="shared" si="43"/>
        <v>1.6526359955974436E-2</v>
      </c>
      <c r="K164" s="41">
        <f t="shared" si="43"/>
        <v>1.5605130742191843E-2</v>
      </c>
      <c r="L164" s="41">
        <f t="shared" si="43"/>
        <v>1.405180018823932E-2</v>
      </c>
      <c r="M164" s="41">
        <f t="shared" si="43"/>
        <v>1.7080745394295369E-2</v>
      </c>
      <c r="P164" s="41">
        <f>P163+5</f>
        <v>25</v>
      </c>
      <c r="Q164" s="41">
        <f t="shared" si="35"/>
        <v>0</v>
      </c>
      <c r="R164" s="41">
        <f t="shared" si="35"/>
        <v>-2.1987739293685806E-3</v>
      </c>
      <c r="S164" s="41">
        <f t="shared" si="35"/>
        <v>1.3324607814637603E-2</v>
      </c>
      <c r="T164" s="41">
        <f t="shared" ref="R164:Y179" si="44">T$134*$C164</f>
        <v>-1.2868703784440791E-3</v>
      </c>
      <c r="U164" s="41">
        <f t="shared" si="44"/>
        <v>5.0597675916617867E-2</v>
      </c>
      <c r="V164" s="41">
        <f t="shared" si="44"/>
        <v>1.3183541461963873E-2</v>
      </c>
      <c r="W164" s="41">
        <f t="shared" si="44"/>
        <v>1.1687959485805068E-2</v>
      </c>
      <c r="X164" s="41">
        <f t="shared" si="44"/>
        <v>1.1787762493103236E-2</v>
      </c>
      <c r="Y164" s="41">
        <f t="shared" si="44"/>
        <v>1.4370416741810875E-2</v>
      </c>
      <c r="AB164" s="41">
        <f>AB163+5</f>
        <v>25</v>
      </c>
      <c r="AC164" s="41">
        <f t="shared" si="36"/>
        <v>0</v>
      </c>
      <c r="AD164" s="41">
        <f t="shared" si="36"/>
        <v>3.6325535381106708E-2</v>
      </c>
      <c r="AE164" s="41">
        <f t="shared" si="36"/>
        <v>1.5612061476555372E-2</v>
      </c>
      <c r="AF164" s="41">
        <f t="shared" ref="AD164:AK179" si="45">AF$134*$C164</f>
        <v>2.0122686524267176E-2</v>
      </c>
      <c r="AG164" s="41">
        <f t="shared" si="45"/>
        <v>7.0061453952260794E-2</v>
      </c>
      <c r="AH164" s="41">
        <f t="shared" si="45"/>
        <v>1.9869178449985002E-2</v>
      </c>
      <c r="AI164" s="41">
        <f t="shared" si="45"/>
        <v>1.9522301998578642E-2</v>
      </c>
      <c r="AJ164" s="41">
        <f t="shared" si="45"/>
        <v>1.6315837883375376E-2</v>
      </c>
      <c r="AK164" s="41">
        <f t="shared" si="45"/>
        <v>1.9791074046779863E-2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0</v>
      </c>
      <c r="F165" s="41">
        <f t="shared" si="43"/>
        <v>1.2053030473738869E-2</v>
      </c>
      <c r="G165" s="41">
        <f t="shared" si="43"/>
        <v>1.021997230145867E-2</v>
      </c>
      <c r="H165" s="41">
        <f t="shared" si="43"/>
        <v>6.6525112945279071E-3</v>
      </c>
      <c r="I165" s="41">
        <f t="shared" si="43"/>
        <v>4.2614889528884328E-2</v>
      </c>
      <c r="J165" s="41">
        <f t="shared" si="43"/>
        <v>1.167369604942058E-2</v>
      </c>
      <c r="K165" s="41">
        <f t="shared" si="43"/>
        <v>1.1022968976901687E-2</v>
      </c>
      <c r="L165" s="41">
        <f t="shared" si="43"/>
        <v>9.9257455835213091E-3</v>
      </c>
      <c r="M165" s="41">
        <f t="shared" si="43"/>
        <v>1.2065296324279882E-2</v>
      </c>
      <c r="P165" s="41">
        <f>P164+5</f>
        <v>30</v>
      </c>
      <c r="Q165" s="41">
        <f t="shared" ref="Q165:Y183" si="46">Q$134*$C165</f>
        <v>0</v>
      </c>
      <c r="R165" s="41">
        <f t="shared" si="44"/>
        <v>-1.5531441044015144E-3</v>
      </c>
      <c r="S165" s="41">
        <f t="shared" si="44"/>
        <v>9.4120799752749965E-3</v>
      </c>
      <c r="T165" s="41">
        <f t="shared" si="44"/>
        <v>-9.0900438408569352E-4</v>
      </c>
      <c r="U165" s="41">
        <f t="shared" si="44"/>
        <v>3.5740592062086539E-2</v>
      </c>
      <c r="V165" s="41">
        <f t="shared" si="44"/>
        <v>9.3124351818479854E-3</v>
      </c>
      <c r="W165" s="41">
        <f t="shared" si="44"/>
        <v>8.2560035506128154E-3</v>
      </c>
      <c r="X165" s="41">
        <f t="shared" si="44"/>
        <v>8.3265012267569032E-3</v>
      </c>
      <c r="Y165" s="41">
        <f t="shared" si="44"/>
        <v>1.0150806202593912E-2</v>
      </c>
      <c r="AB165" s="41">
        <f>AB164+5</f>
        <v>30</v>
      </c>
      <c r="AC165" s="41">
        <f t="shared" ref="AC165:AK183" si="47">AC$134*$C165</f>
        <v>0</v>
      </c>
      <c r="AD165" s="41">
        <f t="shared" si="45"/>
        <v>2.5659205051879165E-2</v>
      </c>
      <c r="AE165" s="41">
        <f t="shared" si="45"/>
        <v>1.102786462764236E-2</v>
      </c>
      <c r="AF165" s="41">
        <f t="shared" si="45"/>
        <v>1.4214026973141515E-2</v>
      </c>
      <c r="AG165" s="41">
        <f t="shared" si="45"/>
        <v>4.948918699568193E-2</v>
      </c>
      <c r="AH165" s="41">
        <f t="shared" si="45"/>
        <v>1.4034956916993174E-2</v>
      </c>
      <c r="AI165" s="41">
        <f t="shared" si="45"/>
        <v>1.3789934403190577E-2</v>
      </c>
      <c r="AJ165" s="41">
        <f t="shared" si="45"/>
        <v>1.1524989940285698E-2</v>
      </c>
      <c r="AK165" s="41">
        <f t="shared" si="45"/>
        <v>1.397978644596585E-2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0</v>
      </c>
      <c r="F166" s="41">
        <f t="shared" si="43"/>
        <v>5.9971985988051526E-3</v>
      </c>
      <c r="G166" s="41">
        <f t="shared" si="43"/>
        <v>5.0851280679723339E-3</v>
      </c>
      <c r="H166" s="41">
        <f t="shared" si="43"/>
        <v>3.3100747153178216E-3</v>
      </c>
      <c r="I166" s="41">
        <f t="shared" si="43"/>
        <v>2.120379238463696E-2</v>
      </c>
      <c r="J166" s="41">
        <f t="shared" si="43"/>
        <v>5.8084540434041806E-3</v>
      </c>
      <c r="K166" s="41">
        <f t="shared" si="43"/>
        <v>5.4846732734129544E-3</v>
      </c>
      <c r="L166" s="41">
        <f t="shared" si="43"/>
        <v>4.938730357920116E-3</v>
      </c>
      <c r="M166" s="41">
        <f t="shared" si="43"/>
        <v>6.0033016897944264E-3</v>
      </c>
      <c r="P166" s="41">
        <f>P165+10</f>
        <v>40</v>
      </c>
      <c r="Q166" s="41">
        <f t="shared" si="46"/>
        <v>0</v>
      </c>
      <c r="R166" s="41">
        <f t="shared" si="44"/>
        <v>-7.7279433308940007E-4</v>
      </c>
      <c r="S166" s="41">
        <f t="shared" si="44"/>
        <v>4.6831469448738207E-3</v>
      </c>
      <c r="T166" s="41">
        <f t="shared" si="44"/>
        <v>-4.5229121675450341E-4</v>
      </c>
      <c r="U166" s="41">
        <f t="shared" si="44"/>
        <v>1.7783364034648644E-2</v>
      </c>
      <c r="V166" s="41">
        <f t="shared" si="44"/>
        <v>4.6335669146216176E-3</v>
      </c>
      <c r="W166" s="41">
        <f t="shared" si="44"/>
        <v>4.1079206622221844E-3</v>
      </c>
      <c r="X166" s="41">
        <f t="shared" si="44"/>
        <v>4.1429980284921454E-3</v>
      </c>
      <c r="Y166" s="41">
        <f t="shared" si="44"/>
        <v>5.0507132515408715E-3</v>
      </c>
      <c r="AB166" s="41">
        <f>AB165+10</f>
        <v>40</v>
      </c>
      <c r="AC166" s="41">
        <f t="shared" si="47"/>
        <v>0</v>
      </c>
      <c r="AD166" s="41">
        <f t="shared" si="45"/>
        <v>1.2767191530699662E-2</v>
      </c>
      <c r="AE166" s="41">
        <f t="shared" si="45"/>
        <v>5.4871091910708566E-3</v>
      </c>
      <c r="AF166" s="41">
        <f t="shared" si="45"/>
        <v>7.0724406473901503E-3</v>
      </c>
      <c r="AG166" s="41">
        <f t="shared" si="45"/>
        <v>2.4624220734625182E-2</v>
      </c>
      <c r="AH166" s="41">
        <f t="shared" si="45"/>
        <v>6.9833411721867446E-3</v>
      </c>
      <c r="AI166" s="41">
        <f t="shared" si="45"/>
        <v>6.8614258846037349E-3</v>
      </c>
      <c r="AJ166" s="41">
        <f t="shared" si="45"/>
        <v>5.734462687348077E-3</v>
      </c>
      <c r="AK166" s="41">
        <f t="shared" si="45"/>
        <v>6.9558901280479795E-3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0</v>
      </c>
      <c r="F167" s="41">
        <f t="shared" si="43"/>
        <v>2.9881726738854716E-3</v>
      </c>
      <c r="G167" s="41">
        <f t="shared" si="43"/>
        <v>2.5337231184824134E-3</v>
      </c>
      <c r="H167" s="41">
        <f t="shared" si="43"/>
        <v>1.649282519141952E-3</v>
      </c>
      <c r="I167" s="41">
        <f t="shared" si="43"/>
        <v>1.0565031646465174E-2</v>
      </c>
      <c r="J167" s="41">
        <f t="shared" si="43"/>
        <v>2.8941285441969511E-3</v>
      </c>
      <c r="K167" s="41">
        <f t="shared" si="43"/>
        <v>2.7328010788350171E-3</v>
      </c>
      <c r="L167" s="41">
        <f t="shared" si="43"/>
        <v>2.4607787879770667E-3</v>
      </c>
      <c r="M167" s="41">
        <f t="shared" si="43"/>
        <v>2.9912136086519174E-3</v>
      </c>
      <c r="P167" s="41">
        <f t="shared" ref="P167:P168" si="49">P166+10</f>
        <v>50</v>
      </c>
      <c r="Q167" s="41">
        <f t="shared" si="46"/>
        <v>0</v>
      </c>
      <c r="R167" s="41">
        <f t="shared" si="44"/>
        <v>-3.8505359971426875E-4</v>
      </c>
      <c r="S167" s="41">
        <f t="shared" si="44"/>
        <v>2.3334314343450751E-3</v>
      </c>
      <c r="T167" s="41">
        <f t="shared" si="44"/>
        <v>-2.2535926270867332E-4</v>
      </c>
      <c r="U167" s="41">
        <f t="shared" si="44"/>
        <v>8.8607641689041339E-3</v>
      </c>
      <c r="V167" s="41">
        <f t="shared" si="44"/>
        <v>2.3087276182000563E-3</v>
      </c>
      <c r="W167" s="41">
        <f t="shared" si="44"/>
        <v>2.0468183714622153E-3</v>
      </c>
      <c r="X167" s="41">
        <f t="shared" si="44"/>
        <v>2.0642960696962967E-3</v>
      </c>
      <c r="Y167" s="41">
        <f t="shared" si="44"/>
        <v>2.5165755432699187E-3</v>
      </c>
      <c r="AB167" s="41">
        <f t="shared" ref="AB167:AB168" si="50">AB166+10</f>
        <v>50</v>
      </c>
      <c r="AC167" s="41">
        <f t="shared" si="47"/>
        <v>0</v>
      </c>
      <c r="AD167" s="41">
        <f t="shared" si="45"/>
        <v>6.3613989474851909E-3</v>
      </c>
      <c r="AE167" s="41">
        <f t="shared" si="45"/>
        <v>2.7340148026197566E-3</v>
      </c>
      <c r="AF167" s="41">
        <f t="shared" si="45"/>
        <v>3.5239243009925793E-3</v>
      </c>
      <c r="AG167" s="41">
        <f t="shared" si="45"/>
        <v>1.2269299124026167E-2</v>
      </c>
      <c r="AH167" s="41">
        <f t="shared" si="45"/>
        <v>3.479529470193846E-3</v>
      </c>
      <c r="AI167" s="41">
        <f t="shared" si="45"/>
        <v>3.4187837862078231E-3</v>
      </c>
      <c r="AJ167" s="41">
        <f t="shared" si="45"/>
        <v>2.8572615062578324E-3</v>
      </c>
      <c r="AK167" s="41">
        <f t="shared" si="45"/>
        <v>3.4658516740339153E-3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0</v>
      </c>
      <c r="F168" s="41">
        <f t="shared" si="43"/>
        <v>1.4899286641663126E-3</v>
      </c>
      <c r="G168" s="41">
        <f t="shared" si="43"/>
        <v>1.2633361968266543E-3</v>
      </c>
      <c r="H168" s="41">
        <f t="shared" si="43"/>
        <v>8.2234648688585168E-4</v>
      </c>
      <c r="I168" s="41">
        <f t="shared" si="43"/>
        <v>5.2678158881041912E-3</v>
      </c>
      <c r="J168" s="41">
        <f t="shared" si="43"/>
        <v>1.4430374500995879E-3</v>
      </c>
      <c r="K168" s="41">
        <f t="shared" si="43"/>
        <v>1.362598184637897E-3</v>
      </c>
      <c r="L168" s="41">
        <f t="shared" si="43"/>
        <v>1.2269655245900261E-3</v>
      </c>
      <c r="M168" s="41">
        <f t="shared" si="43"/>
        <v>1.4914449004648314E-3</v>
      </c>
      <c r="P168" s="41">
        <f t="shared" si="49"/>
        <v>60</v>
      </c>
      <c r="Q168" s="41">
        <f t="shared" si="46"/>
        <v>0</v>
      </c>
      <c r="R168" s="41">
        <f t="shared" si="44"/>
        <v>-1.9199104538652201E-4</v>
      </c>
      <c r="S168" s="41">
        <f t="shared" si="44"/>
        <v>1.1634690358696088E-3</v>
      </c>
      <c r="T168" s="41">
        <f t="shared" si="44"/>
        <v>-1.1236607180683557E-4</v>
      </c>
      <c r="U168" s="41">
        <f t="shared" si="44"/>
        <v>4.4180534267793305E-3</v>
      </c>
      <c r="V168" s="41">
        <f t="shared" si="44"/>
        <v>1.1511515001025412E-3</v>
      </c>
      <c r="W168" s="41">
        <f t="shared" si="44"/>
        <v>1.0205612910643494E-3</v>
      </c>
      <c r="X168" s="41">
        <f t="shared" si="44"/>
        <v>1.0292758221254832E-3</v>
      </c>
      <c r="Y168" s="41">
        <f t="shared" si="44"/>
        <v>1.25478626795095E-3</v>
      </c>
      <c r="AB168" s="41">
        <f t="shared" si="50"/>
        <v>60</v>
      </c>
      <c r="AC168" s="41">
        <f t="shared" si="47"/>
        <v>0</v>
      </c>
      <c r="AD168" s="41">
        <f t="shared" si="45"/>
        <v>3.1718483737191365E-3</v>
      </c>
      <c r="AE168" s="41">
        <f t="shared" si="45"/>
        <v>1.3632033577837021E-3</v>
      </c>
      <c r="AF168" s="41">
        <f t="shared" si="45"/>
        <v>1.7570590455785399E-3</v>
      </c>
      <c r="AG168" s="41">
        <f t="shared" si="45"/>
        <v>6.1175783494290302E-3</v>
      </c>
      <c r="AH168" s="41">
        <f t="shared" si="45"/>
        <v>1.7349234000966346E-3</v>
      </c>
      <c r="AI168" s="41">
        <f t="shared" si="45"/>
        <v>1.704635078211447E-3</v>
      </c>
      <c r="AJ168" s="41">
        <f t="shared" si="45"/>
        <v>1.4246552270545667E-3</v>
      </c>
      <c r="AK168" s="41">
        <f t="shared" si="45"/>
        <v>1.7281035329787123E-3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0</v>
      </c>
      <c r="F169" s="41">
        <f t="shared" si="43"/>
        <v>5.2483352702619107E-4</v>
      </c>
      <c r="G169" s="41">
        <f t="shared" si="43"/>
        <v>4.4501539432519819E-4</v>
      </c>
      <c r="H169" s="41">
        <f t="shared" si="43"/>
        <v>2.8967494721728661E-4</v>
      </c>
      <c r="I169" s="41">
        <f t="shared" si="43"/>
        <v>1.8556099085625208E-3</v>
      </c>
      <c r="J169" s="41">
        <f t="shared" si="43"/>
        <v>5.0831590315797068E-4</v>
      </c>
      <c r="K169" s="41">
        <f t="shared" si="43"/>
        <v>4.799808395948585E-4</v>
      </c>
      <c r="L169" s="41">
        <f t="shared" si="43"/>
        <v>4.322036747782465E-4</v>
      </c>
      <c r="M169" s="41">
        <f t="shared" si="43"/>
        <v>5.2536762752609793E-4</v>
      </c>
      <c r="P169" s="41">
        <f>P168+15</f>
        <v>75</v>
      </c>
      <c r="Q169" s="41">
        <f t="shared" si="46"/>
        <v>0</v>
      </c>
      <c r="R169" s="41">
        <f t="shared" si="44"/>
        <v>-6.7629638875385929E-5</v>
      </c>
      <c r="S169" s="41">
        <f t="shared" si="44"/>
        <v>4.0983677431488615E-4</v>
      </c>
      <c r="T169" s="41">
        <f t="shared" si="44"/>
        <v>-3.9581412991647011E-5</v>
      </c>
      <c r="U169" s="41">
        <f t="shared" si="44"/>
        <v>1.5562775710904219E-3</v>
      </c>
      <c r="V169" s="41">
        <f t="shared" si="44"/>
        <v>4.0549787145572231E-4</v>
      </c>
      <c r="W169" s="41">
        <f t="shared" si="44"/>
        <v>3.594969308382383E-4</v>
      </c>
      <c r="X169" s="41">
        <f t="shared" si="44"/>
        <v>3.6256666040529337E-4</v>
      </c>
      <c r="Y169" s="41">
        <f t="shared" si="44"/>
        <v>4.4200364655795204E-4</v>
      </c>
      <c r="AB169" s="41">
        <f>AB168+15</f>
        <v>75</v>
      </c>
      <c r="AC169" s="41">
        <f t="shared" si="47"/>
        <v>0</v>
      </c>
      <c r="AD169" s="41">
        <f t="shared" si="45"/>
        <v>1.1172966929277645E-3</v>
      </c>
      <c r="AE169" s="41">
        <f t="shared" si="45"/>
        <v>4.8019401433551105E-4</v>
      </c>
      <c r="AF169" s="41">
        <f t="shared" si="45"/>
        <v>6.1893130742622052E-4</v>
      </c>
      <c r="AG169" s="41">
        <f t="shared" si="45"/>
        <v>2.1549422460346119E-3</v>
      </c>
      <c r="AH169" s="41">
        <f t="shared" si="45"/>
        <v>6.11133934860219E-4</v>
      </c>
      <c r="AI169" s="41">
        <f t="shared" si="45"/>
        <v>6.0046474835147952E-4</v>
      </c>
      <c r="AJ169" s="41">
        <f t="shared" si="45"/>
        <v>5.0184068915119881E-4</v>
      </c>
      <c r="AK169" s="41">
        <f t="shared" si="45"/>
        <v>6.0873160849424376E-4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0</v>
      </c>
      <c r="F170" s="41">
        <f t="shared" si="43"/>
        <v>9.1837661385069997E-5</v>
      </c>
      <c r="G170" s="41">
        <f t="shared" si="43"/>
        <v>7.7870736129899399E-5</v>
      </c>
      <c r="H170" s="41">
        <f t="shared" si="43"/>
        <v>5.0688586655310234E-5</v>
      </c>
      <c r="I170" s="41">
        <f t="shared" si="43"/>
        <v>3.2470272128183071E-4</v>
      </c>
      <c r="J170" s="41">
        <f t="shared" si="43"/>
        <v>8.8947335463456615E-5</v>
      </c>
      <c r="K170" s="41">
        <f t="shared" si="43"/>
        <v>8.398914236253517E-5</v>
      </c>
      <c r="L170" s="41">
        <f t="shared" si="43"/>
        <v>7.5628885522183333E-5</v>
      </c>
      <c r="M170" s="41">
        <f t="shared" si="43"/>
        <v>9.1931120621818792E-5</v>
      </c>
      <c r="P170" s="41">
        <f>P169+25</f>
        <v>100</v>
      </c>
      <c r="Q170" s="41">
        <f t="shared" si="46"/>
        <v>0</v>
      </c>
      <c r="R170" s="41">
        <f t="shared" si="44"/>
        <v>-1.183412940446983E-5</v>
      </c>
      <c r="S170" s="41">
        <f t="shared" si="44"/>
        <v>7.1715027650666018E-5</v>
      </c>
      <c r="T170" s="41">
        <f t="shared" si="44"/>
        <v>-6.9261284126920613E-6</v>
      </c>
      <c r="U170" s="41">
        <f t="shared" si="44"/>
        <v>2.7232424232655569E-4</v>
      </c>
      <c r="V170" s="41">
        <f t="shared" si="44"/>
        <v>7.0955787489656425E-5</v>
      </c>
      <c r="W170" s="41">
        <f t="shared" si="44"/>
        <v>6.2906342112641883E-5</v>
      </c>
      <c r="X170" s="41">
        <f t="shared" si="44"/>
        <v>6.3443496791231764E-5</v>
      </c>
      <c r="Y170" s="41">
        <f t="shared" si="44"/>
        <v>7.7343727359722658E-5</v>
      </c>
      <c r="AB170" s="41">
        <f>AB169+25</f>
        <v>100</v>
      </c>
      <c r="AC170" s="41">
        <f t="shared" si="47"/>
        <v>0</v>
      </c>
      <c r="AD170" s="41">
        <f t="shared" si="45"/>
        <v>1.9550945217460919E-4</v>
      </c>
      <c r="AE170" s="41">
        <f t="shared" si="45"/>
        <v>8.4026444609132915E-5</v>
      </c>
      <c r="AF170" s="41">
        <f t="shared" si="45"/>
        <v>1.0830330172331259E-4</v>
      </c>
      <c r="AG170" s="41">
        <f t="shared" si="45"/>
        <v>3.7708120023710433E-4</v>
      </c>
      <c r="AH170" s="41">
        <f t="shared" si="45"/>
        <v>1.0693888343725681E-4</v>
      </c>
      <c r="AI170" s="41">
        <f t="shared" si="45"/>
        <v>1.0507194261242859E-4</v>
      </c>
      <c r="AJ170" s="41">
        <f t="shared" si="45"/>
        <v>8.7814274253134779E-5</v>
      </c>
      <c r="AK170" s="41">
        <f t="shared" si="45"/>
        <v>1.065185138839149E-4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0</v>
      </c>
      <c r="F171" s="41">
        <f t="shared" si="43"/>
        <v>1.6137441681461412E-5</v>
      </c>
      <c r="G171" s="41">
        <f t="shared" si="43"/>
        <v>1.3683214969071633E-5</v>
      </c>
      <c r="H171" s="41">
        <f t="shared" si="43"/>
        <v>8.9068482224956928E-6</v>
      </c>
      <c r="I171" s="41">
        <f t="shared" si="43"/>
        <v>5.7055799869803802E-5</v>
      </c>
      <c r="J171" s="41">
        <f t="shared" si="43"/>
        <v>1.5629562176506653E-5</v>
      </c>
      <c r="K171" s="41">
        <f t="shared" si="43"/>
        <v>1.4758323179293341E-5</v>
      </c>
      <c r="L171" s="41">
        <f t="shared" si="43"/>
        <v>1.3289283624403832E-5</v>
      </c>
      <c r="M171" s="41">
        <f t="shared" si="43"/>
        <v>1.6153864061559962E-5</v>
      </c>
      <c r="P171" s="41">
        <f t="shared" ref="P171:P175" si="54">P170+25</f>
        <v>125</v>
      </c>
      <c r="Q171" s="41">
        <f t="shared" si="46"/>
        <v>0</v>
      </c>
      <c r="R171" s="41">
        <f t="shared" si="44"/>
        <v>-2.0794581464216799E-6</v>
      </c>
      <c r="S171" s="41">
        <f t="shared" si="44"/>
        <v>1.2601552118629587E-5</v>
      </c>
      <c r="T171" s="41">
        <f t="shared" si="44"/>
        <v>-1.2170387578739176E-6</v>
      </c>
      <c r="U171" s="41">
        <f t="shared" si="44"/>
        <v>4.785200878065247E-5</v>
      </c>
      <c r="V171" s="41">
        <f t="shared" si="44"/>
        <v>1.2468140687679241E-5</v>
      </c>
      <c r="W171" s="41">
        <f t="shared" si="44"/>
        <v>1.1053716001982717E-5</v>
      </c>
      <c r="X171" s="41">
        <f t="shared" si="44"/>
        <v>1.1148103230151807E-5</v>
      </c>
      <c r="Y171" s="41">
        <f t="shared" si="44"/>
        <v>1.3590610549859709E-5</v>
      </c>
      <c r="AB171" s="41">
        <f t="shared" ref="AB171:AB175" si="55">AB170+25</f>
        <v>125</v>
      </c>
      <c r="AC171" s="41">
        <f t="shared" si="47"/>
        <v>0</v>
      </c>
      <c r="AD171" s="41">
        <f t="shared" si="45"/>
        <v>3.4354341509344394E-5</v>
      </c>
      <c r="AE171" s="41">
        <f t="shared" si="45"/>
        <v>1.4764877819513704E-5</v>
      </c>
      <c r="AF171" s="41">
        <f t="shared" si="45"/>
        <v>1.9030735202865315E-5</v>
      </c>
      <c r="AG171" s="41">
        <f t="shared" si="45"/>
        <v>6.6259590958954884E-5</v>
      </c>
      <c r="AH171" s="41">
        <f t="shared" si="45"/>
        <v>1.8790983665334067E-5</v>
      </c>
      <c r="AI171" s="41">
        <f t="shared" si="45"/>
        <v>1.8462930356603989E-5</v>
      </c>
      <c r="AJ171" s="41">
        <f t="shared" si="45"/>
        <v>1.5430464018655835E-5</v>
      </c>
      <c r="AK171" s="41">
        <f t="shared" si="45"/>
        <v>1.871711757326021E-5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0</v>
      </c>
      <c r="F172" s="41">
        <f t="shared" si="43"/>
        <v>2.8356234261089382E-6</v>
      </c>
      <c r="G172" s="41">
        <f t="shared" si="43"/>
        <v>2.4043739817419583E-6</v>
      </c>
      <c r="H172" s="41">
        <f t="shared" si="43"/>
        <v>1.5650849726397468E-6</v>
      </c>
      <c r="I172" s="41">
        <f t="shared" si="43"/>
        <v>1.0025676058185906E-5</v>
      </c>
      <c r="J172" s="41">
        <f t="shared" si="43"/>
        <v>2.7463803446888664E-6</v>
      </c>
      <c r="K172" s="41">
        <f t="shared" si="43"/>
        <v>2.5932888101691271E-6</v>
      </c>
      <c r="L172" s="41">
        <f t="shared" si="43"/>
        <v>2.33515353334202E-6</v>
      </c>
      <c r="M172" s="41">
        <f t="shared" si="43"/>
        <v>2.8385091180692325E-6</v>
      </c>
      <c r="P172" s="41">
        <f t="shared" si="54"/>
        <v>150</v>
      </c>
      <c r="Q172" s="41">
        <f t="shared" si="46"/>
        <v>0</v>
      </c>
      <c r="R172" s="41">
        <f t="shared" si="44"/>
        <v>-3.653962226478759E-7</v>
      </c>
      <c r="S172" s="41">
        <f t="shared" si="44"/>
        <v>2.2143073913611049E-6</v>
      </c>
      <c r="T172" s="41">
        <f t="shared" si="44"/>
        <v>-2.1385444362437972E-7</v>
      </c>
      <c r="U172" s="41">
        <f t="shared" si="44"/>
        <v>8.4084131650600394E-6</v>
      </c>
      <c r="V172" s="41">
        <f t="shared" si="44"/>
        <v>2.1908647301028389E-6</v>
      </c>
      <c r="W172" s="41">
        <f t="shared" si="44"/>
        <v>1.9423262162295165E-6</v>
      </c>
      <c r="X172" s="41">
        <f t="shared" si="44"/>
        <v>1.9589116602301744E-6</v>
      </c>
      <c r="Y172" s="41">
        <f t="shared" si="44"/>
        <v>2.3881018076475842E-6</v>
      </c>
      <c r="AB172" s="41">
        <f t="shared" si="55"/>
        <v>150</v>
      </c>
      <c r="AC172" s="41">
        <f t="shared" si="47"/>
        <v>0</v>
      </c>
      <c r="AD172" s="41">
        <f t="shared" si="45"/>
        <v>6.0366430748657322E-6</v>
      </c>
      <c r="AE172" s="41">
        <f t="shared" si="45"/>
        <v>2.5944405721228159E-6</v>
      </c>
      <c r="AF172" s="41">
        <f t="shared" si="45"/>
        <v>3.3440243889038752E-6</v>
      </c>
      <c r="AG172" s="41">
        <f t="shared" si="45"/>
        <v>1.1642938951311728E-5</v>
      </c>
      <c r="AH172" s="41">
        <f t="shared" si="45"/>
        <v>3.3018959592748935E-6</v>
      </c>
      <c r="AI172" s="41">
        <f t="shared" si="45"/>
        <v>3.244251404108742E-6</v>
      </c>
      <c r="AJ172" s="41">
        <f t="shared" si="45"/>
        <v>2.7113954064538615E-6</v>
      </c>
      <c r="AK172" s="41">
        <f t="shared" si="45"/>
        <v>3.2889164284908804E-6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0</v>
      </c>
      <c r="F173" s="41">
        <f t="shared" si="43"/>
        <v>4.9308962493501144E-7</v>
      </c>
      <c r="G173" s="41">
        <f t="shared" si="43"/>
        <v>4.1809919256009672E-7</v>
      </c>
      <c r="H173" s="41">
        <f t="shared" si="43"/>
        <v>2.7215431888617339E-7</v>
      </c>
      <c r="I173" s="41">
        <f t="shared" si="43"/>
        <v>1.7433756547971515E-6</v>
      </c>
      <c r="J173" s="41">
        <f t="shared" si="43"/>
        <v>4.7757104897027137E-7</v>
      </c>
      <c r="K173" s="41">
        <f t="shared" si="43"/>
        <v>4.5094979642946826E-7</v>
      </c>
      <c r="L173" s="41">
        <f t="shared" si="43"/>
        <v>4.0606237391023998E-7</v>
      </c>
      <c r="M173" s="41">
        <f t="shared" si="43"/>
        <v>4.9359142103151644E-7</v>
      </c>
      <c r="P173" s="41">
        <f t="shared" si="54"/>
        <v>175</v>
      </c>
      <c r="Q173" s="41">
        <f t="shared" si="46"/>
        <v>0</v>
      </c>
      <c r="R173" s="41">
        <f t="shared" si="44"/>
        <v>-6.3539144415006403E-8</v>
      </c>
      <c r="S173" s="41">
        <f t="shared" si="44"/>
        <v>3.8504830755870767E-7</v>
      </c>
      <c r="T173" s="41">
        <f t="shared" si="44"/>
        <v>-3.7187380533856481E-8</v>
      </c>
      <c r="U173" s="41">
        <f t="shared" si="44"/>
        <v>1.462148060875409E-6</v>
      </c>
      <c r="V173" s="41">
        <f t="shared" si="44"/>
        <v>3.8097183783396053E-7</v>
      </c>
      <c r="W173" s="41">
        <f t="shared" si="44"/>
        <v>3.377532068058384E-7</v>
      </c>
      <c r="X173" s="41">
        <f t="shared" si="44"/>
        <v>3.406372676040266E-7</v>
      </c>
      <c r="Y173" s="41">
        <f t="shared" si="44"/>
        <v>4.1526960660478458E-7</v>
      </c>
      <c r="AB173" s="41">
        <f t="shared" si="55"/>
        <v>175</v>
      </c>
      <c r="AC173" s="41">
        <f t="shared" si="47"/>
        <v>0</v>
      </c>
      <c r="AD173" s="41">
        <f t="shared" si="45"/>
        <v>1.0497183942850258E-6</v>
      </c>
      <c r="AE173" s="41">
        <f t="shared" si="45"/>
        <v>4.5115007756148657E-7</v>
      </c>
      <c r="AF173" s="41">
        <f t="shared" si="45"/>
        <v>5.8149601830620349E-7</v>
      </c>
      <c r="AG173" s="41">
        <f t="shared" si="45"/>
        <v>2.0246032487188862E-6</v>
      </c>
      <c r="AH173" s="41">
        <f t="shared" si="45"/>
        <v>5.7417026010658232E-7</v>
      </c>
      <c r="AI173" s="41">
        <f t="shared" si="45"/>
        <v>5.6414638605309885E-7</v>
      </c>
      <c r="AJ173" s="41">
        <f t="shared" si="45"/>
        <v>4.7148748021645256E-7</v>
      </c>
      <c r="AK173" s="41">
        <f t="shared" si="45"/>
        <v>5.7191323545824824E-7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0</v>
      </c>
      <c r="F174" s="41">
        <f t="shared" si="43"/>
        <v>8.6825450740727523E-8</v>
      </c>
      <c r="G174" s="41">
        <f t="shared" si="43"/>
        <v>7.3620796327136548E-8</v>
      </c>
      <c r="H174" s="41">
        <f t="shared" si="43"/>
        <v>4.7922163057967579E-8</v>
      </c>
      <c r="I174" s="41">
        <f t="shared" si="43"/>
        <v>3.0698146824347384E-7</v>
      </c>
      <c r="J174" s="41">
        <f t="shared" si="43"/>
        <v>8.4092869715177934E-8</v>
      </c>
      <c r="K174" s="41">
        <f t="shared" si="43"/>
        <v>7.9405279195619515E-8</v>
      </c>
      <c r="L174" s="41">
        <f t="shared" si="43"/>
        <v>7.1501298872904055E-8</v>
      </c>
      <c r="M174" s="41">
        <f t="shared" si="43"/>
        <v>8.6913809266349962E-8</v>
      </c>
      <c r="P174" s="41">
        <f t="shared" si="54"/>
        <v>200</v>
      </c>
      <c r="Q174" s="41">
        <f t="shared" si="46"/>
        <v>0</v>
      </c>
      <c r="R174" s="41">
        <f t="shared" si="44"/>
        <v>-1.118825985081357E-8</v>
      </c>
      <c r="S174" s="41">
        <f t="shared" si="44"/>
        <v>6.7801047051325337E-8</v>
      </c>
      <c r="T174" s="41">
        <f t="shared" si="44"/>
        <v>-6.5481221129821946E-9</v>
      </c>
      <c r="U174" s="41">
        <f t="shared" si="44"/>
        <v>2.5746164189100539E-7</v>
      </c>
      <c r="V174" s="41">
        <f t="shared" si="44"/>
        <v>6.7083243829793855E-8</v>
      </c>
      <c r="W174" s="41">
        <f t="shared" si="44"/>
        <v>5.9473111858535143E-8</v>
      </c>
      <c r="X174" s="41">
        <f t="shared" si="44"/>
        <v>5.9980950324613919E-8</v>
      </c>
      <c r="Y174" s="41">
        <f t="shared" si="44"/>
        <v>7.3122550037707943E-8</v>
      </c>
      <c r="AB174" s="41">
        <f t="shared" si="55"/>
        <v>200</v>
      </c>
      <c r="AC174" s="41">
        <f t="shared" si="47"/>
        <v>0</v>
      </c>
      <c r="AD174" s="41">
        <f t="shared" si="45"/>
        <v>1.84839161332268E-7</v>
      </c>
      <c r="AE174" s="41">
        <f t="shared" si="45"/>
        <v>7.944054560294789E-8</v>
      </c>
      <c r="AF174" s="41">
        <f t="shared" si="45"/>
        <v>1.0239244822891741E-7</v>
      </c>
      <c r="AG174" s="41">
        <f t="shared" si="45"/>
        <v>3.5650129459594102E-7</v>
      </c>
      <c r="AH174" s="41">
        <f t="shared" si="45"/>
        <v>1.0110249560056201E-7</v>
      </c>
      <c r="AI174" s="41">
        <f t="shared" si="45"/>
        <v>9.9337446532704025E-8</v>
      </c>
      <c r="AJ174" s="41">
        <f t="shared" si="45"/>
        <v>8.3021647421194072E-8</v>
      </c>
      <c r="AK174" s="41">
        <f t="shared" si="45"/>
        <v>1.0070506849499197E-7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0</v>
      </c>
      <c r="F175" s="41">
        <f t="shared" si="43"/>
        <v>1.5119214566202578E-8</v>
      </c>
      <c r="G175" s="41">
        <f t="shared" si="43"/>
        <v>1.2819842646466745E-8</v>
      </c>
      <c r="H175" s="41">
        <f t="shared" si="43"/>
        <v>8.3448511878567588E-9</v>
      </c>
      <c r="I175" s="41">
        <f t="shared" si="43"/>
        <v>5.3455739608891711E-8</v>
      </c>
      <c r="J175" s="41">
        <f t="shared" si="43"/>
        <v>1.4643380827450232E-8</v>
      </c>
      <c r="K175" s="41">
        <f t="shared" si="43"/>
        <v>1.3827114556914695E-8</v>
      </c>
      <c r="L175" s="41">
        <f t="shared" si="43"/>
        <v>1.2450767260048628E-8</v>
      </c>
      <c r="M175" s="41">
        <f t="shared" si="43"/>
        <v>1.5134600740374345E-8</v>
      </c>
      <c r="P175" s="41">
        <f t="shared" si="54"/>
        <v>225</v>
      </c>
      <c r="Q175" s="41">
        <f t="shared" si="46"/>
        <v>0</v>
      </c>
      <c r="R175" s="41">
        <f t="shared" si="44"/>
        <v>-1.9482501946578739E-9</v>
      </c>
      <c r="S175" s="41">
        <f t="shared" si="44"/>
        <v>1.1806429675133696E-8</v>
      </c>
      <c r="T175" s="41">
        <f t="shared" si="44"/>
        <v>-1.1402470403235601E-9</v>
      </c>
      <c r="U175" s="41">
        <f t="shared" si="44"/>
        <v>4.4832681812856937E-8</v>
      </c>
      <c r="V175" s="41">
        <f t="shared" si="44"/>
        <v>1.1681436129692127E-8</v>
      </c>
      <c r="W175" s="41">
        <f t="shared" si="44"/>
        <v>1.0356257657608395E-8</v>
      </c>
      <c r="X175" s="41">
        <f t="shared" si="44"/>
        <v>1.04446893175435E-8</v>
      </c>
      <c r="Y175" s="41">
        <f t="shared" si="44"/>
        <v>1.2733081305265301E-8</v>
      </c>
      <c r="AB175" s="41">
        <f t="shared" si="55"/>
        <v>225</v>
      </c>
      <c r="AC175" s="41">
        <f t="shared" si="47"/>
        <v>0</v>
      </c>
      <c r="AD175" s="41">
        <f t="shared" si="45"/>
        <v>3.2186679327062929E-8</v>
      </c>
      <c r="AE175" s="41">
        <f t="shared" si="45"/>
        <v>1.3833255617799814E-8</v>
      </c>
      <c r="AF175" s="41">
        <f t="shared" si="45"/>
        <v>1.7829949416037088E-8</v>
      </c>
      <c r="AG175" s="41">
        <f t="shared" si="45"/>
        <v>6.2078797404926259E-8</v>
      </c>
      <c r="AH175" s="41">
        <f t="shared" si="45"/>
        <v>1.7605325525208336E-8</v>
      </c>
      <c r="AI175" s="41">
        <f t="shared" si="45"/>
        <v>1.7297971456221016E-8</v>
      </c>
      <c r="AJ175" s="41">
        <f t="shared" si="45"/>
        <v>1.4456845202553734E-8</v>
      </c>
      <c r="AK175" s="41">
        <f t="shared" si="45"/>
        <v>1.753612017548339E-8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0</v>
      </c>
      <c r="F176" s="41">
        <f t="shared" si="43"/>
        <v>2.6846004635409063E-9</v>
      </c>
      <c r="G176" s="41">
        <f t="shared" si="43"/>
        <v>2.2763190085389627E-9</v>
      </c>
      <c r="H176" s="41">
        <f t="shared" si="43"/>
        <v>1.4817298391398442E-9</v>
      </c>
      <c r="I176" s="41">
        <f t="shared" si="43"/>
        <v>9.4917168285810446E-9</v>
      </c>
      <c r="J176" s="41">
        <f t="shared" si="43"/>
        <v>2.6001103949576809E-9</v>
      </c>
      <c r="K176" s="41">
        <f t="shared" si="43"/>
        <v>2.4551723891732375E-9</v>
      </c>
      <c r="L176" s="41">
        <f t="shared" si="43"/>
        <v>2.2107851840720166E-9</v>
      </c>
      <c r="M176" s="41">
        <f t="shared" si="43"/>
        <v>2.6873324659298385E-9</v>
      </c>
      <c r="P176" s="41">
        <v>250</v>
      </c>
      <c r="Q176" s="41">
        <f t="shared" si="46"/>
        <v>0</v>
      </c>
      <c r="R176" s="41">
        <f t="shared" si="44"/>
        <v>-3.4593552150281119E-10</v>
      </c>
      <c r="S176" s="41">
        <f t="shared" si="44"/>
        <v>2.0963752078417556E-9</v>
      </c>
      <c r="T176" s="41">
        <f t="shared" si="44"/>
        <v>-2.0246473251636771E-10</v>
      </c>
      <c r="U176" s="41">
        <f t="shared" si="44"/>
        <v>7.9605880219217904E-9</v>
      </c>
      <c r="V176" s="41">
        <f t="shared" si="44"/>
        <v>2.0741810833677131E-9</v>
      </c>
      <c r="W176" s="41">
        <f t="shared" si="44"/>
        <v>1.8388795255484991E-9</v>
      </c>
      <c r="X176" s="41">
        <f t="shared" si="44"/>
        <v>1.8545816424947173E-9</v>
      </c>
      <c r="Y176" s="41">
        <f t="shared" si="44"/>
        <v>2.2609134770024575E-9</v>
      </c>
      <c r="AB176" s="41">
        <v>250</v>
      </c>
      <c r="AC176" s="41">
        <f t="shared" si="47"/>
        <v>0</v>
      </c>
      <c r="AD176" s="41">
        <f t="shared" si="45"/>
        <v>5.7151364485846045E-9</v>
      </c>
      <c r="AE176" s="41">
        <f t="shared" si="45"/>
        <v>2.4562628092361738E-9</v>
      </c>
      <c r="AF176" s="41">
        <f t="shared" si="45"/>
        <v>3.1659244107960577E-9</v>
      </c>
      <c r="AG176" s="41">
        <f t="shared" si="45"/>
        <v>1.1022845635240257E-8</v>
      </c>
      <c r="AH176" s="41">
        <f t="shared" si="45"/>
        <v>3.1260397065476491E-9</v>
      </c>
      <c r="AI176" s="41">
        <f t="shared" si="45"/>
        <v>3.0714652527979803E-9</v>
      </c>
      <c r="AJ176" s="41">
        <f t="shared" si="45"/>
        <v>2.5669887256493124E-9</v>
      </c>
      <c r="AK176" s="41">
        <f t="shared" si="45"/>
        <v>3.1137514548572194E-9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0</v>
      </c>
      <c r="F177" s="41">
        <f t="shared" ref="F177:M183" si="56">F$134*$C177</f>
        <v>8.3006533077095794E-11</v>
      </c>
      <c r="G177" s="41">
        <f t="shared" si="56"/>
        <v>7.0382670211973701E-11</v>
      </c>
      <c r="H177" s="41">
        <f t="shared" si="56"/>
        <v>4.5814361792092126E-11</v>
      </c>
      <c r="I177" s="41">
        <f t="shared" si="56"/>
        <v>2.9347924117202035E-10</v>
      </c>
      <c r="J177" s="41">
        <f t="shared" si="56"/>
        <v>8.039414148744028E-11</v>
      </c>
      <c r="K177" s="41">
        <f t="shared" si="56"/>
        <v>7.5912729249506577E-11</v>
      </c>
      <c r="L177" s="41">
        <f t="shared" si="56"/>
        <v>6.8356396417358732E-11</v>
      </c>
      <c r="M177" s="41">
        <f t="shared" si="56"/>
        <v>8.3091005254517877E-11</v>
      </c>
      <c r="P177" s="41">
        <v>300</v>
      </c>
      <c r="Q177" s="41">
        <f t="shared" si="46"/>
        <v>0</v>
      </c>
      <c r="R177" s="41">
        <f t="shared" si="44"/>
        <v>-1.0696157099776177E-11</v>
      </c>
      <c r="S177" s="41">
        <f t="shared" si="44"/>
        <v>6.4818895919507751E-11</v>
      </c>
      <c r="T177" s="41">
        <f t="shared" si="44"/>
        <v>-6.2601104875020267E-12</v>
      </c>
      <c r="U177" s="41">
        <f t="shared" si="44"/>
        <v>2.4613748746926529E-10</v>
      </c>
      <c r="V177" s="41">
        <f t="shared" si="44"/>
        <v>6.4132664447714766E-11</v>
      </c>
      <c r="W177" s="41">
        <f t="shared" si="44"/>
        <v>5.6857255385000382E-11</v>
      </c>
      <c r="X177" s="41">
        <f t="shared" si="44"/>
        <v>5.7342757159799883E-11</v>
      </c>
      <c r="Y177" s="41">
        <f t="shared" si="44"/>
        <v>6.9906338712958563E-11</v>
      </c>
      <c r="AB177" s="41">
        <v>300</v>
      </c>
      <c r="AC177" s="41">
        <f t="shared" si="47"/>
        <v>0</v>
      </c>
      <c r="AD177" s="41">
        <f t="shared" si="45"/>
        <v>1.767092232539672E-10</v>
      </c>
      <c r="AE177" s="41">
        <f t="shared" si="45"/>
        <v>7.5946444504439769E-11</v>
      </c>
      <c r="AF177" s="41">
        <f t="shared" si="45"/>
        <v>9.7888834071686338E-11</v>
      </c>
      <c r="AG177" s="41">
        <f t="shared" si="45"/>
        <v>3.4082099487477417E-10</v>
      </c>
      <c r="AH177" s="41">
        <f t="shared" si="45"/>
        <v>9.6655618527165781E-11</v>
      </c>
      <c r="AI177" s="41">
        <f t="shared" si="45"/>
        <v>9.4968203114012888E-11</v>
      </c>
      <c r="AJ177" s="41">
        <f t="shared" si="45"/>
        <v>7.9370035674917439E-11</v>
      </c>
      <c r="AK177" s="41">
        <f t="shared" si="45"/>
        <v>9.6275671796077178E-11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0</v>
      </c>
      <c r="F178" s="41">
        <f t="shared" si="56"/>
        <v>8.7815030115562243E-13</v>
      </c>
      <c r="G178" s="41">
        <f t="shared" si="56"/>
        <v>7.4459877736823584E-13</v>
      </c>
      <c r="H178" s="41">
        <f t="shared" si="56"/>
        <v>4.8468348349895889E-13</v>
      </c>
      <c r="I178" s="41">
        <f t="shared" si="56"/>
        <v>3.1048024108989831E-12</v>
      </c>
      <c r="J178" s="41">
        <f t="shared" si="56"/>
        <v>8.5051304928941452E-13</v>
      </c>
      <c r="K178" s="41">
        <f t="shared" si="56"/>
        <v>8.0310288336080208E-13</v>
      </c>
      <c r="L178" s="41">
        <f t="shared" si="56"/>
        <v>7.2316223644786978E-13</v>
      </c>
      <c r="M178" s="41">
        <f t="shared" si="56"/>
        <v>8.790439569353858E-13</v>
      </c>
      <c r="P178" s="41">
        <v>365</v>
      </c>
      <c r="Q178" s="41">
        <f t="shared" si="46"/>
        <v>0</v>
      </c>
      <c r="R178" s="41">
        <f t="shared" si="44"/>
        <v>-1.1315776277094131E-13</v>
      </c>
      <c r="S178" s="41">
        <f t="shared" si="44"/>
        <v>6.85737987869258E-13</v>
      </c>
      <c r="T178" s="41">
        <f t="shared" si="44"/>
        <v>-6.6227533015521925E-14</v>
      </c>
      <c r="U178" s="41">
        <f t="shared" si="44"/>
        <v>2.6039602033019397E-12</v>
      </c>
      <c r="V178" s="41">
        <f t="shared" si="44"/>
        <v>6.7847814516437393E-13</v>
      </c>
      <c r="W178" s="41">
        <f t="shared" si="44"/>
        <v>6.0150947266820999E-13</v>
      </c>
      <c r="X178" s="41">
        <f t="shared" si="44"/>
        <v>6.066457374168628E-13</v>
      </c>
      <c r="Y178" s="41">
        <f t="shared" si="44"/>
        <v>7.3955952763928328E-13</v>
      </c>
      <c r="AB178" s="41">
        <v>365</v>
      </c>
      <c r="AC178" s="41">
        <f t="shared" si="47"/>
        <v>0</v>
      </c>
      <c r="AD178" s="41">
        <f t="shared" si="45"/>
        <v>1.8694583650821798E-12</v>
      </c>
      <c r="AE178" s="41">
        <f t="shared" si="45"/>
        <v>8.034595668672151E-13</v>
      </c>
      <c r="AF178" s="41">
        <f t="shared" si="45"/>
        <v>1.0355945000134403E-12</v>
      </c>
      <c r="AG178" s="41">
        <f t="shared" si="45"/>
        <v>3.6056446184960132E-12</v>
      </c>
      <c r="AH178" s="41">
        <f t="shared" si="45"/>
        <v>1.0225479534144553E-12</v>
      </c>
      <c r="AI178" s="41">
        <f t="shared" si="45"/>
        <v>1.0046962940533956E-12</v>
      </c>
      <c r="AJ178" s="41">
        <f t="shared" si="45"/>
        <v>8.3967873547887544E-13</v>
      </c>
      <c r="AK178" s="41">
        <f t="shared" si="45"/>
        <v>1.0185283862314884E-12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0</v>
      </c>
      <c r="F179" s="41">
        <f t="shared" si="56"/>
        <v>7.9460836172941826E-24</v>
      </c>
      <c r="G179" s="41">
        <f t="shared" si="56"/>
        <v>6.7376212688384561E-24</v>
      </c>
      <c r="H179" s="41">
        <f t="shared" si="56"/>
        <v>4.385736112298654E-24</v>
      </c>
      <c r="I179" s="41">
        <f t="shared" si="56"/>
        <v>2.8094301783776062E-23</v>
      </c>
      <c r="J179" s="41">
        <f t="shared" si="56"/>
        <v>7.6960035182586198E-24</v>
      </c>
      <c r="K179" s="41">
        <f t="shared" si="56"/>
        <v>7.2670050401133791E-24</v>
      </c>
      <c r="L179" s="41">
        <f t="shared" si="56"/>
        <v>6.5436492957096884E-24</v>
      </c>
      <c r="M179" s="41">
        <f t="shared" si="56"/>
        <v>7.9541700047175348E-24</v>
      </c>
      <c r="P179" s="41">
        <f>365*2</f>
        <v>730</v>
      </c>
      <c r="Q179" s="41">
        <f t="shared" si="46"/>
        <v>0</v>
      </c>
      <c r="R179" s="41">
        <f t="shared" si="44"/>
        <v>-1.0239261362668398E-24</v>
      </c>
      <c r="S179" s="41">
        <f t="shared" si="44"/>
        <v>6.2050099897404106E-24</v>
      </c>
      <c r="T179" s="41">
        <f t="shared" si="44"/>
        <v>-5.9927043743641381E-25</v>
      </c>
      <c r="U179" s="41">
        <f t="shared" si="44"/>
        <v>2.3562350868996332E-23</v>
      </c>
      <c r="V179" s="41">
        <f t="shared" si="44"/>
        <v>6.139318140514262E-24</v>
      </c>
      <c r="W179" s="41">
        <f t="shared" si="44"/>
        <v>5.4428547825198498E-24</v>
      </c>
      <c r="X179" s="41">
        <f t="shared" si="44"/>
        <v>5.4893310965627267E-24</v>
      </c>
      <c r="Y179" s="41">
        <f t="shared" si="44"/>
        <v>6.6920228107362498E-24</v>
      </c>
      <c r="AB179" s="41">
        <f>365*2</f>
        <v>730</v>
      </c>
      <c r="AC179" s="41">
        <f t="shared" si="47"/>
        <v>0</v>
      </c>
      <c r="AD179" s="41">
        <f t="shared" si="45"/>
        <v>1.6916093370855147E-23</v>
      </c>
      <c r="AE179" s="41">
        <f t="shared" si="45"/>
        <v>7.2702325479365134E-24</v>
      </c>
      <c r="AF179" s="41">
        <f t="shared" si="45"/>
        <v>9.3707426620337275E-24</v>
      </c>
      <c r="AG179" s="41">
        <f t="shared" si="45"/>
        <v>3.2626252698555672E-23</v>
      </c>
      <c r="AH179" s="41">
        <f t="shared" si="45"/>
        <v>9.2526888960029754E-24</v>
      </c>
      <c r="AI179" s="41">
        <f t="shared" si="45"/>
        <v>9.0911552977069194E-24</v>
      </c>
      <c r="AJ179" s="41">
        <f t="shared" si="45"/>
        <v>7.5979674948566391E-24</v>
      </c>
      <c r="AK179" s="41">
        <f t="shared" si="45"/>
        <v>9.2163171986988197E-24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0</v>
      </c>
      <c r="F180" s="41">
        <f t="shared" si="56"/>
        <v>6.5790375854445952E-46</v>
      </c>
      <c r="G180" s="41">
        <f t="shared" si="56"/>
        <v>5.5784793741288934E-46</v>
      </c>
      <c r="H180" s="41">
        <f t="shared" si="56"/>
        <v>3.6312130745585966E-46</v>
      </c>
      <c r="I180" s="41">
        <f t="shared" si="56"/>
        <v>2.3260951718404611E-45</v>
      </c>
      <c r="J180" s="41">
        <f t="shared" si="56"/>
        <v>6.371981323496155E-46</v>
      </c>
      <c r="K180" s="41">
        <f t="shared" si="56"/>
        <v>6.01678784105239E-46</v>
      </c>
      <c r="L180" s="41">
        <f t="shared" si="56"/>
        <v>5.4178783833515572E-46</v>
      </c>
      <c r="M180" s="41">
        <f t="shared" si="56"/>
        <v>6.5857327889374094E-46</v>
      </c>
      <c r="P180" s="41">
        <f>P179*2</f>
        <v>1460</v>
      </c>
      <c r="Q180" s="41">
        <f t="shared" si="46"/>
        <v>0</v>
      </c>
      <c r="R180" s="41">
        <f t="shared" si="46"/>
        <v>-8.4776965102117983E-47</v>
      </c>
      <c r="S180" s="41">
        <f t="shared" si="46"/>
        <v>5.137498660561853E-46</v>
      </c>
      <c r="T180" s="41">
        <f t="shared" si="46"/>
        <v>-4.9617181515169362E-47</v>
      </c>
      <c r="U180" s="41">
        <f t="shared" si="46"/>
        <v>1.9508678669221822E-45</v>
      </c>
      <c r="V180" s="41">
        <f t="shared" si="46"/>
        <v>5.0831084520098621E-46</v>
      </c>
      <c r="W180" s="41">
        <f t="shared" si="46"/>
        <v>4.5064648084471875E-46</v>
      </c>
      <c r="X180" s="41">
        <f t="shared" si="46"/>
        <v>4.5449453268569767E-46</v>
      </c>
      <c r="Y180" s="41">
        <f t="shared" si="46"/>
        <v>5.5407256851241846E-46</v>
      </c>
      <c r="AB180" s="41">
        <f>AB179*2</f>
        <v>1460</v>
      </c>
      <c r="AC180" s="41">
        <f t="shared" si="47"/>
        <v>0</v>
      </c>
      <c r="AD180" s="41">
        <f t="shared" si="47"/>
        <v>1.4005844821910323E-45</v>
      </c>
      <c r="AE180" s="41">
        <f t="shared" si="47"/>
        <v>6.0194600876959438E-46</v>
      </c>
      <c r="AF180" s="41">
        <f t="shared" si="47"/>
        <v>7.758597964268891E-46</v>
      </c>
      <c r="AG180" s="41">
        <f t="shared" si="47"/>
        <v>2.7013224767587301E-45</v>
      </c>
      <c r="AH180" s="41">
        <f t="shared" si="47"/>
        <v>7.6608541949824472E-46</v>
      </c>
      <c r="AI180" s="41">
        <f t="shared" si="47"/>
        <v>7.5271108736576026E-46</v>
      </c>
      <c r="AJ180" s="41">
        <f t="shared" si="47"/>
        <v>6.2908114398461275E-46</v>
      </c>
      <c r="AK180" s="41">
        <f t="shared" si="47"/>
        <v>7.6307398927506334E-46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0</v>
      </c>
      <c r="F181" s="41">
        <f t="shared" si="56"/>
        <v>4.5988795807471008E-90</v>
      </c>
      <c r="G181" s="41">
        <f t="shared" si="56"/>
        <v>3.8994692691919849E-90</v>
      </c>
      <c r="H181" s="41">
        <f t="shared" si="56"/>
        <v>2.5382909650607992E-90</v>
      </c>
      <c r="I181" s="41">
        <f t="shared" si="56"/>
        <v>1.6259873043313235E-89</v>
      </c>
      <c r="J181" s="41">
        <f t="shared" si="56"/>
        <v>4.4541430896154493E-90</v>
      </c>
      <c r="K181" s="41">
        <f t="shared" si="56"/>
        <v>4.205855702226295E-90</v>
      </c>
      <c r="L181" s="41">
        <f t="shared" si="56"/>
        <v>3.7872059468532155E-90</v>
      </c>
      <c r="M181" s="41">
        <f t="shared" si="56"/>
        <v>4.6035596626332677E-90</v>
      </c>
      <c r="P181" s="41">
        <f>P180*2</f>
        <v>2920</v>
      </c>
      <c r="Q181" s="41">
        <f t="shared" si="46"/>
        <v>0</v>
      </c>
      <c r="R181" s="41">
        <f t="shared" si="46"/>
        <v>-5.9260803523665063E-91</v>
      </c>
      <c r="S181" s="41">
        <f t="shared" si="46"/>
        <v>3.5912148820133015E-90</v>
      </c>
      <c r="T181" s="41">
        <f t="shared" si="46"/>
        <v>-3.4683407711359778E-91</v>
      </c>
      <c r="U181" s="41">
        <f t="shared" si="46"/>
        <v>1.3636958721399041E-89</v>
      </c>
      <c r="V181" s="41">
        <f t="shared" si="46"/>
        <v>3.5531950324146726E-90</v>
      </c>
      <c r="W181" s="41">
        <f t="shared" si="46"/>
        <v>3.1501095289034802E-90</v>
      </c>
      <c r="X181" s="41">
        <f t="shared" si="46"/>
        <v>3.1770081851389859E-90</v>
      </c>
      <c r="Y181" s="41">
        <f t="shared" si="46"/>
        <v>3.8730786813276201E-90</v>
      </c>
      <c r="AB181" s="41">
        <f>AB180*2</f>
        <v>2920</v>
      </c>
      <c r="AC181" s="41">
        <f t="shared" si="47"/>
        <v>0</v>
      </c>
      <c r="AD181" s="41">
        <f t="shared" si="47"/>
        <v>9.7903671967308201E-90</v>
      </c>
      <c r="AE181" s="41">
        <f t="shared" si="47"/>
        <v>4.2077236563706748E-90</v>
      </c>
      <c r="AF181" s="41">
        <f t="shared" si="47"/>
        <v>5.4234160072351988E-90</v>
      </c>
      <c r="AG181" s="41">
        <f t="shared" si="47"/>
        <v>1.8882787365227357E-89</v>
      </c>
      <c r="AH181" s="41">
        <f t="shared" si="47"/>
        <v>5.3550911468162255E-90</v>
      </c>
      <c r="AI181" s="41">
        <f t="shared" si="47"/>
        <v>5.2616018755491177E-90</v>
      </c>
      <c r="AJ181" s="41">
        <f t="shared" si="47"/>
        <v>4.3974037085674376E-90</v>
      </c>
      <c r="AK181" s="41">
        <f t="shared" si="47"/>
        <v>5.3340406439389144E-90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0</v>
      </c>
      <c r="F182" s="41">
        <f t="shared" si="56"/>
        <v>2.3463296559442441E-178</v>
      </c>
      <c r="G182" s="41">
        <f t="shared" si="56"/>
        <v>1.9894933598722389E-178</v>
      </c>
      <c r="H182" s="41">
        <f t="shared" si="56"/>
        <v>1.2950257257594844E-178</v>
      </c>
      <c r="I182" s="41">
        <f t="shared" si="56"/>
        <v>8.295721088921508E-178</v>
      </c>
      <c r="J182" s="41">
        <f t="shared" si="56"/>
        <v>2.2724856868911696E-178</v>
      </c>
      <c r="K182" s="41">
        <f t="shared" si="56"/>
        <v>2.1458104717655218E-178</v>
      </c>
      <c r="L182" s="41">
        <f t="shared" si="56"/>
        <v>1.9322170694511943E-178</v>
      </c>
      <c r="M182" s="41">
        <f t="shared" si="56"/>
        <v>2.3487174146861196E-178</v>
      </c>
      <c r="P182" s="41">
        <f>P181*2</f>
        <v>5840</v>
      </c>
      <c r="Q182" s="41">
        <f t="shared" si="46"/>
        <v>0</v>
      </c>
      <c r="R182" s="41">
        <f t="shared" si="46"/>
        <v>-3.0234620911746548E-179</v>
      </c>
      <c r="S182" s="41">
        <f t="shared" si="46"/>
        <v>1.8322232253724859E-178</v>
      </c>
      <c r="T182" s="41">
        <f t="shared" si="46"/>
        <v>-1.7695333537989384E-179</v>
      </c>
      <c r="U182" s="41">
        <f t="shared" si="46"/>
        <v>6.9575208707047954E-178</v>
      </c>
      <c r="V182" s="41">
        <f t="shared" si="46"/>
        <v>1.8128256527547419E-178</v>
      </c>
      <c r="W182" s="41">
        <f t="shared" si="46"/>
        <v>1.6071730684320435E-178</v>
      </c>
      <c r="X182" s="41">
        <f t="shared" si="46"/>
        <v>1.6208966534318845E-178</v>
      </c>
      <c r="Y182" s="41">
        <f t="shared" si="46"/>
        <v>1.9760289892887625E-178</v>
      </c>
      <c r="AB182" s="41">
        <f>AB181*2</f>
        <v>5840</v>
      </c>
      <c r="AC182" s="41">
        <f t="shared" si="47"/>
        <v>0</v>
      </c>
      <c r="AD182" s="41">
        <f t="shared" si="47"/>
        <v>4.9950055210059376E-178</v>
      </c>
      <c r="AE182" s="41">
        <f t="shared" si="47"/>
        <v>2.1467634943719954E-178</v>
      </c>
      <c r="AF182" s="41">
        <f t="shared" si="47"/>
        <v>2.7670047868988643E-178</v>
      </c>
      <c r="AG182" s="41">
        <f t="shared" si="47"/>
        <v>9.6339213071381856E-178</v>
      </c>
      <c r="AH182" s="41">
        <f t="shared" si="47"/>
        <v>2.732145721027597E-178</v>
      </c>
      <c r="AI182" s="41">
        <f t="shared" si="47"/>
        <v>2.6844478750990036E-178</v>
      </c>
      <c r="AJ182" s="41">
        <f t="shared" si="47"/>
        <v>2.2435374854705003E-178</v>
      </c>
      <c r="AK182" s="41">
        <f t="shared" si="47"/>
        <v>2.7214058400834758E-178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0</v>
      </c>
      <c r="F183" s="41">
        <f t="shared" si="56"/>
        <v>3.6348878917998746E-242</v>
      </c>
      <c r="G183" s="41">
        <f t="shared" si="56"/>
        <v>3.0820840994338502E-242</v>
      </c>
      <c r="H183" s="41">
        <f t="shared" si="56"/>
        <v>2.0062284590773439E-242</v>
      </c>
      <c r="I183" s="41">
        <f t="shared" si="56"/>
        <v>1.2851568433053217E-241</v>
      </c>
      <c r="J183" s="41">
        <f t="shared" si="56"/>
        <v>3.5204902630125224E-242</v>
      </c>
      <c r="K183" s="41">
        <f t="shared" si="56"/>
        <v>3.3242475038227188E-242</v>
      </c>
      <c r="L183" s="41">
        <f t="shared" si="56"/>
        <v>2.9933527934934306E-242</v>
      </c>
      <c r="M183" s="41">
        <f t="shared" si="56"/>
        <v>3.6385869608191806E-242</v>
      </c>
      <c r="P183" s="42">
        <f>365*21.772</f>
        <v>7946.78</v>
      </c>
      <c r="Q183" s="41">
        <f t="shared" si="46"/>
        <v>0</v>
      </c>
      <c r="R183" s="41">
        <f t="shared" si="46"/>
        <v>-4.683888181988625E-243</v>
      </c>
      <c r="S183" s="41">
        <f t="shared" si="46"/>
        <v>2.8384442911116755E-242</v>
      </c>
      <c r="T183" s="41">
        <f t="shared" si="46"/>
        <v>-2.7413263714093507E-243</v>
      </c>
      <c r="U183" s="41">
        <f t="shared" si="46"/>
        <v>1.0778454896906756E-241</v>
      </c>
      <c r="V183" s="41">
        <f t="shared" si="46"/>
        <v>2.8083939519958909E-242</v>
      </c>
      <c r="W183" s="41">
        <f t="shared" si="46"/>
        <v>2.4898010011809302E-242</v>
      </c>
      <c r="X183" s="41">
        <f t="shared" si="46"/>
        <v>2.5110613099451448E-242</v>
      </c>
      <c r="Y183" s="41">
        <f t="shared" si="46"/>
        <v>3.0612253605603103E-242</v>
      </c>
      <c r="AB183" s="42">
        <f>365*21.772</f>
        <v>7946.78</v>
      </c>
      <c r="AC183" s="41">
        <f t="shared" si="47"/>
        <v>0</v>
      </c>
      <c r="AD183" s="41">
        <f t="shared" si="47"/>
        <v>7.7381646017985868E-242</v>
      </c>
      <c r="AE183" s="41">
        <f t="shared" si="47"/>
        <v>3.3257239077560307E-242</v>
      </c>
      <c r="AF183" s="41">
        <f t="shared" si="47"/>
        <v>4.2865895552956252E-242</v>
      </c>
      <c r="AG183" s="41">
        <f t="shared" si="47"/>
        <v>1.4924681969199622E-241</v>
      </c>
      <c r="AH183" s="41">
        <f t="shared" si="47"/>
        <v>4.2325865740291534E-242</v>
      </c>
      <c r="AI183" s="41">
        <f t="shared" si="47"/>
        <v>4.1586940064645123E-242</v>
      </c>
      <c r="AJ183" s="41">
        <f t="shared" si="47"/>
        <v>3.4756442770417109E-242</v>
      </c>
      <c r="AK183" s="41">
        <f t="shared" si="47"/>
        <v>4.2159485610780505E-242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2348591.0107967989</v>
      </c>
      <c r="F207" s="27">
        <f t="shared" ref="F207:N207" si="60">F103*2220*$AP103</f>
        <v>3033229.1002226984</v>
      </c>
      <c r="G207" s="27">
        <f t="shared" si="60"/>
        <v>2660715.9486573692</v>
      </c>
      <c r="H207" s="27">
        <f t="shared" si="60"/>
        <v>6021589.3283470348</v>
      </c>
      <c r="I207" s="27">
        <f t="shared" si="60"/>
        <v>37713056.873410672</v>
      </c>
      <c r="J207" s="27">
        <f t="shared" si="60"/>
        <v>7009352.6190570937</v>
      </c>
      <c r="K207" s="27">
        <f t="shared" si="60"/>
        <v>4452547.7889416292</v>
      </c>
      <c r="L207" s="27">
        <f t="shared" si="60"/>
        <v>16114741.307534469</v>
      </c>
      <c r="M207" s="27">
        <f t="shared" si="60"/>
        <v>13962075.285682134</v>
      </c>
      <c r="N207" s="27">
        <f t="shared" si="60"/>
        <v>0</v>
      </c>
      <c r="Q207" s="27">
        <f>Q103*$AP103*2220</f>
        <v>1697867.1451319661</v>
      </c>
      <c r="R207" s="27">
        <f t="shared" ref="R207:Z207" si="61">R103*$AP103*2220</f>
        <v>1599634.5568256257</v>
      </c>
      <c r="S207" s="27">
        <f t="shared" si="61"/>
        <v>2295294.4110497432</v>
      </c>
      <c r="T207" s="27">
        <f t="shared" si="61"/>
        <v>4886398.7262267321</v>
      </c>
      <c r="U207" s="27">
        <f t="shared" si="61"/>
        <v>35378849.266651057</v>
      </c>
      <c r="V207" s="27">
        <f t="shared" si="61"/>
        <v>5804548.7120910035</v>
      </c>
      <c r="W207" s="27">
        <f t="shared" si="61"/>
        <v>3952260.4127904624</v>
      </c>
      <c r="X207" s="27">
        <f t="shared" si="61"/>
        <v>8988358.173900146</v>
      </c>
      <c r="Y207" s="27">
        <f t="shared" si="61"/>
        <v>11269541.77631689</v>
      </c>
      <c r="Z207" s="27">
        <f t="shared" si="61"/>
        <v>0</v>
      </c>
      <c r="AC207" s="27">
        <f>AC103*$AP103*2220</f>
        <v>2999314.8764616419</v>
      </c>
      <c r="AD207" s="27">
        <f t="shared" ref="AD207:AL207" si="62">AD103*$AP103*2220</f>
        <v>4466823.6436197674</v>
      </c>
      <c r="AE207" s="27">
        <f t="shared" si="62"/>
        <v>3026137.4862649767</v>
      </c>
      <c r="AF207" s="27">
        <f t="shared" si="62"/>
        <v>7156779.9304673551</v>
      </c>
      <c r="AG207" s="27">
        <f t="shared" si="62"/>
        <v>40047264.48017028</v>
      </c>
      <c r="AH207" s="27">
        <f t="shared" si="62"/>
        <v>8214156.5260231821</v>
      </c>
      <c r="AI207" s="27">
        <f t="shared" si="62"/>
        <v>4952835.1650928166</v>
      </c>
      <c r="AJ207" s="27">
        <f t="shared" si="62"/>
        <v>23241124.441168793</v>
      </c>
      <c r="AK207" s="27">
        <f t="shared" si="62"/>
        <v>16654608.795047401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1491325.9686064271</v>
      </c>
      <c r="F208" s="27">
        <f t="shared" si="63"/>
        <v>2356899.0231235153</v>
      </c>
      <c r="G208" s="27">
        <f t="shared" si="63"/>
        <v>2121030.979464781</v>
      </c>
      <c r="H208" s="27">
        <f t="shared" si="63"/>
        <v>4616979.9562658975</v>
      </c>
      <c r="I208" s="27">
        <f t="shared" si="63"/>
        <v>32848165.847045973</v>
      </c>
      <c r="J208" s="27">
        <f t="shared" si="63"/>
        <v>5897815.4740690831</v>
      </c>
      <c r="K208" s="27">
        <f t="shared" si="63"/>
        <v>4053417.7934203264</v>
      </c>
      <c r="L208" s="27">
        <f t="shared" si="63"/>
        <v>15002864.670451807</v>
      </c>
      <c r="M208" s="27">
        <f t="shared" si="63"/>
        <v>10426288.070592018</v>
      </c>
      <c r="N208" s="27">
        <f t="shared" si="63"/>
        <v>0</v>
      </c>
      <c r="Q208" s="27">
        <f t="shared" ref="Q208:Z271" si="64">Q104*$AP104*2220</f>
        <v>1078124.4384989396</v>
      </c>
      <c r="R208" s="27">
        <f t="shared" si="64"/>
        <v>1312867.8815032628</v>
      </c>
      <c r="S208" s="27">
        <f t="shared" si="64"/>
        <v>1816537.2575009998</v>
      </c>
      <c r="T208" s="27">
        <f t="shared" si="64"/>
        <v>3728155.2618605313</v>
      </c>
      <c r="U208" s="27">
        <f t="shared" si="64"/>
        <v>28282299.7586045</v>
      </c>
      <c r="V208" s="27">
        <f t="shared" si="64"/>
        <v>4918546.7063686363</v>
      </c>
      <c r="W208" s="27">
        <f t="shared" si="64"/>
        <v>3639447.9203492436</v>
      </c>
      <c r="X208" s="27">
        <f t="shared" si="64"/>
        <v>9072941.6219178494</v>
      </c>
      <c r="Y208" s="27">
        <f t="shared" si="64"/>
        <v>8491457.8739701752</v>
      </c>
      <c r="Z208" s="27">
        <f t="shared" si="64"/>
        <v>0</v>
      </c>
      <c r="AC208" s="27">
        <f t="shared" ref="AC208:AL271" si="65">AC104*$AP104*2220</f>
        <v>1904527.4987139073</v>
      </c>
      <c r="AD208" s="27">
        <f t="shared" si="65"/>
        <v>3400930.1647437625</v>
      </c>
      <c r="AE208" s="27">
        <f t="shared" si="65"/>
        <v>2425524.7014285801</v>
      </c>
      <c r="AF208" s="27">
        <f t="shared" si="65"/>
        <v>5505804.6506712651</v>
      </c>
      <c r="AG208" s="27">
        <f t="shared" si="65"/>
        <v>37406580.053322315</v>
      </c>
      <c r="AH208" s="27">
        <f t="shared" si="65"/>
        <v>6877084.2417695289</v>
      </c>
      <c r="AI208" s="27">
        <f t="shared" si="65"/>
        <v>4462392.9008218637</v>
      </c>
      <c r="AJ208" s="27">
        <f t="shared" si="65"/>
        <v>20905011.199931208</v>
      </c>
      <c r="AK208" s="27">
        <f t="shared" si="65"/>
        <v>12361118.267213859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873984.22832569189</v>
      </c>
      <c r="F209" s="27">
        <f t="shared" si="63"/>
        <v>1876190.7869930919</v>
      </c>
      <c r="G209" s="27">
        <f t="shared" si="63"/>
        <v>1737227.5558318151</v>
      </c>
      <c r="H209" s="27">
        <f t="shared" si="63"/>
        <v>3616344.9724550438</v>
      </c>
      <c r="I209" s="27">
        <f t="shared" si="63"/>
        <v>29441804.557512525</v>
      </c>
      <c r="J209" s="27">
        <f t="shared" si="63"/>
        <v>5109543.3565265173</v>
      </c>
      <c r="K209" s="27">
        <f t="shared" si="63"/>
        <v>3782690.1257764478</v>
      </c>
      <c r="L209" s="27">
        <f t="shared" si="63"/>
        <v>14252411.599918168</v>
      </c>
      <c r="M209" s="27">
        <f t="shared" si="63"/>
        <v>7899848.2566622654</v>
      </c>
      <c r="N209" s="27">
        <f t="shared" si="63"/>
        <v>0</v>
      </c>
      <c r="Q209" s="27">
        <f t="shared" si="64"/>
        <v>631829.50961490045</v>
      </c>
      <c r="R209" s="27">
        <f t="shared" si="64"/>
        <v>1111900.1692802417</v>
      </c>
      <c r="S209" s="27">
        <f t="shared" si="64"/>
        <v>1476783.859625139</v>
      </c>
      <c r="T209" s="27">
        <f t="shared" si="64"/>
        <v>2903368.9455404682</v>
      </c>
      <c r="U209" s="27">
        <f t="shared" si="64"/>
        <v>23240189.776893932</v>
      </c>
      <c r="V209" s="27">
        <f t="shared" si="64"/>
        <v>4288882.3423564872</v>
      </c>
      <c r="W209" s="27">
        <f t="shared" si="64"/>
        <v>3428041.482012474</v>
      </c>
      <c r="X209" s="27">
        <f t="shared" si="64"/>
        <v>9146829.5002229102</v>
      </c>
      <c r="Y209" s="27">
        <f t="shared" si="64"/>
        <v>6508476.3836854547</v>
      </c>
      <c r="Z209" s="27">
        <f t="shared" si="64"/>
        <v>0</v>
      </c>
      <c r="AC209" s="27">
        <f t="shared" si="65"/>
        <v>1116138.9470364836</v>
      </c>
      <c r="AD209" s="27">
        <f t="shared" si="65"/>
        <v>2640481.4047059347</v>
      </c>
      <c r="AE209" s="27">
        <f t="shared" si="65"/>
        <v>1997671.2520384989</v>
      </c>
      <c r="AF209" s="27">
        <f t="shared" si="65"/>
        <v>4329320.9993696194</v>
      </c>
      <c r="AG209" s="27">
        <f t="shared" si="65"/>
        <v>35627304.610071056</v>
      </c>
      <c r="AH209" s="27">
        <f t="shared" si="65"/>
        <v>5930204.3706965474</v>
      </c>
      <c r="AI209" s="27">
        <f t="shared" si="65"/>
        <v>4126537.5667431164</v>
      </c>
      <c r="AJ209" s="27">
        <f t="shared" si="65"/>
        <v>19297926.85460785</v>
      </c>
      <c r="AK209" s="27">
        <f t="shared" si="65"/>
        <v>9291220.1296390593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377708.94261026214</v>
      </c>
      <c r="F210" s="27">
        <f t="shared" si="63"/>
        <v>1494491.40952083</v>
      </c>
      <c r="G210" s="27">
        <f t="shared" si="63"/>
        <v>1435891.4697830738</v>
      </c>
      <c r="H210" s="27">
        <f t="shared" si="63"/>
        <v>2821976.0334735028</v>
      </c>
      <c r="I210" s="27">
        <f t="shared" si="63"/>
        <v>26856598.289453074</v>
      </c>
      <c r="J210" s="27">
        <f t="shared" si="63"/>
        <v>4506598.4849303523</v>
      </c>
      <c r="K210" s="27">
        <f t="shared" si="63"/>
        <v>3580713.9078175812</v>
      </c>
      <c r="L210" s="27">
        <f t="shared" si="63"/>
        <v>13730104.442777829</v>
      </c>
      <c r="M210" s="27">
        <f t="shared" si="63"/>
        <v>5891187.8398204679</v>
      </c>
      <c r="N210" s="27">
        <f t="shared" si="63"/>
        <v>0</v>
      </c>
      <c r="Q210" s="27">
        <f t="shared" si="64"/>
        <v>273057.16539506207</v>
      </c>
      <c r="R210" s="27">
        <f t="shared" si="64"/>
        <v>951703.53178788233</v>
      </c>
      <c r="S210" s="27">
        <f t="shared" si="64"/>
        <v>1208043.020614512</v>
      </c>
      <c r="T210" s="27">
        <f t="shared" si="64"/>
        <v>2247043.0095622861</v>
      </c>
      <c r="U210" s="27">
        <f t="shared" si="64"/>
        <v>19278927.14242053</v>
      </c>
      <c r="V210" s="27">
        <f t="shared" si="64"/>
        <v>3812153.0436822609</v>
      </c>
      <c r="W210" s="27">
        <f t="shared" si="64"/>
        <v>3273491.0665649851</v>
      </c>
      <c r="X210" s="27">
        <f t="shared" si="64"/>
        <v>9286423.7063555047</v>
      </c>
      <c r="Y210" s="27">
        <f t="shared" si="64"/>
        <v>4932389.6315137614</v>
      </c>
      <c r="Z210" s="27">
        <f t="shared" si="64"/>
        <v>0</v>
      </c>
      <c r="AC210" s="27">
        <f t="shared" si="65"/>
        <v>482360.71982546058</v>
      </c>
      <c r="AD210" s="27">
        <f t="shared" si="65"/>
        <v>2037279.2872537759</v>
      </c>
      <c r="AE210" s="27">
        <f t="shared" si="65"/>
        <v>1663739.9189516352</v>
      </c>
      <c r="AF210" s="27">
        <f t="shared" si="65"/>
        <v>3396909.0573847014</v>
      </c>
      <c r="AG210" s="27">
        <f t="shared" si="65"/>
        <v>34414032.452325232</v>
      </c>
      <c r="AH210" s="27">
        <f t="shared" si="65"/>
        <v>5201043.9261784274</v>
      </c>
      <c r="AI210" s="27">
        <f t="shared" si="65"/>
        <v>3874372.5257640248</v>
      </c>
      <c r="AJ210" s="27">
        <f t="shared" si="65"/>
        <v>18098352.830207039</v>
      </c>
      <c r="AK210" s="27">
        <f t="shared" si="65"/>
        <v>6849986.0481271744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0</v>
      </c>
      <c r="F211" s="27">
        <f t="shared" si="63"/>
        <v>966560.21527010179</v>
      </c>
      <c r="G211" s="27">
        <f t="shared" si="63"/>
        <v>1041550.3079502217</v>
      </c>
      <c r="H211" s="27">
        <f t="shared" si="63"/>
        <v>1819853.8146748317</v>
      </c>
      <c r="I211" s="27">
        <f t="shared" si="63"/>
        <v>21656253.553413216</v>
      </c>
      <c r="J211" s="27">
        <f t="shared" si="63"/>
        <v>3695380.3127726605</v>
      </c>
      <c r="K211" s="27">
        <f t="shared" si="63"/>
        <v>2817053.3604095522</v>
      </c>
      <c r="L211" s="27">
        <f t="shared" si="63"/>
        <v>11571685.309881989</v>
      </c>
      <c r="M211" s="27">
        <f t="shared" si="63"/>
        <v>3658433.3963043378</v>
      </c>
      <c r="N211" s="27">
        <f t="shared" si="63"/>
        <v>0</v>
      </c>
      <c r="Q211" s="27">
        <f t="shared" si="64"/>
        <v>0</v>
      </c>
      <c r="R211" s="27">
        <f t="shared" si="64"/>
        <v>609918.53882925736</v>
      </c>
      <c r="S211" s="27">
        <f t="shared" si="64"/>
        <v>818556.9542675456</v>
      </c>
      <c r="T211" s="27">
        <f t="shared" si="64"/>
        <v>1399841.8602316407</v>
      </c>
      <c r="U211" s="27">
        <f t="shared" si="64"/>
        <v>13907709.705260642</v>
      </c>
      <c r="V211" s="27">
        <f t="shared" si="64"/>
        <v>3242953.9489628049</v>
      </c>
      <c r="W211" s="27">
        <f t="shared" si="64"/>
        <v>2623845.0728508024</v>
      </c>
      <c r="X211" s="27">
        <f t="shared" si="64"/>
        <v>8846924.6921695787</v>
      </c>
      <c r="Y211" s="27">
        <f t="shared" si="64"/>
        <v>3097782.4009581637</v>
      </c>
      <c r="Z211" s="27">
        <f t="shared" si="64"/>
        <v>0</v>
      </c>
      <c r="AC211" s="27">
        <f t="shared" si="65"/>
        <v>0</v>
      </c>
      <c r="AD211" s="27">
        <f t="shared" si="65"/>
        <v>1323645.4823916694</v>
      </c>
      <c r="AE211" s="27">
        <f t="shared" si="65"/>
        <v>1264730.0446250734</v>
      </c>
      <c r="AF211" s="27">
        <f t="shared" si="65"/>
        <v>2239964.4714397481</v>
      </c>
      <c r="AG211" s="27">
        <f t="shared" si="65"/>
        <v>29474006.815718479</v>
      </c>
      <c r="AH211" s="27">
        <f t="shared" si="65"/>
        <v>4144715.4263115376</v>
      </c>
      <c r="AI211" s="27">
        <f t="shared" si="65"/>
        <v>3056650.5733640627</v>
      </c>
      <c r="AJ211" s="27">
        <f t="shared" si="65"/>
        <v>14554420.566531528</v>
      </c>
      <c r="AK211" s="27">
        <f t="shared" si="65"/>
        <v>4219084.3916505119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0</v>
      </c>
      <c r="F212" s="27">
        <f t="shared" si="63"/>
        <v>763322.09739415976</v>
      </c>
      <c r="G212" s="27">
        <f t="shared" si="63"/>
        <v>908028.43175476044</v>
      </c>
      <c r="H212" s="27">
        <f t="shared" si="63"/>
        <v>1486411.0237635432</v>
      </c>
      <c r="I212" s="27">
        <f t="shared" si="63"/>
        <v>19170354.20015109</v>
      </c>
      <c r="J212" s="27">
        <f t="shared" si="63"/>
        <v>3457538.238482119</v>
      </c>
      <c r="K212" s="27">
        <f t="shared" si="63"/>
        <v>2305592.3130183457</v>
      </c>
      <c r="L212" s="27">
        <f t="shared" si="63"/>
        <v>10143967.274479173</v>
      </c>
      <c r="M212" s="27">
        <f t="shared" si="63"/>
        <v>3081482.4949147953</v>
      </c>
      <c r="N212" s="27">
        <f t="shared" si="63"/>
        <v>0</v>
      </c>
      <c r="Q212" s="27">
        <f t="shared" si="64"/>
        <v>0</v>
      </c>
      <c r="R212" s="27">
        <f t="shared" si="64"/>
        <v>417136.97179192735</v>
      </c>
      <c r="S212" s="27">
        <f t="shared" si="64"/>
        <v>661606.41380065167</v>
      </c>
      <c r="T212" s="27">
        <f t="shared" si="64"/>
        <v>1107504.0313551317</v>
      </c>
      <c r="U212" s="27">
        <f t="shared" si="64"/>
        <v>12032754.204775466</v>
      </c>
      <c r="V212" s="27">
        <f t="shared" si="64"/>
        <v>3121343.0983137689</v>
      </c>
      <c r="W212" s="27">
        <f t="shared" si="64"/>
        <v>2154208.6366768596</v>
      </c>
      <c r="X212" s="27">
        <f t="shared" si="64"/>
        <v>8270046.6833840916</v>
      </c>
      <c r="Y212" s="27">
        <f t="shared" si="64"/>
        <v>2571503.2617275412</v>
      </c>
      <c r="Z212" s="27">
        <f t="shared" si="64"/>
        <v>0</v>
      </c>
      <c r="AC212" s="27">
        <f t="shared" si="65"/>
        <v>0</v>
      </c>
      <c r="AD212" s="27">
        <f t="shared" si="65"/>
        <v>1111750.4142194723</v>
      </c>
      <c r="AE212" s="27">
        <f t="shared" si="65"/>
        <v>1155392.9688156673</v>
      </c>
      <c r="AF212" s="27">
        <f t="shared" si="65"/>
        <v>1865817.1433885142</v>
      </c>
      <c r="AG212" s="27">
        <f t="shared" si="65"/>
        <v>26424615.761491634</v>
      </c>
      <c r="AH212" s="27">
        <f t="shared" si="65"/>
        <v>3778101.2525091292</v>
      </c>
      <c r="AI212" s="27">
        <f t="shared" si="65"/>
        <v>2535170.6214971775</v>
      </c>
      <c r="AJ212" s="27">
        <f t="shared" si="65"/>
        <v>12452738.033374978</v>
      </c>
      <c r="AK212" s="27">
        <f t="shared" si="65"/>
        <v>3591461.728102033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0</v>
      </c>
      <c r="F213" s="27">
        <f t="shared" si="63"/>
        <v>609802.14574188238</v>
      </c>
      <c r="G213" s="27">
        <f t="shared" si="63"/>
        <v>809975.46977877442</v>
      </c>
      <c r="H213" s="27">
        <f t="shared" si="63"/>
        <v>1237800.9677670358</v>
      </c>
      <c r="I213" s="27">
        <f t="shared" si="63"/>
        <v>17425160.95602233</v>
      </c>
      <c r="J213" s="27">
        <f t="shared" si="63"/>
        <v>3305873.3165466739</v>
      </c>
      <c r="K213" s="27">
        <f t="shared" si="63"/>
        <v>1924194.6359834431</v>
      </c>
      <c r="L213" s="27">
        <f t="shared" si="63"/>
        <v>9070999.212179726</v>
      </c>
      <c r="M213" s="27">
        <f t="shared" si="63"/>
        <v>2657660.0754230237</v>
      </c>
      <c r="N213" s="27">
        <f t="shared" si="63"/>
        <v>0</v>
      </c>
      <c r="Q213" s="27">
        <f t="shared" si="64"/>
        <v>0</v>
      </c>
      <c r="R213" s="27">
        <f t="shared" si="64"/>
        <v>270251.27892066201</v>
      </c>
      <c r="S213" s="27">
        <f t="shared" si="64"/>
        <v>543548.45721079037</v>
      </c>
      <c r="T213" s="27">
        <f t="shared" si="64"/>
        <v>890231.35974123247</v>
      </c>
      <c r="U213" s="27">
        <f t="shared" si="64"/>
        <v>10683274.022037543</v>
      </c>
      <c r="V213" s="27">
        <f t="shared" si="64"/>
        <v>3050913.1656352417</v>
      </c>
      <c r="W213" s="27">
        <f t="shared" si="64"/>
        <v>1779667.4636598502</v>
      </c>
      <c r="X213" s="27">
        <f t="shared" si="64"/>
        <v>7639626.266405548</v>
      </c>
      <c r="Y213" s="27">
        <f t="shared" si="64"/>
        <v>2182208.7983964789</v>
      </c>
      <c r="Z213" s="27">
        <f t="shared" si="64"/>
        <v>0</v>
      </c>
      <c r="AC213" s="27">
        <f t="shared" si="65"/>
        <v>0</v>
      </c>
      <c r="AD213" s="27">
        <f t="shared" si="65"/>
        <v>953871.28201338626</v>
      </c>
      <c r="AE213" s="27">
        <f t="shared" si="65"/>
        <v>1078300.9184866347</v>
      </c>
      <c r="AF213" s="27">
        <f t="shared" si="65"/>
        <v>1586375.9253284477</v>
      </c>
      <c r="AG213" s="27">
        <f t="shared" si="65"/>
        <v>24284538.629115295</v>
      </c>
      <c r="AH213" s="27">
        <f t="shared" si="65"/>
        <v>3529347.0042173518</v>
      </c>
      <c r="AI213" s="27">
        <f t="shared" si="65"/>
        <v>2147472.2095049415</v>
      </c>
      <c r="AJ213" s="27">
        <f t="shared" si="65"/>
        <v>10940313.027285462</v>
      </c>
      <c r="AK213" s="27">
        <f t="shared" si="65"/>
        <v>3133111.3524495838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0</v>
      </c>
      <c r="F214" s="27">
        <f t="shared" si="63"/>
        <v>496188.00798605487</v>
      </c>
      <c r="G214" s="27">
        <f t="shared" si="63"/>
        <v>739396.59096425446</v>
      </c>
      <c r="H214" s="27">
        <f t="shared" si="63"/>
        <v>1055169.336969791</v>
      </c>
      <c r="I214" s="27">
        <f t="shared" si="63"/>
        <v>16189962.327406559</v>
      </c>
      <c r="J214" s="27">
        <f t="shared" si="63"/>
        <v>3207481.951770978</v>
      </c>
      <c r="K214" s="27">
        <f t="shared" si="63"/>
        <v>1644110.2583063776</v>
      </c>
      <c r="L214" s="27">
        <f t="shared" si="63"/>
        <v>8254106.7510081818</v>
      </c>
      <c r="M214" s="27">
        <f t="shared" si="63"/>
        <v>2349202.5795768616</v>
      </c>
      <c r="N214" s="27">
        <f t="shared" si="63"/>
        <v>0</v>
      </c>
      <c r="Q214" s="27">
        <f t="shared" si="64"/>
        <v>0</v>
      </c>
      <c r="R214" s="27">
        <f t="shared" si="64"/>
        <v>160156.92449049349</v>
      </c>
      <c r="S214" s="27">
        <f t="shared" si="64"/>
        <v>456530.77897378878</v>
      </c>
      <c r="T214" s="27">
        <f t="shared" si="64"/>
        <v>729930.09276292869</v>
      </c>
      <c r="U214" s="27">
        <f t="shared" si="64"/>
        <v>9713113.3644153234</v>
      </c>
      <c r="V214" s="27">
        <f t="shared" si="64"/>
        <v>3012199.9439727599</v>
      </c>
      <c r="W214" s="27">
        <f t="shared" si="64"/>
        <v>1484986.1334544448</v>
      </c>
      <c r="X214" s="27">
        <f t="shared" si="64"/>
        <v>6995317.9179127784</v>
      </c>
      <c r="Y214" s="27">
        <f t="shared" si="64"/>
        <v>1897544.398326711</v>
      </c>
      <c r="Z214" s="27">
        <f t="shared" si="64"/>
        <v>0</v>
      </c>
      <c r="AC214" s="27">
        <f t="shared" si="65"/>
        <v>0</v>
      </c>
      <c r="AD214" s="27">
        <f t="shared" si="65"/>
        <v>838574.57496544695</v>
      </c>
      <c r="AE214" s="27">
        <f t="shared" si="65"/>
        <v>1024932.7792270657</v>
      </c>
      <c r="AF214" s="27">
        <f t="shared" si="65"/>
        <v>1381822.7248967893</v>
      </c>
      <c r="AG214" s="27">
        <f t="shared" si="65"/>
        <v>22756955.673022866</v>
      </c>
      <c r="AH214" s="27">
        <f t="shared" si="65"/>
        <v>3358474.5033310009</v>
      </c>
      <c r="AI214" s="27">
        <f t="shared" si="65"/>
        <v>1863655.3691130811</v>
      </c>
      <c r="AJ214" s="27">
        <f t="shared" si="65"/>
        <v>9848904.273740679</v>
      </c>
      <c r="AK214" s="27">
        <f t="shared" si="65"/>
        <v>2800860.7608270124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0</v>
      </c>
      <c r="F215" s="27">
        <f t="shared" si="63"/>
        <v>416596.75008724502</v>
      </c>
      <c r="G215" s="27">
        <f t="shared" si="63"/>
        <v>690424.13566633651</v>
      </c>
      <c r="H215" s="27">
        <f t="shared" si="63"/>
        <v>925914.62601754465</v>
      </c>
      <c r="I215" s="27">
        <f t="shared" si="63"/>
        <v>15273774.63152137</v>
      </c>
      <c r="J215" s="27">
        <f t="shared" si="63"/>
        <v>3131615.7848273804</v>
      </c>
      <c r="K215" s="27">
        <f t="shared" si="63"/>
        <v>1446141.8211577316</v>
      </c>
      <c r="L215" s="27">
        <f t="shared" si="63"/>
        <v>7616531.2548446832</v>
      </c>
      <c r="M215" s="27">
        <f t="shared" si="63"/>
        <v>2128712.0966696413</v>
      </c>
      <c r="N215" s="27">
        <f t="shared" si="63"/>
        <v>0</v>
      </c>
      <c r="Q215" s="27">
        <f t="shared" si="64"/>
        <v>0</v>
      </c>
      <c r="R215" s="27">
        <f t="shared" si="64"/>
        <v>81854.644105847678</v>
      </c>
      <c r="S215" s="27">
        <f t="shared" si="64"/>
        <v>395654.95245034294</v>
      </c>
      <c r="T215" s="27">
        <f t="shared" si="64"/>
        <v>614290.86199959298</v>
      </c>
      <c r="U215" s="27">
        <f t="shared" si="64"/>
        <v>9008117.2015511841</v>
      </c>
      <c r="V215" s="27">
        <f t="shared" si="64"/>
        <v>2985237.4357172325</v>
      </c>
      <c r="W215" s="27">
        <f t="shared" si="64"/>
        <v>1262954.3112563458</v>
      </c>
      <c r="X215" s="27">
        <f t="shared" si="64"/>
        <v>6374653.3698177105</v>
      </c>
      <c r="Y215" s="27">
        <f t="shared" si="64"/>
        <v>1694835.3904784848</v>
      </c>
      <c r="Z215" s="27">
        <f t="shared" si="64"/>
        <v>0</v>
      </c>
      <c r="AC215" s="27">
        <f t="shared" si="65"/>
        <v>0</v>
      </c>
      <c r="AD215" s="27">
        <f t="shared" si="65"/>
        <v>758170.51459303498</v>
      </c>
      <c r="AE215" s="27">
        <f t="shared" si="65"/>
        <v>988063.76908028976</v>
      </c>
      <c r="AF215" s="27">
        <f t="shared" si="65"/>
        <v>1239058.4863468073</v>
      </c>
      <c r="AG215" s="27">
        <f t="shared" si="65"/>
        <v>21590188.321679637</v>
      </c>
      <c r="AH215" s="27">
        <f t="shared" si="65"/>
        <v>3230386.3568077097</v>
      </c>
      <c r="AI215" s="27">
        <f t="shared" si="65"/>
        <v>1663349.6792453821</v>
      </c>
      <c r="AJ215" s="27">
        <f t="shared" si="65"/>
        <v>9047600.5678900406</v>
      </c>
      <c r="AK215" s="27">
        <f t="shared" si="65"/>
        <v>2562588.8028607974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0</v>
      </c>
      <c r="F216" s="27">
        <f t="shared" si="63"/>
        <v>369379.88747440779</v>
      </c>
      <c r="G216" s="27">
        <f t="shared" si="63"/>
        <v>661592.04965944344</v>
      </c>
      <c r="H216" s="27">
        <f t="shared" si="63"/>
        <v>845321.48620793887</v>
      </c>
      <c r="I216" s="27">
        <f t="shared" si="63"/>
        <v>14576836.433367364</v>
      </c>
      <c r="J216" s="27">
        <f t="shared" si="63"/>
        <v>3062737.7815202344</v>
      </c>
      <c r="K216" s="27">
        <f t="shared" si="63"/>
        <v>1323289.5213485188</v>
      </c>
      <c r="L216" s="27">
        <f t="shared" si="63"/>
        <v>7129980.7580795167</v>
      </c>
      <c r="M216" s="27">
        <f t="shared" si="63"/>
        <v>1984477.0912168177</v>
      </c>
      <c r="N216" s="27">
        <f t="shared" si="63"/>
        <v>0</v>
      </c>
      <c r="Q216" s="27">
        <f t="shared" si="64"/>
        <v>0</v>
      </c>
      <c r="R216" s="27">
        <f t="shared" si="64"/>
        <v>33142.324457602059</v>
      </c>
      <c r="S216" s="27">
        <f t="shared" si="64"/>
        <v>359579.97469919076</v>
      </c>
      <c r="T216" s="27">
        <f t="shared" si="64"/>
        <v>537146.64364607946</v>
      </c>
      <c r="U216" s="27">
        <f t="shared" si="64"/>
        <v>8513203.8073557969</v>
      </c>
      <c r="V216" s="27">
        <f t="shared" si="64"/>
        <v>2963220.9785370757</v>
      </c>
      <c r="W216" s="27">
        <f t="shared" si="64"/>
        <v>1117527.9348876204</v>
      </c>
      <c r="X216" s="27">
        <f t="shared" si="64"/>
        <v>5849653.398744381</v>
      </c>
      <c r="Y216" s="27">
        <f t="shared" si="64"/>
        <v>1564758.2091579908</v>
      </c>
      <c r="Z216" s="27">
        <f t="shared" si="64"/>
        <v>0</v>
      </c>
      <c r="AC216" s="27">
        <f t="shared" si="65"/>
        <v>0</v>
      </c>
      <c r="AD216" s="27">
        <f t="shared" si="65"/>
        <v>710642.74684088747</v>
      </c>
      <c r="AE216" s="27">
        <f t="shared" si="65"/>
        <v>965715.5976756484</v>
      </c>
      <c r="AF216" s="27">
        <f t="shared" si="65"/>
        <v>1154614.4956713074</v>
      </c>
      <c r="AG216" s="27">
        <f t="shared" si="65"/>
        <v>20655842.612796351</v>
      </c>
      <c r="AH216" s="27">
        <f t="shared" si="65"/>
        <v>3127234.8030298101</v>
      </c>
      <c r="AI216" s="27">
        <f t="shared" si="65"/>
        <v>1539355.5242140605</v>
      </c>
      <c r="AJ216" s="27">
        <f t="shared" si="65"/>
        <v>8467612.2709117867</v>
      </c>
      <c r="AK216" s="27">
        <f t="shared" si="65"/>
        <v>2404195.9732756447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0</v>
      </c>
      <c r="F217" s="27">
        <f t="shared" si="63"/>
        <v>353494.42336601403</v>
      </c>
      <c r="G217" s="27">
        <f t="shared" si="63"/>
        <v>651653.22188239498</v>
      </c>
      <c r="H217" s="27">
        <f t="shared" si="63"/>
        <v>809554.23034366686</v>
      </c>
      <c r="I217" s="27">
        <f t="shared" si="63"/>
        <v>14002043.396278257</v>
      </c>
      <c r="J217" s="27">
        <f t="shared" si="63"/>
        <v>2984824.1470848299</v>
      </c>
      <c r="K217" s="27">
        <f t="shared" si="63"/>
        <v>1269893.1269746816</v>
      </c>
      <c r="L217" s="27">
        <f t="shared" si="63"/>
        <v>6768467.9758129725</v>
      </c>
      <c r="M217" s="27">
        <f t="shared" si="63"/>
        <v>1906065.4526295224</v>
      </c>
      <c r="N217" s="27">
        <f t="shared" si="63"/>
        <v>0</v>
      </c>
      <c r="Q217" s="27">
        <f t="shared" si="64"/>
        <v>0</v>
      </c>
      <c r="R217" s="27">
        <f t="shared" si="64"/>
        <v>12521.625794743068</v>
      </c>
      <c r="S217" s="27">
        <f t="shared" si="64"/>
        <v>347400.6988528262</v>
      </c>
      <c r="T217" s="27">
        <f t="shared" si="64"/>
        <v>493174.38251578185</v>
      </c>
      <c r="U217" s="27">
        <f t="shared" si="64"/>
        <v>8176470.3436739994</v>
      </c>
      <c r="V217" s="27">
        <f t="shared" si="64"/>
        <v>2938516.1320246807</v>
      </c>
      <c r="W217" s="27">
        <f t="shared" si="64"/>
        <v>1054027.612613058</v>
      </c>
      <c r="X217" s="27">
        <f t="shared" si="64"/>
        <v>5492815.8105818992</v>
      </c>
      <c r="Y217" s="27">
        <f t="shared" si="64"/>
        <v>1499268.4532437692</v>
      </c>
      <c r="Z217" s="27">
        <f t="shared" si="64"/>
        <v>0</v>
      </c>
      <c r="AC217" s="27">
        <f t="shared" si="65"/>
        <v>0</v>
      </c>
      <c r="AD217" s="27">
        <f t="shared" si="65"/>
        <v>694467.22093728499</v>
      </c>
      <c r="AE217" s="27">
        <f t="shared" si="65"/>
        <v>955905.74491196533</v>
      </c>
      <c r="AF217" s="27">
        <f t="shared" si="65"/>
        <v>1125934.0781715517</v>
      </c>
      <c r="AG217" s="27">
        <f t="shared" si="65"/>
        <v>19827616.448882435</v>
      </c>
      <c r="AH217" s="27">
        <f t="shared" si="65"/>
        <v>3031132.162144979</v>
      </c>
      <c r="AI217" s="27">
        <f t="shared" si="65"/>
        <v>1485758.6413363067</v>
      </c>
      <c r="AJ217" s="27">
        <f t="shared" si="65"/>
        <v>8044120.1410440477</v>
      </c>
      <c r="AK217" s="27">
        <f t="shared" si="65"/>
        <v>2312862.4520152709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0</v>
      </c>
      <c r="F218" s="27">
        <f t="shared" si="63"/>
        <v>353662.4576895042</v>
      </c>
      <c r="G218" s="27">
        <f t="shared" si="63"/>
        <v>651353.0001453982</v>
      </c>
      <c r="H218" s="27">
        <f t="shared" si="63"/>
        <v>795811.36612719402</v>
      </c>
      <c r="I218" s="27">
        <f t="shared" si="63"/>
        <v>13473402.263146419</v>
      </c>
      <c r="J218" s="27">
        <f t="shared" si="63"/>
        <v>2899999.6930263233</v>
      </c>
      <c r="K218" s="27">
        <f t="shared" si="63"/>
        <v>1250695.5005304618</v>
      </c>
      <c r="L218" s="27">
        <f t="shared" si="63"/>
        <v>6470061.1850683475</v>
      </c>
      <c r="M218" s="27">
        <f t="shared" si="63"/>
        <v>1859259.7444698191</v>
      </c>
      <c r="N218" s="27">
        <f t="shared" si="63"/>
        <v>0</v>
      </c>
      <c r="Q218" s="27">
        <f t="shared" si="64"/>
        <v>0</v>
      </c>
      <c r="R218" s="27">
        <f t="shared" si="64"/>
        <v>5658.4487052713093</v>
      </c>
      <c r="S218" s="27">
        <f t="shared" si="64"/>
        <v>347442.14590766671</v>
      </c>
      <c r="T218" s="27">
        <f t="shared" si="64"/>
        <v>464876.42829936481</v>
      </c>
      <c r="U218" s="27">
        <f t="shared" si="64"/>
        <v>7911367.3901327355</v>
      </c>
      <c r="V218" s="27">
        <f t="shared" si="64"/>
        <v>2911157.8295319295</v>
      </c>
      <c r="W218" s="27">
        <f t="shared" si="64"/>
        <v>1034506.2607043559</v>
      </c>
      <c r="X218" s="27">
        <f t="shared" si="64"/>
        <v>5251739.8773410702</v>
      </c>
      <c r="Y218" s="27">
        <f t="shared" si="64"/>
        <v>1465104.7354757397</v>
      </c>
      <c r="Z218" s="27">
        <f t="shared" si="64"/>
        <v>0</v>
      </c>
      <c r="AC218" s="27">
        <f t="shared" si="65"/>
        <v>0</v>
      </c>
      <c r="AD218" s="27">
        <f t="shared" si="65"/>
        <v>694897.99552350491</v>
      </c>
      <c r="AE218" s="27">
        <f t="shared" si="65"/>
        <v>952419.9535523589</v>
      </c>
      <c r="AF218" s="27">
        <f t="shared" si="65"/>
        <v>1125240.2673180997</v>
      </c>
      <c r="AG218" s="27">
        <f t="shared" si="65"/>
        <v>19035437.136160057</v>
      </c>
      <c r="AH218" s="27">
        <f t="shared" si="65"/>
        <v>2936008.9998112554</v>
      </c>
      <c r="AI218" s="27">
        <f t="shared" si="65"/>
        <v>1466884.7403565678</v>
      </c>
      <c r="AJ218" s="27">
        <f t="shared" si="65"/>
        <v>7688382.4927956415</v>
      </c>
      <c r="AK218" s="27">
        <f t="shared" si="65"/>
        <v>2253414.7534639044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0</v>
      </c>
      <c r="F219" s="27">
        <f t="shared" si="63"/>
        <v>355743.2518189933</v>
      </c>
      <c r="G219" s="27">
        <f t="shared" si="63"/>
        <v>651677.38802501757</v>
      </c>
      <c r="H219" s="27">
        <f t="shared" si="63"/>
        <v>774954.95480398228</v>
      </c>
      <c r="I219" s="27">
        <f t="shared" si="63"/>
        <v>12662847.01256172</v>
      </c>
      <c r="J219" s="27">
        <f t="shared" si="63"/>
        <v>2769353.6826774036</v>
      </c>
      <c r="K219" s="27">
        <f t="shared" si="63"/>
        <v>1221628.0080904681</v>
      </c>
      <c r="L219" s="27">
        <f t="shared" si="63"/>
        <v>6011971.2705679191</v>
      </c>
      <c r="M219" s="27">
        <f t="shared" si="63"/>
        <v>1787815.3775942095</v>
      </c>
      <c r="N219" s="27">
        <f t="shared" si="63"/>
        <v>0</v>
      </c>
      <c r="Q219" s="27">
        <f t="shared" si="64"/>
        <v>0</v>
      </c>
      <c r="R219" s="27">
        <f t="shared" si="64"/>
        <v>-4946.503746597893</v>
      </c>
      <c r="S219" s="27">
        <f t="shared" si="64"/>
        <v>348775.02739486372</v>
      </c>
      <c r="T219" s="27">
        <f t="shared" si="64"/>
        <v>421363.87134212628</v>
      </c>
      <c r="U219" s="27">
        <f t="shared" si="64"/>
        <v>7505448.026516173</v>
      </c>
      <c r="V219" s="27">
        <f t="shared" si="64"/>
        <v>2865847.4771167361</v>
      </c>
      <c r="W219" s="27">
        <f t="shared" si="64"/>
        <v>1004833.9729699487</v>
      </c>
      <c r="X219" s="27">
        <f t="shared" si="64"/>
        <v>4881671.5941681871</v>
      </c>
      <c r="Y219" s="27">
        <f t="shared" si="64"/>
        <v>1413009.3273154981</v>
      </c>
      <c r="Z219" s="27">
        <f t="shared" si="64"/>
        <v>0</v>
      </c>
      <c r="AC219" s="27">
        <f t="shared" si="65"/>
        <v>0</v>
      </c>
      <c r="AD219" s="27">
        <f t="shared" si="65"/>
        <v>699565.33002715965</v>
      </c>
      <c r="AE219" s="27">
        <f t="shared" si="65"/>
        <v>947492.47583015123</v>
      </c>
      <c r="AF219" s="27">
        <f t="shared" si="65"/>
        <v>1124792.85094831</v>
      </c>
      <c r="AG219" s="27">
        <f t="shared" si="65"/>
        <v>17820245.998607237</v>
      </c>
      <c r="AH219" s="27">
        <f t="shared" si="65"/>
        <v>2790405.6674163435</v>
      </c>
      <c r="AI219" s="27">
        <f t="shared" si="65"/>
        <v>1438422.0432109875</v>
      </c>
      <c r="AJ219" s="27">
        <f t="shared" si="65"/>
        <v>7142270.9469676511</v>
      </c>
      <c r="AK219" s="27">
        <f t="shared" si="65"/>
        <v>2162621.4278729116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0</v>
      </c>
      <c r="F220" s="27">
        <f t="shared" si="63"/>
        <v>359945.12412207312</v>
      </c>
      <c r="G220" s="27">
        <f t="shared" si="63"/>
        <v>652791.81414154521</v>
      </c>
      <c r="H220" s="27">
        <f t="shared" si="63"/>
        <v>755224.44625882211</v>
      </c>
      <c r="I220" s="27">
        <f t="shared" si="63"/>
        <v>11890663.476981808</v>
      </c>
      <c r="J220" s="27">
        <f t="shared" si="63"/>
        <v>2643917.3697789386</v>
      </c>
      <c r="K220" s="27">
        <f t="shared" si="63"/>
        <v>1194173.3591740727</v>
      </c>
      <c r="L220" s="27">
        <f t="shared" si="63"/>
        <v>5575214.2585473536</v>
      </c>
      <c r="M220" s="27">
        <f t="shared" si="63"/>
        <v>1719960.4087553537</v>
      </c>
      <c r="N220" s="27">
        <f t="shared" si="63"/>
        <v>0</v>
      </c>
      <c r="Q220" s="27">
        <f t="shared" si="64"/>
        <v>0</v>
      </c>
      <c r="R220" s="27">
        <f t="shared" si="64"/>
        <v>-15102.055607541988</v>
      </c>
      <c r="S220" s="27">
        <f t="shared" si="64"/>
        <v>351559.74411815975</v>
      </c>
      <c r="T220" s="27">
        <f t="shared" si="64"/>
        <v>379831.47927056049</v>
      </c>
      <c r="U220" s="27">
        <f t="shared" si="64"/>
        <v>7119104.0039204201</v>
      </c>
      <c r="V220" s="27">
        <f t="shared" si="64"/>
        <v>2817708.4373192056</v>
      </c>
      <c r="W220" s="27">
        <f t="shared" si="64"/>
        <v>976733.36208055448</v>
      </c>
      <c r="X220" s="27">
        <f t="shared" si="64"/>
        <v>4528844.7930129217</v>
      </c>
      <c r="Y220" s="27">
        <f t="shared" si="64"/>
        <v>1363564.96121849</v>
      </c>
      <c r="Z220" s="27">
        <f t="shared" si="64"/>
        <v>0</v>
      </c>
      <c r="AC220" s="27">
        <f t="shared" si="65"/>
        <v>0</v>
      </c>
      <c r="AD220" s="27">
        <f t="shared" si="65"/>
        <v>708914.55445486656</v>
      </c>
      <c r="AE220" s="27">
        <f t="shared" si="65"/>
        <v>943066.82583843742</v>
      </c>
      <c r="AF220" s="27">
        <f t="shared" si="65"/>
        <v>1124814.9144067336</v>
      </c>
      <c r="AG220" s="27">
        <f t="shared" si="65"/>
        <v>16662222.950043164</v>
      </c>
      <c r="AH220" s="27">
        <f t="shared" si="65"/>
        <v>2651854.3082415853</v>
      </c>
      <c r="AI220" s="27">
        <f t="shared" si="65"/>
        <v>1411613.3562675908</v>
      </c>
      <c r="AJ220" s="27">
        <f t="shared" si="65"/>
        <v>6621583.7240818022</v>
      </c>
      <c r="AK220" s="27">
        <f t="shared" si="65"/>
        <v>2076355.8562922252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0</v>
      </c>
      <c r="F221" s="27">
        <f t="shared" si="63"/>
        <v>366189.46121608879</v>
      </c>
      <c r="G221" s="27">
        <f t="shared" si="63"/>
        <v>654550.94409742951</v>
      </c>
      <c r="H221" s="27">
        <f t="shared" si="63"/>
        <v>736435.47231550585</v>
      </c>
      <c r="I221" s="27">
        <f t="shared" si="63"/>
        <v>11153580.947607227</v>
      </c>
      <c r="J221" s="27">
        <f t="shared" si="63"/>
        <v>2523001.2886857535</v>
      </c>
      <c r="K221" s="27">
        <f t="shared" si="63"/>
        <v>1168043.0119788442</v>
      </c>
      <c r="L221" s="27">
        <f t="shared" si="63"/>
        <v>5158197.0528550101</v>
      </c>
      <c r="M221" s="27">
        <f t="shared" si="63"/>
        <v>1655256.6837400626</v>
      </c>
      <c r="N221" s="27">
        <f t="shared" si="63"/>
        <v>0</v>
      </c>
      <c r="Q221" s="27">
        <f t="shared" si="64"/>
        <v>0</v>
      </c>
      <c r="R221" s="27">
        <f t="shared" si="64"/>
        <v>-24812.930187789963</v>
      </c>
      <c r="S221" s="27">
        <f t="shared" si="64"/>
        <v>355718.95398895245</v>
      </c>
      <c r="T221" s="27">
        <f t="shared" si="64"/>
        <v>340161.32877658622</v>
      </c>
      <c r="U221" s="27">
        <f t="shared" si="64"/>
        <v>6750437.6662260657</v>
      </c>
      <c r="V221" s="27">
        <f t="shared" si="64"/>
        <v>2766077.4129475863</v>
      </c>
      <c r="W221" s="27">
        <f t="shared" si="64"/>
        <v>949963.92514957639</v>
      </c>
      <c r="X221" s="27">
        <f t="shared" si="64"/>
        <v>4191966.9351204545</v>
      </c>
      <c r="Y221" s="27">
        <f t="shared" si="64"/>
        <v>1316427.7413828645</v>
      </c>
      <c r="Z221" s="27">
        <f t="shared" si="64"/>
        <v>0</v>
      </c>
      <c r="AC221" s="27">
        <f t="shared" si="65"/>
        <v>0</v>
      </c>
      <c r="AD221" s="27">
        <f t="shared" si="65"/>
        <v>722791.29498196708</v>
      </c>
      <c r="AE221" s="27">
        <f t="shared" si="65"/>
        <v>938928.89099965349</v>
      </c>
      <c r="AF221" s="27">
        <f t="shared" si="65"/>
        <v>1125055.2284774908</v>
      </c>
      <c r="AG221" s="27">
        <f t="shared" si="65"/>
        <v>15556724.228988357</v>
      </c>
      <c r="AH221" s="27">
        <f t="shared" si="65"/>
        <v>2519652.3222324089</v>
      </c>
      <c r="AI221" s="27">
        <f t="shared" si="65"/>
        <v>1386122.0988081116</v>
      </c>
      <c r="AJ221" s="27">
        <f t="shared" si="65"/>
        <v>6124427.1705895495</v>
      </c>
      <c r="AK221" s="27">
        <f t="shared" si="65"/>
        <v>1994085.6260972545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0</v>
      </c>
      <c r="F222" s="27">
        <f t="shared" si="63"/>
        <v>378069.82121677243</v>
      </c>
      <c r="G222" s="27">
        <f t="shared" si="63"/>
        <v>657947.15725354524</v>
      </c>
      <c r="H222" s="27">
        <f t="shared" si="63"/>
        <v>712044.35501845088</v>
      </c>
      <c r="I222" s="27">
        <f t="shared" si="63"/>
        <v>10195786.328493427</v>
      </c>
      <c r="J222" s="27">
        <f t="shared" si="63"/>
        <v>2363776.9695237158</v>
      </c>
      <c r="K222" s="27">
        <f t="shared" si="63"/>
        <v>1134129.2546799998</v>
      </c>
      <c r="L222" s="27">
        <f t="shared" si="63"/>
        <v>4616246.9258892592</v>
      </c>
      <c r="M222" s="27">
        <f t="shared" si="63"/>
        <v>1571214.003450372</v>
      </c>
      <c r="N222" s="27">
        <f t="shared" si="63"/>
        <v>0</v>
      </c>
      <c r="Q222" s="27">
        <f t="shared" si="64"/>
        <v>0</v>
      </c>
      <c r="R222" s="27">
        <f t="shared" si="64"/>
        <v>-37440.759042563106</v>
      </c>
      <c r="S222" s="27">
        <f t="shared" si="64"/>
        <v>363642.19153552578</v>
      </c>
      <c r="T222" s="27">
        <f t="shared" si="64"/>
        <v>288598.51766806433</v>
      </c>
      <c r="U222" s="27">
        <f t="shared" si="64"/>
        <v>6271440.108801581</v>
      </c>
      <c r="V222" s="27">
        <f t="shared" si="64"/>
        <v>2689042.313608326</v>
      </c>
      <c r="W222" s="27">
        <f t="shared" si="64"/>
        <v>915207.60443453176</v>
      </c>
      <c r="X222" s="27">
        <f t="shared" si="64"/>
        <v>3754166.1909399657</v>
      </c>
      <c r="Y222" s="27">
        <f t="shared" si="64"/>
        <v>1255207.8024493575</v>
      </c>
      <c r="Z222" s="27">
        <f t="shared" si="64"/>
        <v>0</v>
      </c>
      <c r="AC222" s="27">
        <f t="shared" si="65"/>
        <v>0</v>
      </c>
      <c r="AD222" s="27">
        <f t="shared" si="65"/>
        <v>749184.78478822228</v>
      </c>
      <c r="AE222" s="27">
        <f t="shared" si="65"/>
        <v>933598.46716378804</v>
      </c>
      <c r="AF222" s="27">
        <f t="shared" si="65"/>
        <v>1125611.827850943</v>
      </c>
      <c r="AG222" s="27">
        <f t="shared" si="65"/>
        <v>14120132.548185285</v>
      </c>
      <c r="AH222" s="27">
        <f t="shared" si="65"/>
        <v>2347891.3488650457</v>
      </c>
      <c r="AI222" s="27">
        <f t="shared" si="65"/>
        <v>1353050.9049254695</v>
      </c>
      <c r="AJ222" s="27">
        <f t="shared" si="65"/>
        <v>5478327.6608385528</v>
      </c>
      <c r="AK222" s="27">
        <f t="shared" si="65"/>
        <v>1887220.2044513759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0</v>
      </c>
      <c r="F223" s="27">
        <f t="shared" si="63"/>
        <v>392165.95437451045</v>
      </c>
      <c r="G223" s="27">
        <f t="shared" si="63"/>
        <v>661990.17627219949</v>
      </c>
      <c r="H223" s="27">
        <f t="shared" si="63"/>
        <v>691289.24217433168</v>
      </c>
      <c r="I223" s="27">
        <f t="shared" si="63"/>
        <v>9380492.3790096305</v>
      </c>
      <c r="J223" s="27">
        <f t="shared" si="63"/>
        <v>2225981.0474949884</v>
      </c>
      <c r="K223" s="27">
        <f t="shared" si="63"/>
        <v>1105273.309432551</v>
      </c>
      <c r="L223" s="27">
        <f t="shared" si="63"/>
        <v>4154910.0524381618</v>
      </c>
      <c r="M223" s="27">
        <f t="shared" si="63"/>
        <v>1499685.8017303704</v>
      </c>
      <c r="N223" s="27">
        <f t="shared" si="63"/>
        <v>0</v>
      </c>
      <c r="Q223" s="27">
        <f t="shared" si="64"/>
        <v>0</v>
      </c>
      <c r="R223" s="27">
        <f t="shared" si="64"/>
        <v>-48192.514828262734</v>
      </c>
      <c r="S223" s="27">
        <f t="shared" si="64"/>
        <v>373045.88491818699</v>
      </c>
      <c r="T223" s="27">
        <f t="shared" si="64"/>
        <v>244703.13905825559</v>
      </c>
      <c r="U223" s="27">
        <f t="shared" si="64"/>
        <v>5863726.1874997085</v>
      </c>
      <c r="V223" s="27">
        <f t="shared" si="64"/>
        <v>2612821.0270527825</v>
      </c>
      <c r="W223" s="27">
        <f t="shared" si="64"/>
        <v>885630.87863752816</v>
      </c>
      <c r="X223" s="27">
        <f t="shared" si="64"/>
        <v>3381487.2236430831</v>
      </c>
      <c r="Y223" s="27">
        <f t="shared" si="64"/>
        <v>1203105.6293061466</v>
      </c>
      <c r="Z223" s="27">
        <f t="shared" si="64"/>
        <v>0</v>
      </c>
      <c r="AC223" s="27">
        <f t="shared" si="65"/>
        <v>0</v>
      </c>
      <c r="AD223" s="27">
        <f t="shared" si="65"/>
        <v>780498.6423712417</v>
      </c>
      <c r="AE223" s="27">
        <f t="shared" si="65"/>
        <v>929074.85426458297</v>
      </c>
      <c r="AF223" s="27">
        <f t="shared" si="65"/>
        <v>1126299.2107658095</v>
      </c>
      <c r="AG223" s="27">
        <f t="shared" si="65"/>
        <v>12897258.570519553</v>
      </c>
      <c r="AH223" s="27">
        <f t="shared" si="65"/>
        <v>2201693.1170212361</v>
      </c>
      <c r="AI223" s="27">
        <f t="shared" si="65"/>
        <v>1324915.7402275749</v>
      </c>
      <c r="AJ223" s="27">
        <f t="shared" si="65"/>
        <v>4928332.8812332395</v>
      </c>
      <c r="AK223" s="27">
        <f t="shared" si="65"/>
        <v>1796265.9741545999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0</v>
      </c>
      <c r="F224" s="27">
        <f t="shared" si="63"/>
        <v>409396.77209094493</v>
      </c>
      <c r="G224" s="27">
        <f t="shared" si="63"/>
        <v>666935.57308874081</v>
      </c>
      <c r="H224" s="27">
        <f t="shared" si="63"/>
        <v>671876.20784614724</v>
      </c>
      <c r="I224" s="27">
        <f t="shared" si="63"/>
        <v>8617843.3647891115</v>
      </c>
      <c r="J224" s="27">
        <f t="shared" si="63"/>
        <v>2094775.6538926363</v>
      </c>
      <c r="K224" s="27">
        <f t="shared" si="63"/>
        <v>1078283.8638072568</v>
      </c>
      <c r="L224" s="27">
        <f t="shared" si="63"/>
        <v>3723357.692070398</v>
      </c>
      <c r="M224" s="27">
        <f t="shared" si="63"/>
        <v>1432779.1184887416</v>
      </c>
      <c r="N224" s="27">
        <f t="shared" si="63"/>
        <v>0</v>
      </c>
      <c r="Q224" s="27">
        <f t="shared" si="64"/>
        <v>0</v>
      </c>
      <c r="R224" s="27">
        <f t="shared" si="64"/>
        <v>-58250.727362716243</v>
      </c>
      <c r="S224" s="27">
        <f t="shared" si="64"/>
        <v>384541.43077646819</v>
      </c>
      <c r="T224" s="27">
        <f t="shared" si="64"/>
        <v>203641.07607470968</v>
      </c>
      <c r="U224" s="27">
        <f t="shared" si="64"/>
        <v>5482343.9423185308</v>
      </c>
      <c r="V224" s="27">
        <f t="shared" si="64"/>
        <v>2530671.5480718669</v>
      </c>
      <c r="W224" s="27">
        <f t="shared" si="64"/>
        <v>857966.24490121077</v>
      </c>
      <c r="X224" s="27">
        <f t="shared" si="64"/>
        <v>3032869.0031983783</v>
      </c>
      <c r="Y224" s="27">
        <f t="shared" si="64"/>
        <v>1154370.298079018</v>
      </c>
      <c r="Z224" s="27">
        <f t="shared" si="64"/>
        <v>0</v>
      </c>
      <c r="AC224" s="27">
        <f t="shared" si="65"/>
        <v>0</v>
      </c>
      <c r="AD224" s="27">
        <f t="shared" si="65"/>
        <v>818775.50179179618</v>
      </c>
      <c r="AE224" s="27">
        <f t="shared" si="65"/>
        <v>924846.99263689516</v>
      </c>
      <c r="AF224" s="27">
        <f t="shared" si="65"/>
        <v>1127146.092357385</v>
      </c>
      <c r="AG224" s="27">
        <f t="shared" si="65"/>
        <v>11753342.787259709</v>
      </c>
      <c r="AH224" s="27">
        <f t="shared" si="65"/>
        <v>2064937.321594561</v>
      </c>
      <c r="AI224" s="27">
        <f t="shared" si="65"/>
        <v>1298601.4827133045</v>
      </c>
      <c r="AJ224" s="27">
        <f t="shared" si="65"/>
        <v>4413846.3809424164</v>
      </c>
      <c r="AK224" s="27">
        <f t="shared" si="65"/>
        <v>1711187.9388984714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0</v>
      </c>
      <c r="F225" s="27">
        <f t="shared" si="63"/>
        <v>429761.08306939382</v>
      </c>
      <c r="G225" s="27">
        <f t="shared" si="63"/>
        <v>672781.2019029978</v>
      </c>
      <c r="H225" s="27">
        <f t="shared" si="63"/>
        <v>653802.83162597346</v>
      </c>
      <c r="I225" s="27">
        <f t="shared" si="63"/>
        <v>7907802.5642077019</v>
      </c>
      <c r="J225" s="27">
        <f t="shared" si="63"/>
        <v>1970152.482789092</v>
      </c>
      <c r="K225" s="27">
        <f t="shared" si="63"/>
        <v>1053157.0793683941</v>
      </c>
      <c r="L225" s="27">
        <f t="shared" si="63"/>
        <v>3321572.8514215355</v>
      </c>
      <c r="M225" s="27">
        <f t="shared" si="63"/>
        <v>1370488.5103089085</v>
      </c>
      <c r="N225" s="27">
        <f t="shared" si="63"/>
        <v>0</v>
      </c>
      <c r="Q225" s="27">
        <f t="shared" si="64"/>
        <v>0</v>
      </c>
      <c r="R225" s="27">
        <f t="shared" si="64"/>
        <v>-67615.316549907307</v>
      </c>
      <c r="S225" s="27">
        <f t="shared" si="64"/>
        <v>398127.66855132993</v>
      </c>
      <c r="T225" s="27">
        <f t="shared" si="64"/>
        <v>165411.20636438302</v>
      </c>
      <c r="U225" s="27">
        <f t="shared" si="64"/>
        <v>5127271.1592704756</v>
      </c>
      <c r="V225" s="27">
        <f t="shared" si="64"/>
        <v>2442584.7612084723</v>
      </c>
      <c r="W225" s="27">
        <f t="shared" si="64"/>
        <v>832210.58066734509</v>
      </c>
      <c r="X225" s="27">
        <f t="shared" si="64"/>
        <v>2708297.7197121824</v>
      </c>
      <c r="Y225" s="27">
        <f t="shared" si="64"/>
        <v>1108997.4802199686</v>
      </c>
      <c r="Z225" s="27">
        <f t="shared" si="64"/>
        <v>0</v>
      </c>
      <c r="AC225" s="27">
        <f t="shared" si="65"/>
        <v>0</v>
      </c>
      <c r="AD225" s="27">
        <f t="shared" si="65"/>
        <v>864013.01435329206</v>
      </c>
      <c r="AE225" s="27">
        <f t="shared" si="65"/>
        <v>920911.79913564015</v>
      </c>
      <c r="AF225" s="27">
        <f t="shared" si="65"/>
        <v>1128148.7795271338</v>
      </c>
      <c r="AG225" s="27">
        <f t="shared" si="65"/>
        <v>10688333.969144929</v>
      </c>
      <c r="AH225" s="27">
        <f t="shared" si="65"/>
        <v>1937615.6718054519</v>
      </c>
      <c r="AI225" s="27">
        <f t="shared" si="65"/>
        <v>1274103.5780694429</v>
      </c>
      <c r="AJ225" s="27">
        <f t="shared" si="65"/>
        <v>3934847.9831308722</v>
      </c>
      <c r="AK225" s="27">
        <f t="shared" si="65"/>
        <v>1631979.5403978548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0</v>
      </c>
      <c r="F226" s="27">
        <f t="shared" si="63"/>
        <v>453258.54070393968</v>
      </c>
      <c r="G226" s="27">
        <f t="shared" si="63"/>
        <v>679526.45301377447</v>
      </c>
      <c r="H226" s="27">
        <f t="shared" si="63"/>
        <v>637068.449655773</v>
      </c>
      <c r="I226" s="27">
        <f t="shared" si="63"/>
        <v>7250360.4056757372</v>
      </c>
      <c r="J226" s="27">
        <f t="shared" si="63"/>
        <v>1852109.3200871088</v>
      </c>
      <c r="K226" s="27">
        <f t="shared" si="63"/>
        <v>1029891.8992704445</v>
      </c>
      <c r="L226" s="27">
        <f t="shared" si="63"/>
        <v>2949551.1851486643</v>
      </c>
      <c r="M226" s="27">
        <f t="shared" si="63"/>
        <v>1312812.5090389971</v>
      </c>
      <c r="N226" s="27">
        <f t="shared" si="63"/>
        <v>0</v>
      </c>
      <c r="Q226" s="27">
        <f t="shared" si="64"/>
        <v>0</v>
      </c>
      <c r="R226" s="27">
        <f t="shared" si="64"/>
        <v>-76286.248986566032</v>
      </c>
      <c r="S226" s="27">
        <f t="shared" si="64"/>
        <v>413804.26354370662</v>
      </c>
      <c r="T226" s="27">
        <f t="shared" si="64"/>
        <v>130013.25635374917</v>
      </c>
      <c r="U226" s="27">
        <f t="shared" si="64"/>
        <v>4798501.962766367</v>
      </c>
      <c r="V226" s="27">
        <f t="shared" si="64"/>
        <v>2348558.1524472325</v>
      </c>
      <c r="W226" s="27">
        <f t="shared" si="64"/>
        <v>808363.03229516663</v>
      </c>
      <c r="X226" s="27">
        <f t="shared" si="64"/>
        <v>2407769.8396491231</v>
      </c>
      <c r="Y226" s="27">
        <f t="shared" si="64"/>
        <v>1066986.0034951903</v>
      </c>
      <c r="Z226" s="27">
        <f t="shared" si="64"/>
        <v>0</v>
      </c>
      <c r="AC226" s="27">
        <f t="shared" si="65"/>
        <v>0</v>
      </c>
      <c r="AD226" s="27">
        <f t="shared" si="65"/>
        <v>916210.49429421942</v>
      </c>
      <c r="AE226" s="27">
        <f t="shared" si="65"/>
        <v>917268.40622289618</v>
      </c>
      <c r="AF226" s="27">
        <f t="shared" si="65"/>
        <v>1129306.2272227453</v>
      </c>
      <c r="AG226" s="27">
        <f t="shared" si="65"/>
        <v>9702218.8485851046</v>
      </c>
      <c r="AH226" s="27">
        <f t="shared" si="65"/>
        <v>1819725.9687783748</v>
      </c>
      <c r="AI226" s="27">
        <f t="shared" si="65"/>
        <v>1251420.7662457211</v>
      </c>
      <c r="AJ226" s="27">
        <f t="shared" si="65"/>
        <v>3491332.5306482217</v>
      </c>
      <c r="AK226" s="27">
        <f t="shared" si="65"/>
        <v>1558639.0145828105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0</v>
      </c>
      <c r="F227" s="27">
        <f t="shared" si="63"/>
        <v>479889.04342496349</v>
      </c>
      <c r="G227" s="27">
        <f t="shared" si="63"/>
        <v>687171.15298128827</v>
      </c>
      <c r="H227" s="27">
        <f t="shared" si="63"/>
        <v>621672.8797130048</v>
      </c>
      <c r="I227" s="27">
        <f t="shared" si="63"/>
        <v>6645514.3989894083</v>
      </c>
      <c r="J227" s="27">
        <f t="shared" si="63"/>
        <v>1740645.576146344</v>
      </c>
      <c r="K227" s="27">
        <f t="shared" si="63"/>
        <v>1008488.0323075838</v>
      </c>
      <c r="L227" s="27">
        <f t="shared" si="63"/>
        <v>2607291.5869726967</v>
      </c>
      <c r="M227" s="27">
        <f t="shared" si="63"/>
        <v>1259750.7184944083</v>
      </c>
      <c r="N227" s="27">
        <f t="shared" si="63"/>
        <v>0</v>
      </c>
      <c r="Q227" s="27">
        <f t="shared" si="64"/>
        <v>0</v>
      </c>
      <c r="R227" s="27">
        <f t="shared" si="64"/>
        <v>-84263.512369805205</v>
      </c>
      <c r="S227" s="27">
        <f t="shared" si="64"/>
        <v>431571.11873316951</v>
      </c>
      <c r="T227" s="27">
        <f t="shared" si="64"/>
        <v>97447.160339374677</v>
      </c>
      <c r="U227" s="27">
        <f t="shared" si="64"/>
        <v>4496034.799531904</v>
      </c>
      <c r="V227" s="27">
        <f t="shared" si="64"/>
        <v>2248591.0305614471</v>
      </c>
      <c r="W227" s="27">
        <f t="shared" si="64"/>
        <v>786423.36623597099</v>
      </c>
      <c r="X227" s="27">
        <f t="shared" si="64"/>
        <v>2131284.4627515897</v>
      </c>
      <c r="Y227" s="27">
        <f t="shared" si="64"/>
        <v>1028335.5502435559</v>
      </c>
      <c r="Z227" s="27">
        <f t="shared" si="64"/>
        <v>0</v>
      </c>
      <c r="AC227" s="27">
        <f t="shared" si="65"/>
        <v>0</v>
      </c>
      <c r="AD227" s="27">
        <f t="shared" si="65"/>
        <v>975367.73979597073</v>
      </c>
      <c r="AE227" s="27">
        <f t="shared" si="65"/>
        <v>913916.56976371072</v>
      </c>
      <c r="AF227" s="27">
        <f t="shared" si="65"/>
        <v>1130618.1397339087</v>
      </c>
      <c r="AG227" s="27">
        <f t="shared" si="65"/>
        <v>8794993.9984469116</v>
      </c>
      <c r="AH227" s="27">
        <f t="shared" si="65"/>
        <v>1711267.6295211008</v>
      </c>
      <c r="AI227" s="27">
        <f t="shared" si="65"/>
        <v>1230552.6983791953</v>
      </c>
      <c r="AJ227" s="27">
        <f t="shared" si="65"/>
        <v>3083298.7111938037</v>
      </c>
      <c r="AK227" s="27">
        <f t="shared" si="65"/>
        <v>1491165.886745262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0</v>
      </c>
      <c r="F228" s="27">
        <f t="shared" si="63"/>
        <v>509652.5612683029</v>
      </c>
      <c r="G228" s="27">
        <f t="shared" si="63"/>
        <v>695715.2523965626</v>
      </c>
      <c r="H228" s="27">
        <f t="shared" si="63"/>
        <v>607616.07171994681</v>
      </c>
      <c r="I228" s="27">
        <f t="shared" si="63"/>
        <v>6093263.8972091926</v>
      </c>
      <c r="J228" s="27">
        <f t="shared" si="63"/>
        <v>1635761.0940343374</v>
      </c>
      <c r="K228" s="27">
        <f t="shared" si="63"/>
        <v>988945.39814828068</v>
      </c>
      <c r="L228" s="27">
        <f t="shared" si="63"/>
        <v>2294793.7764649517</v>
      </c>
      <c r="M228" s="27">
        <f t="shared" si="63"/>
        <v>1211303.0316549405</v>
      </c>
      <c r="N228" s="27">
        <f t="shared" si="63"/>
        <v>0</v>
      </c>
      <c r="Q228" s="27">
        <f t="shared" si="64"/>
        <v>0</v>
      </c>
      <c r="R228" s="27">
        <f t="shared" si="64"/>
        <v>-91547.102463469666</v>
      </c>
      <c r="S228" s="27">
        <f t="shared" si="64"/>
        <v>451428.20585403388</v>
      </c>
      <c r="T228" s="27">
        <f t="shared" si="64"/>
        <v>67712.902826917198</v>
      </c>
      <c r="U228" s="27">
        <f t="shared" si="64"/>
        <v>4219869.2589414613</v>
      </c>
      <c r="V228" s="27">
        <f t="shared" si="64"/>
        <v>2142683.2060731142</v>
      </c>
      <c r="W228" s="27">
        <f t="shared" si="64"/>
        <v>766391.51851614064</v>
      </c>
      <c r="X228" s="27">
        <f t="shared" si="64"/>
        <v>1878841.3606219513</v>
      </c>
      <c r="Y228" s="27">
        <f t="shared" si="64"/>
        <v>993046.03428683162</v>
      </c>
      <c r="Z228" s="27">
        <f t="shared" si="64"/>
        <v>0</v>
      </c>
      <c r="AC228" s="27">
        <f t="shared" si="65"/>
        <v>0</v>
      </c>
      <c r="AD228" s="27">
        <f t="shared" si="65"/>
        <v>1041484.6910297703</v>
      </c>
      <c r="AE228" s="27">
        <f t="shared" si="65"/>
        <v>910856.22102754319</v>
      </c>
      <c r="AF228" s="27">
        <f t="shared" si="65"/>
        <v>1132084.433364246</v>
      </c>
      <c r="AG228" s="27">
        <f t="shared" si="65"/>
        <v>7966658.5354769379</v>
      </c>
      <c r="AH228" s="27">
        <f t="shared" si="65"/>
        <v>1612240.4994324937</v>
      </c>
      <c r="AI228" s="27">
        <f t="shared" si="65"/>
        <v>1211499.277780422</v>
      </c>
      <c r="AJ228" s="27">
        <f t="shared" si="65"/>
        <v>2710746.1923079519</v>
      </c>
      <c r="AK228" s="27">
        <f t="shared" si="65"/>
        <v>1429560.0290230473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0</v>
      </c>
      <c r="F229" s="27">
        <f t="shared" si="63"/>
        <v>542549.08534356207</v>
      </c>
      <c r="G229" s="27">
        <f t="shared" si="63"/>
        <v>705158.73716619087</v>
      </c>
      <c r="H229" s="27">
        <f t="shared" ref="F229:N244" si="67">H125*2220*$AP125</f>
        <v>594898.01189825311</v>
      </c>
      <c r="I229" s="27">
        <f t="shared" si="67"/>
        <v>5593608.7324841563</v>
      </c>
      <c r="J229" s="27">
        <f t="shared" si="67"/>
        <v>1537455.8320102687</v>
      </c>
      <c r="K229" s="27">
        <f t="shared" si="67"/>
        <v>971263.97460787359</v>
      </c>
      <c r="L229" s="27">
        <f t="shared" si="67"/>
        <v>2012057.6828687994</v>
      </c>
      <c r="M229" s="27">
        <f t="shared" si="67"/>
        <v>1167469.4195790694</v>
      </c>
      <c r="N229" s="27">
        <f t="shared" si="67"/>
        <v>0</v>
      </c>
      <c r="Q229" s="27">
        <f t="shared" si="64"/>
        <v>0</v>
      </c>
      <c r="R229" s="27">
        <f t="shared" si="64"/>
        <v>-98137.017870068288</v>
      </c>
      <c r="S229" s="27">
        <f t="shared" si="64"/>
        <v>473375.51663467212</v>
      </c>
      <c r="T229" s="27">
        <f t="shared" ref="R229:Z244" si="68">T125*$AP125*2220</f>
        <v>40810.480248247048</v>
      </c>
      <c r="U229" s="27">
        <f t="shared" si="68"/>
        <v>3970005.2324209027</v>
      </c>
      <c r="V229" s="27">
        <f t="shared" si="68"/>
        <v>2030834.627221043</v>
      </c>
      <c r="W229" s="27">
        <f t="shared" si="68"/>
        <v>748267.47159081383</v>
      </c>
      <c r="X229" s="27">
        <f t="shared" si="68"/>
        <v>1650440.4755750126</v>
      </c>
      <c r="Y229" s="27">
        <f t="shared" si="68"/>
        <v>961117.43221787526</v>
      </c>
      <c r="Z229" s="27">
        <f t="shared" si="68"/>
        <v>0</v>
      </c>
      <c r="AC229" s="27">
        <f t="shared" si="65"/>
        <v>0</v>
      </c>
      <c r="AD229" s="27">
        <f t="shared" si="65"/>
        <v>1114561.3301509242</v>
      </c>
      <c r="AE229" s="27">
        <f t="shared" si="65"/>
        <v>908087.34065953339</v>
      </c>
      <c r="AF229" s="27">
        <f t="shared" ref="AD229:AL244" si="69">AF125*$AP125*2220</f>
        <v>1133705.0844219339</v>
      </c>
      <c r="AG229" s="27">
        <f t="shared" si="69"/>
        <v>7217212.2325474238</v>
      </c>
      <c r="AH229" s="27">
        <f t="shared" si="69"/>
        <v>1522644.5374987223</v>
      </c>
      <c r="AI229" s="27">
        <f t="shared" si="69"/>
        <v>1194260.4776249349</v>
      </c>
      <c r="AJ229" s="27">
        <f t="shared" si="69"/>
        <v>2373674.8901625709</v>
      </c>
      <c r="AK229" s="27">
        <f t="shared" si="69"/>
        <v>1373821.4069402637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0</v>
      </c>
      <c r="F230" s="27">
        <f t="shared" si="67"/>
        <v>578578.61300058023</v>
      </c>
      <c r="G230" s="27">
        <f t="shared" si="67"/>
        <v>715501.6032657522</v>
      </c>
      <c r="H230" s="27">
        <f t="shared" si="67"/>
        <v>583518.69645251927</v>
      </c>
      <c r="I230" s="27">
        <f t="shared" si="67"/>
        <v>5146548.8613110492</v>
      </c>
      <c r="J230" s="27">
        <f t="shared" si="67"/>
        <v>1445729.7789788507</v>
      </c>
      <c r="K230" s="27">
        <f t="shared" si="67"/>
        <v>955443.75555317116</v>
      </c>
      <c r="L230" s="27">
        <f t="shared" si="67"/>
        <v>1759083.2884174127</v>
      </c>
      <c r="M230" s="27">
        <f t="shared" si="67"/>
        <v>1128249.874430259</v>
      </c>
      <c r="N230" s="27">
        <f t="shared" si="67"/>
        <v>0</v>
      </c>
      <c r="Q230" s="27">
        <f t="shared" si="64"/>
        <v>0</v>
      </c>
      <c r="R230" s="27">
        <f t="shared" si="68"/>
        <v>-104033.25814216789</v>
      </c>
      <c r="S230" s="27">
        <f t="shared" si="68"/>
        <v>497413.04864520917</v>
      </c>
      <c r="T230" s="27">
        <f t="shared" si="68"/>
        <v>16739.891807671593</v>
      </c>
      <c r="U230" s="27">
        <f t="shared" si="68"/>
        <v>3746442.6912487186</v>
      </c>
      <c r="V230" s="27">
        <f t="shared" si="68"/>
        <v>1913045.2799201601</v>
      </c>
      <c r="W230" s="27">
        <f t="shared" si="68"/>
        <v>732051.22064235469</v>
      </c>
      <c r="X230" s="27">
        <f t="shared" si="68"/>
        <v>1446081.7931095413</v>
      </c>
      <c r="Y230" s="27">
        <f t="shared" si="68"/>
        <v>932549.73767076596</v>
      </c>
      <c r="Z230" s="27">
        <f t="shared" si="68"/>
        <v>0</v>
      </c>
      <c r="AC230" s="27">
        <f t="shared" si="65"/>
        <v>0</v>
      </c>
      <c r="AD230" s="27">
        <f t="shared" si="69"/>
        <v>1194597.6518108964</v>
      </c>
      <c r="AE230" s="27">
        <f t="shared" si="69"/>
        <v>905609.92320846114</v>
      </c>
      <c r="AF230" s="27">
        <f t="shared" si="69"/>
        <v>1135480.0862006804</v>
      </c>
      <c r="AG230" s="27">
        <f t="shared" si="69"/>
        <v>6546655.0313733779</v>
      </c>
      <c r="AH230" s="27">
        <f t="shared" si="69"/>
        <v>1442479.7328322846</v>
      </c>
      <c r="AI230" s="27">
        <f t="shared" si="69"/>
        <v>1178836.2904639875</v>
      </c>
      <c r="AJ230" s="27">
        <f t="shared" si="69"/>
        <v>2072084.783725292</v>
      </c>
      <c r="AK230" s="27">
        <f t="shared" si="69"/>
        <v>1323950.011189752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0</v>
      </c>
      <c r="F231" s="27">
        <f t="shared" si="67"/>
        <v>617741.14344598516</v>
      </c>
      <c r="G231" s="27">
        <f t="shared" si="67"/>
        <v>726743.84954438778</v>
      </c>
      <c r="H231" s="27">
        <f t="shared" si="67"/>
        <v>573478.1243355117</v>
      </c>
      <c r="I231" s="27">
        <f t="shared" si="67"/>
        <v>4752084.2724176599</v>
      </c>
      <c r="J231" s="27">
        <f t="shared" si="67"/>
        <v>1360582.931991139</v>
      </c>
      <c r="K231" s="27">
        <f t="shared" si="67"/>
        <v>941484.73928595963</v>
      </c>
      <c r="L231" s="27">
        <f t="shared" si="67"/>
        <v>1535870.58866981</v>
      </c>
      <c r="M231" s="27">
        <f t="shared" si="67"/>
        <v>1093644.3940825504</v>
      </c>
      <c r="N231" s="27">
        <f t="shared" si="67"/>
        <v>0</v>
      </c>
      <c r="Q231" s="27">
        <f t="shared" si="64"/>
        <v>0</v>
      </c>
      <c r="R231" s="27">
        <f t="shared" si="68"/>
        <v>-109235.8231395958</v>
      </c>
      <c r="S231" s="27">
        <f t="shared" si="68"/>
        <v>523540.80116915214</v>
      </c>
      <c r="T231" s="27">
        <f t="shared" si="68"/>
        <v>-4498.8626642741729</v>
      </c>
      <c r="U231" s="27">
        <f t="shared" si="68"/>
        <v>3549181.6278174939</v>
      </c>
      <c r="V231" s="27">
        <f t="shared" si="68"/>
        <v>1789315.1603526846</v>
      </c>
      <c r="W231" s="27">
        <f t="shared" si="68"/>
        <v>717742.76434556546</v>
      </c>
      <c r="X231" s="27">
        <f t="shared" si="68"/>
        <v>1265765.3095958694</v>
      </c>
      <c r="Y231" s="27">
        <f t="shared" si="68"/>
        <v>907342.94891090353</v>
      </c>
      <c r="Z231" s="27">
        <f t="shared" si="68"/>
        <v>0</v>
      </c>
      <c r="AC231" s="27">
        <f t="shared" si="65"/>
        <v>0</v>
      </c>
      <c r="AD231" s="27">
        <f t="shared" si="69"/>
        <v>1281593.6543996083</v>
      </c>
      <c r="AE231" s="27">
        <f t="shared" si="69"/>
        <v>903423.96713818936</v>
      </c>
      <c r="AF231" s="27">
        <f t="shared" si="69"/>
        <v>1137409.4368014818</v>
      </c>
      <c r="AG231" s="27">
        <f t="shared" si="69"/>
        <v>5954986.9170178249</v>
      </c>
      <c r="AH231" s="27">
        <f t="shared" si="69"/>
        <v>1371746.0825388327</v>
      </c>
      <c r="AI231" s="27">
        <f t="shared" si="69"/>
        <v>1165226.7142263523</v>
      </c>
      <c r="AJ231" s="27">
        <f t="shared" si="69"/>
        <v>1805975.8677437534</v>
      </c>
      <c r="AK231" s="27">
        <f t="shared" si="69"/>
        <v>1279945.8392541972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0</v>
      </c>
      <c r="F232" s="27">
        <f t="shared" si="67"/>
        <v>660036.67644151906</v>
      </c>
      <c r="G232" s="27">
        <f t="shared" si="67"/>
        <v>738885.4756726257</v>
      </c>
      <c r="H232" s="27">
        <f t="shared" si="67"/>
        <v>564776.29525784194</v>
      </c>
      <c r="I232" s="27">
        <f t="shared" si="67"/>
        <v>4410214.96288295</v>
      </c>
      <c r="J232" s="27">
        <f t="shared" si="67"/>
        <v>1282015.290263522</v>
      </c>
      <c r="K232" s="27">
        <f t="shared" si="67"/>
        <v>929386.92533539387</v>
      </c>
      <c r="L232" s="27">
        <f t="shared" si="67"/>
        <v>1342419.5825210365</v>
      </c>
      <c r="M232" s="27">
        <f t="shared" si="67"/>
        <v>1063652.9779580992</v>
      </c>
      <c r="N232" s="27">
        <f t="shared" si="67"/>
        <v>0</v>
      </c>
      <c r="Q232" s="27">
        <f t="shared" si="64"/>
        <v>0</v>
      </c>
      <c r="R232" s="27">
        <f t="shared" si="68"/>
        <v>-113744.71281918658</v>
      </c>
      <c r="S232" s="27">
        <f t="shared" si="68"/>
        <v>551758.77399460482</v>
      </c>
      <c r="T232" s="27">
        <f t="shared" si="68"/>
        <v>-22905.783201143466</v>
      </c>
      <c r="U232" s="27">
        <f t="shared" si="68"/>
        <v>3378222.0401092079</v>
      </c>
      <c r="V232" s="27">
        <f t="shared" si="68"/>
        <v>1659644.2674886731</v>
      </c>
      <c r="W232" s="27">
        <f t="shared" si="68"/>
        <v>705342.10233533464</v>
      </c>
      <c r="X232" s="27">
        <f t="shared" si="68"/>
        <v>1109491.0241295053</v>
      </c>
      <c r="Y232" s="27">
        <f t="shared" si="68"/>
        <v>885497.0654647667</v>
      </c>
      <c r="Z232" s="27">
        <f t="shared" si="68"/>
        <v>0</v>
      </c>
      <c r="AC232" s="27">
        <f t="shared" si="65"/>
        <v>0</v>
      </c>
      <c r="AD232" s="27">
        <f t="shared" si="69"/>
        <v>1375549.3374308781</v>
      </c>
      <c r="AE232" s="27">
        <f t="shared" si="69"/>
        <v>901529.47201574687</v>
      </c>
      <c r="AF232" s="27">
        <f t="shared" si="69"/>
        <v>1139493.1356865724</v>
      </c>
      <c r="AG232" s="27">
        <f t="shared" si="69"/>
        <v>5442207.8856566902</v>
      </c>
      <c r="AH232" s="27">
        <f t="shared" si="69"/>
        <v>1310443.585847659</v>
      </c>
      <c r="AI232" s="27">
        <f t="shared" si="69"/>
        <v>1153431.7483354532</v>
      </c>
      <c r="AJ232" s="27">
        <f t="shared" si="69"/>
        <v>1575348.140912568</v>
      </c>
      <c r="AK232" s="27">
        <f t="shared" si="69"/>
        <v>1241808.8904514303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0</v>
      </c>
      <c r="F233" s="27">
        <f t="shared" si="67"/>
        <v>705465.21191545576</v>
      </c>
      <c r="G233" s="27">
        <f t="shared" si="67"/>
        <v>751926.48155603732</v>
      </c>
      <c r="H233" s="27">
        <f t="shared" si="67"/>
        <v>557413.20913940889</v>
      </c>
      <c r="I233" s="27">
        <f t="shared" si="67"/>
        <v>4120940.9319492104</v>
      </c>
      <c r="J233" s="27">
        <f t="shared" si="67"/>
        <v>1210026.8535877527</v>
      </c>
      <c r="K233" s="27">
        <f t="shared" si="67"/>
        <v>919150.31357073248</v>
      </c>
      <c r="L233" s="27">
        <f t="shared" si="67"/>
        <v>1178730.2696973253</v>
      </c>
      <c r="M233" s="27">
        <f t="shared" si="67"/>
        <v>1038275.6258994811</v>
      </c>
      <c r="N233" s="27">
        <f t="shared" si="67"/>
        <v>0</v>
      </c>
      <c r="Q233" s="27">
        <f t="shared" si="64"/>
        <v>0</v>
      </c>
      <c r="R233" s="27">
        <f t="shared" si="68"/>
        <v>-117559.92716782936</v>
      </c>
      <c r="S233" s="27">
        <f t="shared" si="68"/>
        <v>582066.96705874184</v>
      </c>
      <c r="T233" s="27">
        <f t="shared" si="68"/>
        <v>-38480.869808740717</v>
      </c>
      <c r="U233" s="27">
        <f t="shared" si="68"/>
        <v>3233563.927587295</v>
      </c>
      <c r="V233" s="27">
        <f t="shared" si="68"/>
        <v>1524032.6010517303</v>
      </c>
      <c r="W233" s="27">
        <f t="shared" si="68"/>
        <v>694849.23451088322</v>
      </c>
      <c r="X233" s="27">
        <f t="shared" si="68"/>
        <v>977258.93648592464</v>
      </c>
      <c r="Y233" s="27">
        <f t="shared" si="68"/>
        <v>867012.08720280672</v>
      </c>
      <c r="Z233" s="27">
        <f t="shared" si="68"/>
        <v>0</v>
      </c>
      <c r="AC233" s="27">
        <f t="shared" si="65"/>
        <v>0</v>
      </c>
      <c r="AD233" s="27">
        <f t="shared" si="69"/>
        <v>1476464.7007575568</v>
      </c>
      <c r="AE233" s="27">
        <f t="shared" si="69"/>
        <v>899926.4377190565</v>
      </c>
      <c r="AF233" s="27">
        <f t="shared" si="69"/>
        <v>1141731.1827036447</v>
      </c>
      <c r="AG233" s="27">
        <f t="shared" si="69"/>
        <v>5008317.9363111258</v>
      </c>
      <c r="AH233" s="27">
        <f t="shared" si="69"/>
        <v>1258572.2425530632</v>
      </c>
      <c r="AI233" s="27">
        <f t="shared" si="69"/>
        <v>1143451.3926305801</v>
      </c>
      <c r="AJ233" s="27">
        <f t="shared" si="69"/>
        <v>1380201.6029087247</v>
      </c>
      <c r="AK233" s="27">
        <f t="shared" si="69"/>
        <v>1209539.1645961558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0</v>
      </c>
      <c r="F234" s="27">
        <f t="shared" si="67"/>
        <v>754026.74984616216</v>
      </c>
      <c r="G234" s="27">
        <f t="shared" si="67"/>
        <v>765866.86716752639</v>
      </c>
      <c r="H234" s="27">
        <f t="shared" si="67"/>
        <v>551388.86595800007</v>
      </c>
      <c r="I234" s="27">
        <f t="shared" si="67"/>
        <v>3884262.1794195324</v>
      </c>
      <c r="J234" s="27">
        <f t="shared" si="67"/>
        <v>1144617.6219084596</v>
      </c>
      <c r="K234" s="27">
        <f t="shared" si="67"/>
        <v>910774.90395560896</v>
      </c>
      <c r="L234" s="27">
        <f t="shared" si="67"/>
        <v>1044802.6501310698</v>
      </c>
      <c r="M234" s="27">
        <f t="shared" si="67"/>
        <v>1017512.3378636958</v>
      </c>
      <c r="N234" s="27">
        <f t="shared" si="67"/>
        <v>0</v>
      </c>
      <c r="Q234" s="27">
        <f t="shared" si="64"/>
        <v>0</v>
      </c>
      <c r="R234" s="27">
        <f t="shared" si="68"/>
        <v>-120681.46618158701</v>
      </c>
      <c r="S234" s="27">
        <f t="shared" si="68"/>
        <v>614465.3803428947</v>
      </c>
      <c r="T234" s="27">
        <f t="shared" si="68"/>
        <v>-51224.122487772736</v>
      </c>
      <c r="U234" s="27">
        <f t="shared" si="68"/>
        <v>3115207.2901087371</v>
      </c>
      <c r="V234" s="27">
        <f t="shared" si="68"/>
        <v>1382480.1609681051</v>
      </c>
      <c r="W234" s="27">
        <f t="shared" si="68"/>
        <v>686264.16084433731</v>
      </c>
      <c r="X234" s="27">
        <f t="shared" si="68"/>
        <v>869069.04660955712</v>
      </c>
      <c r="Y234" s="27">
        <f t="shared" si="68"/>
        <v>851888.01408949203</v>
      </c>
      <c r="Z234" s="27">
        <f t="shared" si="68"/>
        <v>0</v>
      </c>
      <c r="AC234" s="27">
        <f t="shared" si="65"/>
        <v>0</v>
      </c>
      <c r="AD234" s="27">
        <f t="shared" si="69"/>
        <v>1584339.7443350262</v>
      </c>
      <c r="AE234" s="27">
        <f t="shared" si="69"/>
        <v>898614.86421368725</v>
      </c>
      <c r="AF234" s="27">
        <f t="shared" si="69"/>
        <v>1144123.5778095566</v>
      </c>
      <c r="AG234" s="27">
        <f t="shared" si="69"/>
        <v>4653317.0687303133</v>
      </c>
      <c r="AH234" s="27">
        <f t="shared" si="69"/>
        <v>1216132.0525999782</v>
      </c>
      <c r="AI234" s="27">
        <f t="shared" si="69"/>
        <v>1135285.6470668793</v>
      </c>
      <c r="AJ234" s="27">
        <f t="shared" si="69"/>
        <v>1220536.253652581</v>
      </c>
      <c r="AK234" s="27">
        <f t="shared" si="69"/>
        <v>1183136.6616378995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0</v>
      </c>
      <c r="F235" s="27">
        <f t="shared" si="67"/>
        <v>805721.29022710316</v>
      </c>
      <c r="G235" s="27">
        <f t="shared" si="67"/>
        <v>780706.63249931298</v>
      </c>
      <c r="H235" s="27">
        <f t="shared" si="67"/>
        <v>546703.26570744091</v>
      </c>
      <c r="I235" s="27">
        <f t="shared" si="67"/>
        <v>3700178.7052425346</v>
      </c>
      <c r="J235" s="27">
        <f t="shared" si="67"/>
        <v>1085787.5952109124</v>
      </c>
      <c r="K235" s="27">
        <f t="shared" si="67"/>
        <v>904260.69647989376</v>
      </c>
      <c r="L235" s="27">
        <f t="shared" si="67"/>
        <v>940636.72380560613</v>
      </c>
      <c r="M235" s="27">
        <f t="shared" si="67"/>
        <v>1001363.1138389632</v>
      </c>
      <c r="N235" s="27">
        <f t="shared" si="67"/>
        <v>0</v>
      </c>
      <c r="Q235" s="27">
        <f t="shared" si="64"/>
        <v>0</v>
      </c>
      <c r="R235" s="27">
        <f t="shared" si="68"/>
        <v>-123109.32985928879</v>
      </c>
      <c r="S235" s="27">
        <f t="shared" si="68"/>
        <v>648954.0138415054</v>
      </c>
      <c r="T235" s="27">
        <f t="shared" si="68"/>
        <v>-61135.54123820574</v>
      </c>
      <c r="U235" s="27">
        <f t="shared" si="68"/>
        <v>3023152.1276352317</v>
      </c>
      <c r="V235" s="27">
        <f t="shared" si="68"/>
        <v>1234986.9472182645</v>
      </c>
      <c r="W235" s="27">
        <f t="shared" si="68"/>
        <v>679586.8813279731</v>
      </c>
      <c r="X235" s="27">
        <f t="shared" si="68"/>
        <v>784921.35448667605</v>
      </c>
      <c r="Y235" s="27">
        <f t="shared" si="68"/>
        <v>840124.84611505177</v>
      </c>
      <c r="Z235" s="27">
        <f t="shared" si="68"/>
        <v>0</v>
      </c>
      <c r="AC235" s="27">
        <f t="shared" si="65"/>
        <v>0</v>
      </c>
      <c r="AD235" s="27">
        <f t="shared" si="69"/>
        <v>1699174.4681497598</v>
      </c>
      <c r="AE235" s="27">
        <f t="shared" si="69"/>
        <v>897594.75148992764</v>
      </c>
      <c r="AF235" s="27">
        <f t="shared" si="69"/>
        <v>1146670.3209920847</v>
      </c>
      <c r="AG235" s="27">
        <f t="shared" si="69"/>
        <v>4377205.282849838</v>
      </c>
      <c r="AH235" s="27">
        <f t="shared" si="69"/>
        <v>1183123.0159736106</v>
      </c>
      <c r="AI235" s="27">
        <f t="shared" si="69"/>
        <v>1128934.5116318157</v>
      </c>
      <c r="AJ235" s="27">
        <f t="shared" si="69"/>
        <v>1096352.0931245377</v>
      </c>
      <c r="AK235" s="27">
        <f t="shared" si="69"/>
        <v>1162601.3815628749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0</v>
      </c>
      <c r="F236" s="27">
        <f t="shared" si="67"/>
        <v>860548.83305630251</v>
      </c>
      <c r="G236" s="27">
        <f t="shared" si="67"/>
        <v>796445.77754915948</v>
      </c>
      <c r="H236" s="27">
        <f t="shared" si="67"/>
        <v>543356.40838601417</v>
      </c>
      <c r="I236" s="27">
        <f t="shared" si="67"/>
        <v>3568690.5094047724</v>
      </c>
      <c r="J236" s="27">
        <f t="shared" si="67"/>
        <v>1033536.7734911893</v>
      </c>
      <c r="K236" s="27">
        <f t="shared" si="67"/>
        <v>899607.69114075997</v>
      </c>
      <c r="L236" s="27">
        <f t="shared" si="67"/>
        <v>866232.49071682862</v>
      </c>
      <c r="M236" s="27">
        <f t="shared" si="67"/>
        <v>989827.95382204314</v>
      </c>
      <c r="N236" s="27">
        <f t="shared" si="67"/>
        <v>0</v>
      </c>
      <c r="Q236" s="27">
        <f t="shared" si="64"/>
        <v>0</v>
      </c>
      <c r="R236" s="27">
        <f t="shared" si="68"/>
        <v>-124843.51820058939</v>
      </c>
      <c r="S236" s="27">
        <f t="shared" si="68"/>
        <v>685532.8675529192</v>
      </c>
      <c r="T236" s="27">
        <f t="shared" si="68"/>
        <v>-68215.126059972579</v>
      </c>
      <c r="U236" s="27">
        <f t="shared" si="68"/>
        <v>2957398.4401564668</v>
      </c>
      <c r="V236" s="27">
        <f t="shared" si="68"/>
        <v>1081552.959797072</v>
      </c>
      <c r="W236" s="27">
        <f t="shared" si="68"/>
        <v>674817.39595964074</v>
      </c>
      <c r="X236" s="27">
        <f t="shared" si="68"/>
        <v>724815.86011388176</v>
      </c>
      <c r="Y236" s="27">
        <f t="shared" si="68"/>
        <v>831722.58327678847</v>
      </c>
      <c r="Z236" s="27">
        <f t="shared" si="68"/>
        <v>0</v>
      </c>
      <c r="AC236" s="27">
        <f t="shared" si="65"/>
        <v>0</v>
      </c>
      <c r="AD236" s="27">
        <f t="shared" si="69"/>
        <v>1820968.8721976276</v>
      </c>
      <c r="AE236" s="27">
        <f t="shared" si="69"/>
        <v>896866.09954503272</v>
      </c>
      <c r="AF236" s="27">
        <f t="shared" si="69"/>
        <v>1149371.4122477686</v>
      </c>
      <c r="AG236" s="27">
        <f t="shared" si="69"/>
        <v>4179982.5786530781</v>
      </c>
      <c r="AH236" s="27">
        <f t="shared" si="69"/>
        <v>1159545.1326699653</v>
      </c>
      <c r="AI236" s="27">
        <f t="shared" si="69"/>
        <v>1124397.9863218805</v>
      </c>
      <c r="AJ236" s="27">
        <f t="shared" si="69"/>
        <v>1007649.1213197755</v>
      </c>
      <c r="AK236" s="27">
        <f t="shared" si="69"/>
        <v>1147933.3243672978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0</v>
      </c>
      <c r="F237" s="27">
        <f t="shared" si="67"/>
        <v>918509.37833316589</v>
      </c>
      <c r="G237" s="27">
        <f t="shared" si="67"/>
        <v>813084.30231642164</v>
      </c>
      <c r="H237" s="27">
        <f t="shared" si="67"/>
        <v>541348.29399324208</v>
      </c>
      <c r="I237" s="27">
        <f t="shared" si="67"/>
        <v>3489797.5919026979</v>
      </c>
      <c r="J237" s="27">
        <f t="shared" si="67"/>
        <v>987865.15674824279</v>
      </c>
      <c r="K237" s="27">
        <f t="shared" si="67"/>
        <v>896815.88793741702</v>
      </c>
      <c r="L237" s="27">
        <f t="shared" si="67"/>
        <v>821589.95086371969</v>
      </c>
      <c r="M237" s="27">
        <f t="shared" si="67"/>
        <v>982906.85781204421</v>
      </c>
      <c r="N237" s="27">
        <f t="shared" si="67"/>
        <v>0</v>
      </c>
      <c r="Q237" s="27">
        <f t="shared" si="64"/>
        <v>0</v>
      </c>
      <c r="R237" s="27">
        <f t="shared" si="68"/>
        <v>-125884.03120538793</v>
      </c>
      <c r="S237" s="27">
        <f t="shared" si="68"/>
        <v>724201.94147664052</v>
      </c>
      <c r="T237" s="27">
        <f t="shared" si="68"/>
        <v>-72462.876953040119</v>
      </c>
      <c r="U237" s="27">
        <f t="shared" si="68"/>
        <v>2917946.2276696903</v>
      </c>
      <c r="V237" s="27">
        <f t="shared" si="68"/>
        <v>922178.19870319252</v>
      </c>
      <c r="W237" s="27">
        <f t="shared" si="68"/>
        <v>671955.7047387443</v>
      </c>
      <c r="X237" s="27">
        <f t="shared" si="68"/>
        <v>688752.5634903363</v>
      </c>
      <c r="Y237" s="27">
        <f t="shared" si="68"/>
        <v>826681.22557395953</v>
      </c>
      <c r="Z237" s="27">
        <f t="shared" si="68"/>
        <v>0</v>
      </c>
      <c r="AC237" s="27">
        <f t="shared" si="65"/>
        <v>0</v>
      </c>
      <c r="AD237" s="27">
        <f t="shared" si="69"/>
        <v>1949722.9564773955</v>
      </c>
      <c r="AE237" s="27">
        <f t="shared" si="69"/>
        <v>896428.90837823029</v>
      </c>
      <c r="AF237" s="27">
        <f t="shared" si="69"/>
        <v>1152226.8515756235</v>
      </c>
      <c r="AG237" s="27">
        <f t="shared" si="69"/>
        <v>4061648.9561357205</v>
      </c>
      <c r="AH237" s="27">
        <f t="shared" si="69"/>
        <v>1145398.4026879617</v>
      </c>
      <c r="AI237" s="27">
        <f t="shared" si="69"/>
        <v>1121676.0711360897</v>
      </c>
      <c r="AJ237" s="27">
        <f t="shared" si="69"/>
        <v>954427.33823710005</v>
      </c>
      <c r="AK237" s="27">
        <f t="shared" si="69"/>
        <v>1139132.4900501287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0</v>
      </c>
      <c r="F238" s="27">
        <f t="shared" si="67"/>
        <v>979602.92605751217</v>
      </c>
      <c r="G238" s="27">
        <f t="shared" si="67"/>
        <v>830622.20680091344</v>
      </c>
      <c r="H238" s="27">
        <f t="shared" si="67"/>
        <v>540678.92252898775</v>
      </c>
      <c r="I238" s="27">
        <f t="shared" si="67"/>
        <v>3463499.9527353845</v>
      </c>
      <c r="J238" s="27">
        <f t="shared" si="67"/>
        <v>948772.74498179229</v>
      </c>
      <c r="K238" s="27">
        <f t="shared" si="67"/>
        <v>895885.28686964104</v>
      </c>
      <c r="L238" s="27">
        <f t="shared" si="67"/>
        <v>806709.10424602323</v>
      </c>
      <c r="M238" s="27">
        <f t="shared" si="67"/>
        <v>980599.82580871927</v>
      </c>
      <c r="N238" s="27">
        <f t="shared" si="67"/>
        <v>0</v>
      </c>
      <c r="Q238" s="27">
        <f t="shared" si="64"/>
        <v>0</v>
      </c>
      <c r="R238" s="27">
        <f t="shared" si="68"/>
        <v>-126230.86887365488</v>
      </c>
      <c r="S238" s="27">
        <f t="shared" si="68"/>
        <v>764961.23561252502</v>
      </c>
      <c r="T238" s="27">
        <f t="shared" si="68"/>
        <v>-73878.793917396353</v>
      </c>
      <c r="U238" s="27">
        <f t="shared" si="68"/>
        <v>2904795.4901741166</v>
      </c>
      <c r="V238" s="27">
        <f t="shared" si="68"/>
        <v>756862.66393628356</v>
      </c>
      <c r="W238" s="27">
        <f t="shared" si="68"/>
        <v>671001.80766511708</v>
      </c>
      <c r="X238" s="27">
        <f t="shared" si="68"/>
        <v>676731.46461582941</v>
      </c>
      <c r="Y238" s="27">
        <f t="shared" si="68"/>
        <v>825000.77300635667</v>
      </c>
      <c r="Z238" s="27">
        <f t="shared" si="68"/>
        <v>0</v>
      </c>
      <c r="AC238" s="27">
        <f t="shared" si="65"/>
        <v>0</v>
      </c>
      <c r="AD238" s="27">
        <f t="shared" si="69"/>
        <v>2085436.720988672</v>
      </c>
      <c r="AE238" s="27">
        <f t="shared" si="69"/>
        <v>896283.17798930348</v>
      </c>
      <c r="AF238" s="27">
        <f t="shared" si="69"/>
        <v>1155236.6389753723</v>
      </c>
      <c r="AG238" s="27">
        <f t="shared" si="69"/>
        <v>4022204.4152966375</v>
      </c>
      <c r="AH238" s="27">
        <f t="shared" si="69"/>
        <v>1140682.8260273009</v>
      </c>
      <c r="AI238" s="27">
        <f t="shared" si="69"/>
        <v>1120768.7660741666</v>
      </c>
      <c r="AJ238" s="27">
        <f t="shared" si="69"/>
        <v>936686.74387621554</v>
      </c>
      <c r="AK238" s="27">
        <f t="shared" si="69"/>
        <v>1136198.8786110815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0</v>
      </c>
      <c r="F239" s="27">
        <f t="shared" si="67"/>
        <v>962690.09888779628</v>
      </c>
      <c r="G239" s="27">
        <f t="shared" si="67"/>
        <v>816281.52911072958</v>
      </c>
      <c r="H239" s="27">
        <f t="shared" si="67"/>
        <v>531344.11050689279</v>
      </c>
      <c r="I239" s="27">
        <f t="shared" si="67"/>
        <v>3403702.6873896359</v>
      </c>
      <c r="J239" s="27">
        <f t="shared" si="67"/>
        <v>932392.20034234936</v>
      </c>
      <c r="K239" s="27">
        <f t="shared" si="67"/>
        <v>880417.84325787309</v>
      </c>
      <c r="L239" s="27">
        <f t="shared" si="67"/>
        <v>792781.28584795096</v>
      </c>
      <c r="M239" s="27">
        <f t="shared" si="67"/>
        <v>963669.78718245379</v>
      </c>
      <c r="N239" s="27">
        <f t="shared" si="67"/>
        <v>0</v>
      </c>
      <c r="Q239" s="27">
        <f t="shared" si="64"/>
        <v>0</v>
      </c>
      <c r="R239" s="27">
        <f t="shared" si="68"/>
        <v>-124051.49515808692</v>
      </c>
      <c r="S239" s="27">
        <f t="shared" si="68"/>
        <v>751754.19342705945</v>
      </c>
      <c r="T239" s="27">
        <f t="shared" si="68"/>
        <v>-72603.277848798345</v>
      </c>
      <c r="U239" s="27">
        <f t="shared" si="68"/>
        <v>2854644.24747989</v>
      </c>
      <c r="V239" s="27">
        <f t="shared" si="68"/>
        <v>743795.44344738359</v>
      </c>
      <c r="W239" s="27">
        <f t="shared" si="68"/>
        <v>659416.97333915182</v>
      </c>
      <c r="X239" s="27">
        <f t="shared" si="68"/>
        <v>665047.7078640816</v>
      </c>
      <c r="Y239" s="27">
        <f t="shared" si="68"/>
        <v>810757.14927108074</v>
      </c>
      <c r="Z239" s="27">
        <f t="shared" si="68"/>
        <v>0</v>
      </c>
      <c r="AC239" s="27">
        <f t="shared" si="65"/>
        <v>0</v>
      </c>
      <c r="AD239" s="27">
        <f t="shared" si="69"/>
        <v>2049431.6929336726</v>
      </c>
      <c r="AE239" s="27">
        <f t="shared" si="69"/>
        <v>880808.86479440099</v>
      </c>
      <c r="AF239" s="27">
        <f t="shared" si="69"/>
        <v>1135291.4988625846</v>
      </c>
      <c r="AG239" s="27">
        <f t="shared" si="69"/>
        <v>3952761.127299367</v>
      </c>
      <c r="AH239" s="27">
        <f t="shared" si="69"/>
        <v>1120988.9572373151</v>
      </c>
      <c r="AI239" s="27">
        <f t="shared" si="69"/>
        <v>1101418.7131765957</v>
      </c>
      <c r="AJ239" s="27">
        <f t="shared" si="69"/>
        <v>920514.86383181857</v>
      </c>
      <c r="AK239" s="27">
        <f t="shared" si="69"/>
        <v>1116582.4250938264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0</v>
      </c>
      <c r="F240" s="27">
        <f t="shared" si="67"/>
        <v>946069.27140677802</v>
      </c>
      <c r="G240" s="27">
        <f t="shared" si="67"/>
        <v>802188.44298990467</v>
      </c>
      <c r="H240" s="27">
        <f t="shared" si="67"/>
        <v>522170.46386401879</v>
      </c>
      <c r="I240" s="27">
        <f t="shared" si="67"/>
        <v>3344937.8208670244</v>
      </c>
      <c r="J240" s="27">
        <f t="shared" si="67"/>
        <v>916294.46554229164</v>
      </c>
      <c r="K240" s="27">
        <f t="shared" si="67"/>
        <v>865217.44481095311</v>
      </c>
      <c r="L240" s="27">
        <f t="shared" si="67"/>
        <v>779093.93101020856</v>
      </c>
      <c r="M240" s="27">
        <f t="shared" si="67"/>
        <v>947032.04540040588</v>
      </c>
      <c r="N240" s="27">
        <f t="shared" si="67"/>
        <v>0</v>
      </c>
      <c r="Q240" s="27">
        <f t="shared" si="64"/>
        <v>0</v>
      </c>
      <c r="R240" s="27">
        <f t="shared" si="68"/>
        <v>-121909.74829461864</v>
      </c>
      <c r="S240" s="27">
        <f t="shared" si="68"/>
        <v>738775.17061222182</v>
      </c>
      <c r="T240" s="27">
        <f t="shared" si="68"/>
        <v>-71349.783544582024</v>
      </c>
      <c r="U240" s="27">
        <f t="shared" si="68"/>
        <v>2805358.865183074</v>
      </c>
      <c r="V240" s="27">
        <f t="shared" si="68"/>
        <v>730953.82830977195</v>
      </c>
      <c r="W240" s="27">
        <f t="shared" si="68"/>
        <v>648032.15099124622</v>
      </c>
      <c r="X240" s="27">
        <f t="shared" si="68"/>
        <v>653565.67098448146</v>
      </c>
      <c r="Y240" s="27">
        <f t="shared" si="68"/>
        <v>796759.44147019542</v>
      </c>
      <c r="Z240" s="27">
        <f t="shared" si="68"/>
        <v>0</v>
      </c>
      <c r="AC240" s="27">
        <f t="shared" si="65"/>
        <v>0</v>
      </c>
      <c r="AD240" s="27">
        <f t="shared" si="69"/>
        <v>2014048.2911081677</v>
      </c>
      <c r="AE240" s="27">
        <f t="shared" si="69"/>
        <v>865601.71536758891</v>
      </c>
      <c r="AF240" s="27">
        <f t="shared" si="69"/>
        <v>1115690.7112726201</v>
      </c>
      <c r="AG240" s="27">
        <f t="shared" si="69"/>
        <v>3884516.7765509593</v>
      </c>
      <c r="AH240" s="27">
        <f t="shared" si="69"/>
        <v>1101635.1027748112</v>
      </c>
      <c r="AI240" s="27">
        <f t="shared" si="69"/>
        <v>1082402.7386306615</v>
      </c>
      <c r="AJ240" s="27">
        <f t="shared" si="69"/>
        <v>904622.19103593391</v>
      </c>
      <c r="AK240" s="27">
        <f t="shared" si="69"/>
        <v>1097304.6493306165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0</v>
      </c>
      <c r="F241" s="27">
        <f t="shared" si="67"/>
        <v>929735.40234259167</v>
      </c>
      <c r="G241" s="27">
        <f t="shared" si="67"/>
        <v>788338.67385712534</v>
      </c>
      <c r="H241" s="27">
        <f t="shared" si="67"/>
        <v>513155.20013681013</v>
      </c>
      <c r="I241" s="27">
        <f t="shared" si="67"/>
        <v>3287187.5291651869</v>
      </c>
      <c r="J241" s="27">
        <f t="shared" si="67"/>
        <v>900474.65796926746</v>
      </c>
      <c r="K241" s="27">
        <f t="shared" si="67"/>
        <v>850279.48108808801</v>
      </c>
      <c r="L241" s="27">
        <f t="shared" si="67"/>
        <v>765642.88821405021</v>
      </c>
      <c r="M241" s="27">
        <f t="shared" si="67"/>
        <v>930681.55406042491</v>
      </c>
      <c r="N241" s="27">
        <f t="shared" si="67"/>
        <v>0</v>
      </c>
      <c r="Q241" s="27">
        <f t="shared" si="64"/>
        <v>0</v>
      </c>
      <c r="R241" s="27">
        <f t="shared" si="68"/>
        <v>-119804.97866888998</v>
      </c>
      <c r="S241" s="27">
        <f t="shared" si="68"/>
        <v>726020.23049382167</v>
      </c>
      <c r="T241" s="27">
        <f t="shared" si="68"/>
        <v>-70117.930806735138</v>
      </c>
      <c r="U241" s="27">
        <f t="shared" si="68"/>
        <v>2756924.3945086198</v>
      </c>
      <c r="V241" s="27">
        <f t="shared" si="68"/>
        <v>718333.92352645309</v>
      </c>
      <c r="W241" s="27">
        <f t="shared" si="68"/>
        <v>636843.88748498668</v>
      </c>
      <c r="X241" s="27">
        <f t="shared" si="68"/>
        <v>642281.87135442521</v>
      </c>
      <c r="Y241" s="27">
        <f t="shared" si="68"/>
        <v>783003.40395163535</v>
      </c>
      <c r="Z241" s="27">
        <f t="shared" si="68"/>
        <v>0</v>
      </c>
      <c r="AC241" s="27">
        <f t="shared" si="65"/>
        <v>0</v>
      </c>
      <c r="AD241" s="27">
        <f t="shared" si="69"/>
        <v>1979275.783354067</v>
      </c>
      <c r="AE241" s="27">
        <f t="shared" si="69"/>
        <v>850657.11722043052</v>
      </c>
      <c r="AF241" s="27">
        <f t="shared" si="69"/>
        <v>1096428.3310803559</v>
      </c>
      <c r="AG241" s="27">
        <f t="shared" si="69"/>
        <v>3817450.6638217396</v>
      </c>
      <c r="AH241" s="27">
        <f t="shared" si="69"/>
        <v>1082615.3924120821</v>
      </c>
      <c r="AI241" s="27">
        <f t="shared" si="69"/>
        <v>1063715.0746911906</v>
      </c>
      <c r="AJ241" s="27">
        <f t="shared" si="69"/>
        <v>889003.9050736737</v>
      </c>
      <c r="AK241" s="27">
        <f t="shared" si="69"/>
        <v>1078359.7041692142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0</v>
      </c>
      <c r="F242" s="27">
        <f t="shared" si="67"/>
        <v>913683.53717161284</v>
      </c>
      <c r="G242" s="27">
        <f t="shared" si="67"/>
        <v>774728.02068640746</v>
      </c>
      <c r="H242" s="27">
        <f t="shared" si="67"/>
        <v>504295.58474125952</v>
      </c>
      <c r="I242" s="27">
        <f t="shared" si="67"/>
        <v>3230434.2949902453</v>
      </c>
      <c r="J242" s="27">
        <f t="shared" si="67"/>
        <v>884927.97902901587</v>
      </c>
      <c r="K242" s="27">
        <f t="shared" si="67"/>
        <v>835599.42098315223</v>
      </c>
      <c r="L242" s="27">
        <f t="shared" si="67"/>
        <v>752424.07737844624</v>
      </c>
      <c r="M242" s="27">
        <f t="shared" si="67"/>
        <v>914613.35359688033</v>
      </c>
      <c r="N242" s="27">
        <f t="shared" si="67"/>
        <v>0</v>
      </c>
      <c r="Q242" s="27">
        <f t="shared" si="64"/>
        <v>0</v>
      </c>
      <c r="R242" s="27">
        <f t="shared" si="68"/>
        <v>-117736.54784485174</v>
      </c>
      <c r="S242" s="27">
        <f t="shared" si="68"/>
        <v>713485.50413842418</v>
      </c>
      <c r="T242" s="27">
        <f t="shared" si="68"/>
        <v>-68907.345979544698</v>
      </c>
      <c r="U242" s="27">
        <f t="shared" si="68"/>
        <v>2709326.1439141687</v>
      </c>
      <c r="V242" s="27">
        <f t="shared" si="68"/>
        <v>705931.90112402115</v>
      </c>
      <c r="W242" s="27">
        <f t="shared" si="68"/>
        <v>625848.78910418507</v>
      </c>
      <c r="X242" s="27">
        <f t="shared" si="68"/>
        <v>631192.88627892069</v>
      </c>
      <c r="Y242" s="27">
        <f t="shared" si="68"/>
        <v>769484.86412086128</v>
      </c>
      <c r="Z242" s="27">
        <f t="shared" si="68"/>
        <v>0</v>
      </c>
      <c r="AC242" s="27">
        <f t="shared" si="65"/>
        <v>0</v>
      </c>
      <c r="AD242" s="27">
        <f t="shared" si="69"/>
        <v>1945103.6221880713</v>
      </c>
      <c r="AE242" s="27">
        <f t="shared" si="69"/>
        <v>835970.53723439225</v>
      </c>
      <c r="AF242" s="27">
        <f t="shared" si="69"/>
        <v>1077498.5154620644</v>
      </c>
      <c r="AG242" s="27">
        <f t="shared" si="69"/>
        <v>3751542.4460663069</v>
      </c>
      <c r="AH242" s="27">
        <f t="shared" si="69"/>
        <v>1063924.0569340107</v>
      </c>
      <c r="AI242" s="27">
        <f t="shared" si="69"/>
        <v>1045350.052862121</v>
      </c>
      <c r="AJ242" s="27">
        <f t="shared" si="69"/>
        <v>873655.26847797062</v>
      </c>
      <c r="AK242" s="27">
        <f t="shared" si="69"/>
        <v>1059741.8430728994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0</v>
      </c>
      <c r="F243" s="27">
        <f t="shared" si="67"/>
        <v>897908.80720417318</v>
      </c>
      <c r="G243" s="27">
        <f t="shared" si="67"/>
        <v>761352.35523185798</v>
      </c>
      <c r="H243" s="27">
        <f t="shared" si="67"/>
        <v>495588.93046828092</v>
      </c>
      <c r="I243" s="27">
        <f t="shared" si="67"/>
        <v>3174660.9045242462</v>
      </c>
      <c r="J243" s="27">
        <f t="shared" si="67"/>
        <v>869649.71325985517</v>
      </c>
      <c r="K243" s="27">
        <f t="shared" si="67"/>
        <v>821172.81188853935</v>
      </c>
      <c r="L243" s="27">
        <f t="shared" si="67"/>
        <v>739433.48910716444</v>
      </c>
      <c r="M243" s="27">
        <f t="shared" si="67"/>
        <v>898822.57036544813</v>
      </c>
      <c r="N243" s="27">
        <f t="shared" si="67"/>
        <v>0</v>
      </c>
      <c r="Q243" s="27">
        <f t="shared" si="64"/>
        <v>0</v>
      </c>
      <c r="R243" s="27">
        <f t="shared" si="68"/>
        <v>-115703.82844695124</v>
      </c>
      <c r="S243" s="27">
        <f t="shared" si="68"/>
        <v>701167.18963939406</v>
      </c>
      <c r="T243" s="27">
        <f t="shared" si="68"/>
        <v>-67717.661880644184</v>
      </c>
      <c r="U243" s="27">
        <f t="shared" si="68"/>
        <v>2662549.6763789514</v>
      </c>
      <c r="V243" s="27">
        <f t="shared" si="68"/>
        <v>693743.99944626424</v>
      </c>
      <c r="W243" s="27">
        <f t="shared" si="68"/>
        <v>615043.52092661778</v>
      </c>
      <c r="X243" s="27">
        <f t="shared" si="68"/>
        <v>620295.35235898022</v>
      </c>
      <c r="Y243" s="27">
        <f t="shared" si="68"/>
        <v>756199.72167086811</v>
      </c>
      <c r="Z243" s="27">
        <f t="shared" si="68"/>
        <v>0</v>
      </c>
      <c r="AC243" s="27">
        <f t="shared" si="65"/>
        <v>0</v>
      </c>
      <c r="AD243" s="27">
        <f t="shared" si="69"/>
        <v>1911521.4428552913</v>
      </c>
      <c r="AE243" s="27">
        <f t="shared" si="69"/>
        <v>821537.52082432306</v>
      </c>
      <c r="AF243" s="27">
        <f t="shared" si="69"/>
        <v>1058895.5228172068</v>
      </c>
      <c r="AG243" s="27">
        <f t="shared" si="69"/>
        <v>3686772.1326695271</v>
      </c>
      <c r="AH243" s="27">
        <f t="shared" si="69"/>
        <v>1045555.427073446</v>
      </c>
      <c r="AI243" s="27">
        <f t="shared" si="69"/>
        <v>1027302.1028504622</v>
      </c>
      <c r="AJ243" s="27">
        <f t="shared" si="69"/>
        <v>858571.62585534726</v>
      </c>
      <c r="AK243" s="27">
        <f t="shared" si="69"/>
        <v>1041445.4190600282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0</v>
      </c>
      <c r="F244" s="27">
        <f t="shared" si="67"/>
        <v>882406.42766804888</v>
      </c>
      <c r="G244" s="27">
        <f t="shared" si="67"/>
        <v>748207.62040263088</v>
      </c>
      <c r="H244" s="27">
        <f t="shared" si="67"/>
        <v>487032.59642591508</v>
      </c>
      <c r="I244" s="27">
        <f t="shared" si="67"/>
        <v>3119850.4406491104</v>
      </c>
      <c r="J244" s="27">
        <f t="shared" si="67"/>
        <v>854635.22647648805</v>
      </c>
      <c r="K244" s="27">
        <f t="shared" si="67"/>
        <v>806995.2779424357</v>
      </c>
      <c r="L244" s="27">
        <f t="shared" si="67"/>
        <v>726667.18311050953</v>
      </c>
      <c r="M244" s="27">
        <f t="shared" si="67"/>
        <v>883304.41472464753</v>
      </c>
      <c r="N244" s="27">
        <f t="shared" si="67"/>
        <v>0</v>
      </c>
      <c r="Q244" s="27">
        <f t="shared" si="64"/>
        <v>0</v>
      </c>
      <c r="R244" s="27">
        <f t="shared" si="68"/>
        <v>-113706.2039131723</v>
      </c>
      <c r="S244" s="27">
        <f t="shared" si="68"/>
        <v>689061.5506203128</v>
      </c>
      <c r="T244" s="27">
        <f t="shared" si="68"/>
        <v>-66548.5176564758</v>
      </c>
      <c r="U244" s="27">
        <f t="shared" si="68"/>
        <v>2616580.803720789</v>
      </c>
      <c r="V244" s="27">
        <f t="shared" si="68"/>
        <v>681766.52167342475</v>
      </c>
      <c r="W244" s="27">
        <f t="shared" si="68"/>
        <v>604424.80551126634</v>
      </c>
      <c r="X244" s="27">
        <f t="shared" si="68"/>
        <v>609585.96416765102</v>
      </c>
      <c r="Y244" s="27">
        <f t="shared" si="68"/>
        <v>743143.94696813961</v>
      </c>
      <c r="Z244" s="27">
        <f t="shared" si="68"/>
        <v>0</v>
      </c>
      <c r="AC244" s="27">
        <f t="shared" si="65"/>
        <v>0</v>
      </c>
      <c r="AD244" s="27">
        <f t="shared" si="69"/>
        <v>1878519.0592492642</v>
      </c>
      <c r="AE244" s="27">
        <f t="shared" si="69"/>
        <v>807353.69018495025</v>
      </c>
      <c r="AF244" s="27">
        <f t="shared" si="69"/>
        <v>1040613.7105083065</v>
      </c>
      <c r="AG244" s="27">
        <f t="shared" si="69"/>
        <v>3623120.0775774182</v>
      </c>
      <c r="AH244" s="27">
        <f t="shared" si="69"/>
        <v>1027503.9312795514</v>
      </c>
      <c r="AI244" s="27">
        <f t="shared" si="69"/>
        <v>1009565.7503736062</v>
      </c>
      <c r="AJ244" s="27">
        <f t="shared" si="69"/>
        <v>843748.40205336665</v>
      </c>
      <c r="AK244" s="27">
        <f t="shared" si="69"/>
        <v>1023464.8824811557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0</v>
      </c>
      <c r="F245" s="27">
        <f t="shared" ref="F245:N260" si="70">F141*2220*$AP141</f>
        <v>867171.69643765944</v>
      </c>
      <c r="G245" s="27">
        <f t="shared" si="70"/>
        <v>735289.82918539422</v>
      </c>
      <c r="H245" s="27">
        <f t="shared" si="70"/>
        <v>478623.98733792821</v>
      </c>
      <c r="I245" s="27">
        <f t="shared" si="70"/>
        <v>3065986.2784535666</v>
      </c>
      <c r="J245" s="27">
        <f t="shared" si="70"/>
        <v>839879.96453919576</v>
      </c>
      <c r="K245" s="27">
        <f t="shared" si="70"/>
        <v>793062.5188666241</v>
      </c>
      <c r="L245" s="27">
        <f t="shared" si="70"/>
        <v>714121.28715881146</v>
      </c>
      <c r="M245" s="27">
        <f t="shared" si="70"/>
        <v>868054.17976374715</v>
      </c>
      <c r="N245" s="27">
        <f t="shared" si="70"/>
        <v>0</v>
      </c>
      <c r="Q245" s="27">
        <f t="shared" si="64"/>
        <v>0</v>
      </c>
      <c r="R245" s="27">
        <f t="shared" ref="R245:Z260" si="71">R141*$AP141*2220</f>
        <v>-111743.06833128064</v>
      </c>
      <c r="S245" s="27">
        <f t="shared" si="71"/>
        <v>677164.91524262377</v>
      </c>
      <c r="T245" s="27">
        <f t="shared" si="71"/>
        <v>-65399.558686450429</v>
      </c>
      <c r="U245" s="27">
        <f t="shared" si="71"/>
        <v>2571405.5828278158</v>
      </c>
      <c r="V245" s="27">
        <f t="shared" si="71"/>
        <v>669995.83484035067</v>
      </c>
      <c r="W245" s="27">
        <f t="shared" si="71"/>
        <v>593989.42202785343</v>
      </c>
      <c r="X245" s="27">
        <f t="shared" si="71"/>
        <v>599061.47337211727</v>
      </c>
      <c r="Y245" s="27">
        <f t="shared" si="71"/>
        <v>730313.57998240669</v>
      </c>
      <c r="Z245" s="27">
        <f t="shared" si="71"/>
        <v>0</v>
      </c>
      <c r="AC245" s="27">
        <f t="shared" si="65"/>
        <v>0</v>
      </c>
      <c r="AD245" s="27">
        <f t="shared" ref="AD245:AL260" si="72">AD141*$AP141*2220</f>
        <v>1846086.4612065933</v>
      </c>
      <c r="AE245" s="27">
        <f t="shared" si="72"/>
        <v>793414.74312816618</v>
      </c>
      <c r="AF245" s="27">
        <f t="shared" si="72"/>
        <v>1022647.5333623075</v>
      </c>
      <c r="AG245" s="27">
        <f t="shared" si="72"/>
        <v>3560566.9740793044</v>
      </c>
      <c r="AH245" s="27">
        <f t="shared" si="72"/>
        <v>1009764.0942380409</v>
      </c>
      <c r="AI245" s="27">
        <f t="shared" si="72"/>
        <v>992135.61570539605</v>
      </c>
      <c r="AJ245" s="27">
        <f t="shared" si="72"/>
        <v>829181.10094550415</v>
      </c>
      <c r="AK245" s="27">
        <f t="shared" si="72"/>
        <v>1005794.7795450873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0</v>
      </c>
      <c r="F246" s="27">
        <f t="shared" si="70"/>
        <v>852199.9925690724</v>
      </c>
      <c r="G246" s="27">
        <f t="shared" si="70"/>
        <v>722595.06340213504</v>
      </c>
      <c r="H246" s="27">
        <f t="shared" si="70"/>
        <v>470360.55273522728</v>
      </c>
      <c r="I246" s="27">
        <f t="shared" si="70"/>
        <v>3013052.0800534952</v>
      </c>
      <c r="J246" s="27">
        <f t="shared" si="70"/>
        <v>825379.45193494915</v>
      </c>
      <c r="K246" s="27">
        <f t="shared" si="70"/>
        <v>779370.30862668762</v>
      </c>
      <c r="L246" s="27">
        <f t="shared" si="70"/>
        <v>701791.9958759927</v>
      </c>
      <c r="M246" s="27">
        <f t="shared" si="70"/>
        <v>853067.23983627884</v>
      </c>
      <c r="N246" s="27">
        <f t="shared" si="70"/>
        <v>0</v>
      </c>
      <c r="Q246" s="27">
        <f t="shared" si="64"/>
        <v>0</v>
      </c>
      <c r="R246" s="27">
        <f t="shared" si="71"/>
        <v>-109813.82625004594</v>
      </c>
      <c r="S246" s="27">
        <f t="shared" si="71"/>
        <v>665473.67506163358</v>
      </c>
      <c r="T246" s="27">
        <f t="shared" si="71"/>
        <v>-64270.436472461974</v>
      </c>
      <c r="U246" s="27">
        <f t="shared" si="71"/>
        <v>2527010.3113143654</v>
      </c>
      <c r="V246" s="27">
        <f t="shared" si="71"/>
        <v>658428.36870460876</v>
      </c>
      <c r="W246" s="27">
        <f t="shared" si="71"/>
        <v>583734.20525335916</v>
      </c>
      <c r="X246" s="27">
        <f t="shared" si="71"/>
        <v>588718.68772165012</v>
      </c>
      <c r="Y246" s="27">
        <f t="shared" si="71"/>
        <v>717704.72905286052</v>
      </c>
      <c r="Z246" s="27">
        <f t="shared" si="71"/>
        <v>0</v>
      </c>
      <c r="AC246" s="27">
        <f t="shared" si="65"/>
        <v>0</v>
      </c>
      <c r="AD246" s="27">
        <f t="shared" si="72"/>
        <v>1814213.8113881845</v>
      </c>
      <c r="AE246" s="27">
        <f t="shared" si="72"/>
        <v>779716.45174263779</v>
      </c>
      <c r="AF246" s="27">
        <f t="shared" si="72"/>
        <v>1004991.5419429169</v>
      </c>
      <c r="AG246" s="27">
        <f t="shared" si="72"/>
        <v>3499093.8487926121</v>
      </c>
      <c r="AH246" s="27">
        <f t="shared" si="72"/>
        <v>992330.53516528953</v>
      </c>
      <c r="AI246" s="27">
        <f t="shared" si="72"/>
        <v>975006.41200001736</v>
      </c>
      <c r="AJ246" s="27">
        <f t="shared" si="72"/>
        <v>814865.30403033423</v>
      </c>
      <c r="AK246" s="27">
        <f t="shared" si="72"/>
        <v>988429.75061969704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0</v>
      </c>
      <c r="F247" s="27">
        <f t="shared" si="70"/>
        <v>837486.77489746327</v>
      </c>
      <c r="G247" s="27">
        <f t="shared" si="70"/>
        <v>710119.47252092045</v>
      </c>
      <c r="H247" s="27">
        <f t="shared" si="70"/>
        <v>462239.78618174605</v>
      </c>
      <c r="I247" s="27">
        <f t="shared" si="70"/>
        <v>2961031.7896330766</v>
      </c>
      <c r="J247" s="27">
        <f t="shared" si="70"/>
        <v>811129.29041900893</v>
      </c>
      <c r="K247" s="27">
        <f t="shared" si="70"/>
        <v>765914.49414933147</v>
      </c>
      <c r="L247" s="27">
        <f t="shared" si="70"/>
        <v>689675.56958456733</v>
      </c>
      <c r="M247" s="27">
        <f t="shared" si="70"/>
        <v>838339.04915606976</v>
      </c>
      <c r="N247" s="27">
        <f t="shared" si="70"/>
        <v>0</v>
      </c>
      <c r="Q247" s="27">
        <f t="shared" si="64"/>
        <v>0</v>
      </c>
      <c r="R247" s="27">
        <f t="shared" si="71"/>
        <v>-107917.8924985114</v>
      </c>
      <c r="S247" s="27">
        <f t="shared" si="71"/>
        <v>653984.28393128351</v>
      </c>
      <c r="T247" s="27">
        <f t="shared" si="71"/>
        <v>-63160.808533111798</v>
      </c>
      <c r="U247" s="27">
        <f t="shared" si="71"/>
        <v>2483381.5233620405</v>
      </c>
      <c r="V247" s="27">
        <f t="shared" si="71"/>
        <v>647060.61466285051</v>
      </c>
      <c r="W247" s="27">
        <f t="shared" si="71"/>
        <v>573656.04461131908</v>
      </c>
      <c r="X247" s="27">
        <f t="shared" si="71"/>
        <v>578554.47007869976</v>
      </c>
      <c r="Y247" s="27">
        <f t="shared" si="71"/>
        <v>705313.5697069607</v>
      </c>
      <c r="Z247" s="27">
        <f t="shared" si="71"/>
        <v>0</v>
      </c>
      <c r="AC247" s="27">
        <f t="shared" si="65"/>
        <v>0</v>
      </c>
      <c r="AD247" s="27">
        <f t="shared" si="72"/>
        <v>1782891.4422934321</v>
      </c>
      <c r="AE247" s="27">
        <f t="shared" si="72"/>
        <v>766254.6611105589</v>
      </c>
      <c r="AF247" s="27">
        <f t="shared" si="72"/>
        <v>987640.3808966045</v>
      </c>
      <c r="AG247" s="27">
        <f t="shared" si="72"/>
        <v>3438682.0559040997</v>
      </c>
      <c r="AH247" s="27">
        <f t="shared" si="72"/>
        <v>975197.96617516724</v>
      </c>
      <c r="AI247" s="27">
        <f t="shared" si="72"/>
        <v>958172.94368734525</v>
      </c>
      <c r="AJ247" s="27">
        <f t="shared" si="72"/>
        <v>800796.66909043351</v>
      </c>
      <c r="AK247" s="27">
        <f t="shared" si="72"/>
        <v>971364.5286051787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0</v>
      </c>
      <c r="F248" s="27">
        <f t="shared" si="70"/>
        <v>823027.58065685141</v>
      </c>
      <c r="G248" s="27">
        <f t="shared" si="70"/>
        <v>697859.27248554921</v>
      </c>
      <c r="H248" s="27">
        <f t="shared" si="70"/>
        <v>454259.22451262712</v>
      </c>
      <c r="I248" s="27">
        <f t="shared" si="70"/>
        <v>2909909.6285647145</v>
      </c>
      <c r="J248" s="27">
        <f t="shared" si="70"/>
        <v>797125.15767810191</v>
      </c>
      <c r="K248" s="27">
        <f t="shared" si="70"/>
        <v>752690.99406007805</v>
      </c>
      <c r="L248" s="27">
        <f t="shared" si="70"/>
        <v>677768.33316898462</v>
      </c>
      <c r="M248" s="27">
        <f t="shared" si="70"/>
        <v>823865.14041557466</v>
      </c>
      <c r="N248" s="27">
        <f t="shared" si="70"/>
        <v>0</v>
      </c>
      <c r="Q248" s="27">
        <f t="shared" si="64"/>
        <v>0</v>
      </c>
      <c r="R248" s="27">
        <f t="shared" si="71"/>
        <v>-106054.69200813411</v>
      </c>
      <c r="S248" s="27">
        <f t="shared" si="71"/>
        <v>642693.25692631654</v>
      </c>
      <c r="T248" s="27">
        <f t="shared" si="71"/>
        <v>-62070.338299613271</v>
      </c>
      <c r="U248" s="27">
        <f t="shared" si="71"/>
        <v>2440505.9856268507</v>
      </c>
      <c r="V248" s="27">
        <f t="shared" si="71"/>
        <v>635889.1246843905</v>
      </c>
      <c r="W248" s="27">
        <f t="shared" si="71"/>
        <v>563751.88322638045</v>
      </c>
      <c r="X248" s="27">
        <f t="shared" si="71"/>
        <v>568565.73746538011</v>
      </c>
      <c r="Y248" s="27">
        <f t="shared" si="71"/>
        <v>693136.34349800844</v>
      </c>
      <c r="Z248" s="27">
        <f t="shared" si="71"/>
        <v>0</v>
      </c>
      <c r="AC248" s="27">
        <f t="shared" si="65"/>
        <v>0</v>
      </c>
      <c r="AD248" s="27">
        <f t="shared" si="72"/>
        <v>1752109.853321831</v>
      </c>
      <c r="AE248" s="27">
        <f t="shared" si="72"/>
        <v>753025.28804478317</v>
      </c>
      <c r="AF248" s="27">
        <f t="shared" si="72"/>
        <v>970588.78732486814</v>
      </c>
      <c r="AG248" s="27">
        <f t="shared" si="72"/>
        <v>3379313.2715025651</v>
      </c>
      <c r="AH248" s="27">
        <f t="shared" si="72"/>
        <v>958361.19067181344</v>
      </c>
      <c r="AI248" s="27">
        <f t="shared" si="72"/>
        <v>941630.10489377705</v>
      </c>
      <c r="AJ248" s="27">
        <f t="shared" si="72"/>
        <v>786970.92887258797</v>
      </c>
      <c r="AK248" s="27">
        <f t="shared" si="72"/>
        <v>954593.93733314064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0</v>
      </c>
      <c r="F249" s="27">
        <f t="shared" si="70"/>
        <v>808818.0241194868</v>
      </c>
      <c r="G249" s="27">
        <f t="shared" si="70"/>
        <v>685810.74456186371</v>
      </c>
      <c r="H249" s="27">
        <f t="shared" si="70"/>
        <v>446416.44708324864</v>
      </c>
      <c r="I249" s="27">
        <f t="shared" si="70"/>
        <v>2859670.0905984268</v>
      </c>
      <c r="J249" s="27">
        <f t="shared" si="70"/>
        <v>783362.80601262953</v>
      </c>
      <c r="K249" s="27">
        <f t="shared" si="70"/>
        <v>739695.79743893235</v>
      </c>
      <c r="L249" s="27">
        <f t="shared" si="70"/>
        <v>666066.67495515698</v>
      </c>
      <c r="M249" s="27">
        <f t="shared" si="70"/>
        <v>809641.12342387694</v>
      </c>
      <c r="N249" s="27">
        <f t="shared" si="70"/>
        <v>0</v>
      </c>
      <c r="Q249" s="27">
        <f t="shared" si="64"/>
        <v>0</v>
      </c>
      <c r="R249" s="27">
        <f t="shared" si="71"/>
        <v>-104223.65963745749</v>
      </c>
      <c r="S249" s="27">
        <f t="shared" si="71"/>
        <v>631597.16927978967</v>
      </c>
      <c r="T249" s="27">
        <f t="shared" si="71"/>
        <v>-60998.695013178338</v>
      </c>
      <c r="U249" s="27">
        <f t="shared" si="71"/>
        <v>2398370.6932046157</v>
      </c>
      <c r="V249" s="27">
        <f t="shared" si="71"/>
        <v>624910.51025996637</v>
      </c>
      <c r="W249" s="27">
        <f t="shared" si="71"/>
        <v>554018.71699231863</v>
      </c>
      <c r="X249" s="27">
        <f t="shared" si="71"/>
        <v>558749.46012352617</v>
      </c>
      <c r="Y249" s="27">
        <f t="shared" si="71"/>
        <v>681169.35685926606</v>
      </c>
      <c r="Z249" s="27">
        <f t="shared" si="71"/>
        <v>0</v>
      </c>
      <c r="AC249" s="27">
        <f t="shared" si="65"/>
        <v>0</v>
      </c>
      <c r="AD249" s="27">
        <f t="shared" si="72"/>
        <v>1721859.7078764255</v>
      </c>
      <c r="AE249" s="27">
        <f t="shared" si="72"/>
        <v>740024.31984393892</v>
      </c>
      <c r="AF249" s="27">
        <f t="shared" si="72"/>
        <v>953831.58917967614</v>
      </c>
      <c r="AG249" s="27">
        <f t="shared" si="72"/>
        <v>3320969.4879922252</v>
      </c>
      <c r="AH249" s="27">
        <f t="shared" si="72"/>
        <v>941815.10176529258</v>
      </c>
      <c r="AI249" s="27">
        <f t="shared" si="72"/>
        <v>925372.87788554723</v>
      </c>
      <c r="AJ249" s="27">
        <f t="shared" si="72"/>
        <v>773383.88978678652</v>
      </c>
      <c r="AK249" s="27">
        <f t="shared" si="72"/>
        <v>938112.88998848794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0</v>
      </c>
      <c r="F250" s="27">
        <f t="shared" si="70"/>
        <v>794853.79524167615</v>
      </c>
      <c r="G250" s="27">
        <f t="shared" si="70"/>
        <v>673970.23418952199</v>
      </c>
      <c r="H250" s="27">
        <f t="shared" si="70"/>
        <v>438709.07502180623</v>
      </c>
      <c r="I250" s="27">
        <f t="shared" si="70"/>
        <v>2810297.9370740056</v>
      </c>
      <c r="J250" s="27">
        <f t="shared" si="70"/>
        <v>769838.06102511124</v>
      </c>
      <c r="K250" s="27">
        <f t="shared" si="70"/>
        <v>726924.96258193604</v>
      </c>
      <c r="L250" s="27">
        <f t="shared" si="70"/>
        <v>654567.04559528723</v>
      </c>
      <c r="M250" s="27">
        <f t="shared" si="70"/>
        <v>795662.68375113711</v>
      </c>
      <c r="N250" s="27">
        <f t="shared" si="70"/>
        <v>0</v>
      </c>
      <c r="Q250" s="27">
        <f t="shared" si="64"/>
        <v>0</v>
      </c>
      <c r="R250" s="27">
        <f t="shared" si="71"/>
        <v>-102424.23999761337</v>
      </c>
      <c r="S250" s="27">
        <f t="shared" si="71"/>
        <v>620692.65532561322</v>
      </c>
      <c r="T250" s="27">
        <f t="shared" si="71"/>
        <v>-59945.553622889587</v>
      </c>
      <c r="U250" s="27">
        <f t="shared" si="71"/>
        <v>2356962.8656154578</v>
      </c>
      <c r="V250" s="27">
        <f t="shared" si="71"/>
        <v>614121.44135547511</v>
      </c>
      <c r="W250" s="27">
        <f t="shared" si="71"/>
        <v>544453.59364446288</v>
      </c>
      <c r="X250" s="27">
        <f t="shared" si="71"/>
        <v>549102.66057920072</v>
      </c>
      <c r="Y250" s="27">
        <f t="shared" si="71"/>
        <v>669408.97996349994</v>
      </c>
      <c r="Z250" s="27">
        <f t="shared" si="71"/>
        <v>0</v>
      </c>
      <c r="AC250" s="27">
        <f t="shared" si="65"/>
        <v>0</v>
      </c>
      <c r="AD250" s="27">
        <f t="shared" si="72"/>
        <v>1692131.83048096</v>
      </c>
      <c r="AE250" s="27">
        <f t="shared" si="72"/>
        <v>727247.81305343204</v>
      </c>
      <c r="AF250" s="27">
        <f t="shared" si="72"/>
        <v>937363.70366650261</v>
      </c>
      <c r="AG250" s="27">
        <f t="shared" si="72"/>
        <v>3263633.0085325409</v>
      </c>
      <c r="AH250" s="27">
        <f t="shared" si="72"/>
        <v>925554.68069474737</v>
      </c>
      <c r="AI250" s="27">
        <f t="shared" si="72"/>
        <v>909396.33151941036</v>
      </c>
      <c r="AJ250" s="27">
        <f t="shared" si="72"/>
        <v>760031.43061137269</v>
      </c>
      <c r="AK250" s="27">
        <f t="shared" si="72"/>
        <v>921916.38753877429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0</v>
      </c>
      <c r="F251" s="27">
        <f t="shared" si="70"/>
        <v>781675.0074557272</v>
      </c>
      <c r="G251" s="27">
        <f t="shared" si="70"/>
        <v>662795.71285792347</v>
      </c>
      <c r="H251" s="27">
        <f t="shared" si="70"/>
        <v>431435.21681782749</v>
      </c>
      <c r="I251" s="27">
        <f t="shared" si="70"/>
        <v>2763702.801780316</v>
      </c>
      <c r="J251" s="27">
        <f t="shared" si="70"/>
        <v>757074.03763297072</v>
      </c>
      <c r="K251" s="27">
        <f t="shared" si="70"/>
        <v>714872.44440120121</v>
      </c>
      <c r="L251" s="27">
        <f t="shared" si="70"/>
        <v>643714.23186121823</v>
      </c>
      <c r="M251" s="27">
        <f t="shared" si="70"/>
        <v>782470.48447986529</v>
      </c>
      <c r="N251" s="27">
        <f t="shared" si="70"/>
        <v>0</v>
      </c>
      <c r="Q251" s="27">
        <f t="shared" si="64"/>
        <v>0</v>
      </c>
      <c r="R251" s="27">
        <f t="shared" si="71"/>
        <v>-100726.03168415213</v>
      </c>
      <c r="S251" s="27">
        <f t="shared" si="71"/>
        <v>610401.48374940362</v>
      </c>
      <c r="T251" s="27">
        <f t="shared" si="71"/>
        <v>-58951.647907603823</v>
      </c>
      <c r="U251" s="27">
        <f t="shared" si="71"/>
        <v>2317884.0896050045</v>
      </c>
      <c r="V251" s="27">
        <f t="shared" si="71"/>
        <v>603939.22143166617</v>
      </c>
      <c r="W251" s="27">
        <f t="shared" si="71"/>
        <v>535426.47644015227</v>
      </c>
      <c r="X251" s="27">
        <f t="shared" si="71"/>
        <v>539998.46119084279</v>
      </c>
      <c r="Y251" s="27">
        <f t="shared" si="71"/>
        <v>658310.08486888045</v>
      </c>
      <c r="Z251" s="27">
        <f t="shared" si="71"/>
        <v>0</v>
      </c>
      <c r="AC251" s="27">
        <f t="shared" si="65"/>
        <v>0</v>
      </c>
      <c r="AD251" s="27">
        <f t="shared" si="72"/>
        <v>1664076.0465956007</v>
      </c>
      <c r="AE251" s="27">
        <f t="shared" si="72"/>
        <v>715189.94196644472</v>
      </c>
      <c r="AF251" s="27">
        <f t="shared" si="72"/>
        <v>921822.08154325921</v>
      </c>
      <c r="AG251" s="27">
        <f t="shared" si="72"/>
        <v>3209521.5139556155</v>
      </c>
      <c r="AH251" s="27">
        <f t="shared" si="72"/>
        <v>910208.85383427527</v>
      </c>
      <c r="AI251" s="27">
        <f t="shared" si="72"/>
        <v>894318.41236225155</v>
      </c>
      <c r="AJ251" s="27">
        <f t="shared" si="72"/>
        <v>747430.00253159238</v>
      </c>
      <c r="AK251" s="27">
        <f t="shared" si="72"/>
        <v>906630.88409085013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0</v>
      </c>
      <c r="F252" s="27">
        <f t="shared" si="70"/>
        <v>767644.45159427659</v>
      </c>
      <c r="G252" s="27">
        <f t="shared" si="70"/>
        <v>650898.96269284969</v>
      </c>
      <c r="H252" s="27">
        <f t="shared" si="70"/>
        <v>423691.23645204556</v>
      </c>
      <c r="I252" s="27">
        <f t="shared" si="70"/>
        <v>2714096.141499544</v>
      </c>
      <c r="J252" s="27">
        <f t="shared" si="70"/>
        <v>743485.053112617</v>
      </c>
      <c r="K252" s="27">
        <f t="shared" si="70"/>
        <v>702040.95091693406</v>
      </c>
      <c r="L252" s="27">
        <f t="shared" si="70"/>
        <v>632159.98181766528</v>
      </c>
      <c r="M252" s="27">
        <f t="shared" si="70"/>
        <v>768425.65032536816</v>
      </c>
      <c r="N252" s="27">
        <f t="shared" si="70"/>
        <v>0</v>
      </c>
      <c r="Q252" s="27">
        <f t="shared" si="64"/>
        <v>0</v>
      </c>
      <c r="R252" s="27">
        <f t="shared" si="71"/>
        <v>-98918.065200937184</v>
      </c>
      <c r="S252" s="27">
        <f t="shared" si="71"/>
        <v>599445.17577745731</v>
      </c>
      <c r="T252" s="27">
        <f t="shared" si="71"/>
        <v>-57893.50432977036</v>
      </c>
      <c r="U252" s="27">
        <f t="shared" si="71"/>
        <v>2276279.5840376285</v>
      </c>
      <c r="V252" s="27">
        <f t="shared" si="71"/>
        <v>593098.90684773366</v>
      </c>
      <c r="W252" s="27">
        <f t="shared" si="71"/>
        <v>525815.92088222923</v>
      </c>
      <c r="X252" s="27">
        <f t="shared" si="71"/>
        <v>530305.84149266907</v>
      </c>
      <c r="Y252" s="27">
        <f t="shared" si="71"/>
        <v>646493.84879658639</v>
      </c>
      <c r="Z252" s="27">
        <f t="shared" si="71"/>
        <v>0</v>
      </c>
      <c r="AC252" s="27">
        <f t="shared" si="65"/>
        <v>0</v>
      </c>
      <c r="AD252" s="27">
        <f t="shared" si="72"/>
        <v>1634206.9683894848</v>
      </c>
      <c r="AE252" s="27">
        <f t="shared" si="72"/>
        <v>702352.74960824312</v>
      </c>
      <c r="AF252" s="27">
        <f t="shared" si="72"/>
        <v>905275.97723386192</v>
      </c>
      <c r="AG252" s="27">
        <f t="shared" si="72"/>
        <v>3151912.6989614479</v>
      </c>
      <c r="AH252" s="27">
        <f t="shared" si="72"/>
        <v>893871.19937750034</v>
      </c>
      <c r="AI252" s="27">
        <f t="shared" si="72"/>
        <v>878265.98095163994</v>
      </c>
      <c r="AJ252" s="27">
        <f t="shared" si="72"/>
        <v>734014.12214266032</v>
      </c>
      <c r="AK252" s="27">
        <f t="shared" si="72"/>
        <v>890357.45185414993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0</v>
      </c>
      <c r="F253" s="27">
        <f t="shared" si="70"/>
        <v>754391.08375412936</v>
      </c>
      <c r="G253" s="27">
        <f t="shared" si="70"/>
        <v>639661.20364773134</v>
      </c>
      <c r="H253" s="27">
        <f t="shared" si="70"/>
        <v>416376.21477021941</v>
      </c>
      <c r="I253" s="27">
        <f t="shared" si="70"/>
        <v>2667237.3197597251</v>
      </c>
      <c r="J253" s="27">
        <f t="shared" si="70"/>
        <v>730648.79685871152</v>
      </c>
      <c r="K253" s="27">
        <f t="shared" si="70"/>
        <v>689920.22635229339</v>
      </c>
      <c r="L253" s="27">
        <f t="shared" si="70"/>
        <v>621245.75094496121</v>
      </c>
      <c r="M253" s="27">
        <f t="shared" si="70"/>
        <v>755158.79510298581</v>
      </c>
      <c r="N253" s="27">
        <f t="shared" si="70"/>
        <v>0</v>
      </c>
      <c r="Q253" s="27">
        <f t="shared" si="64"/>
        <v>0</v>
      </c>
      <c r="R253" s="27">
        <f t="shared" si="71"/>
        <v>-97210.246559871084</v>
      </c>
      <c r="S253" s="27">
        <f t="shared" si="71"/>
        <v>589095.76545073581</v>
      </c>
      <c r="T253" s="27">
        <f t="shared" si="71"/>
        <v>-56893.974004443226</v>
      </c>
      <c r="U253" s="27">
        <f t="shared" si="71"/>
        <v>2236979.6573963133</v>
      </c>
      <c r="V253" s="27">
        <f t="shared" si="71"/>
        <v>582859.06474151241</v>
      </c>
      <c r="W253" s="27">
        <f t="shared" si="71"/>
        <v>516737.71833522356</v>
      </c>
      <c r="X253" s="27">
        <f t="shared" si="71"/>
        <v>521150.12054596737</v>
      </c>
      <c r="Y253" s="27">
        <f t="shared" si="71"/>
        <v>635332.14396474825</v>
      </c>
      <c r="Z253" s="27">
        <f t="shared" si="71"/>
        <v>0</v>
      </c>
      <c r="AC253" s="27">
        <f t="shared" si="65"/>
        <v>0</v>
      </c>
      <c r="AD253" s="27">
        <f t="shared" si="72"/>
        <v>1605992.4140681245</v>
      </c>
      <c r="AE253" s="27">
        <f t="shared" si="72"/>
        <v>690226.6418447278</v>
      </c>
      <c r="AF253" s="27">
        <f t="shared" si="72"/>
        <v>889646.40354488255</v>
      </c>
      <c r="AG253" s="27">
        <f t="shared" si="72"/>
        <v>3097494.9821231258</v>
      </c>
      <c r="AH253" s="27">
        <f t="shared" si="72"/>
        <v>878438.52897591074</v>
      </c>
      <c r="AI253" s="27">
        <f t="shared" si="72"/>
        <v>863102.73436936433</v>
      </c>
      <c r="AJ253" s="27">
        <f t="shared" si="72"/>
        <v>721341.38134395401</v>
      </c>
      <c r="AK253" s="27">
        <f t="shared" si="72"/>
        <v>874985.44624122337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0</v>
      </c>
      <c r="F254" s="27">
        <f t="shared" si="70"/>
        <v>741366.53517453477</v>
      </c>
      <c r="G254" s="27">
        <f t="shared" si="70"/>
        <v>628617.46439788188</v>
      </c>
      <c r="H254" s="27">
        <f t="shared" si="70"/>
        <v>409187.48686310381</v>
      </c>
      <c r="I254" s="27">
        <f t="shared" si="70"/>
        <v>2621187.5150992009</v>
      </c>
      <c r="J254" s="27">
        <f t="shared" si="70"/>
        <v>718034.15843807743</v>
      </c>
      <c r="K254" s="27">
        <f t="shared" si="70"/>
        <v>678008.76597360871</v>
      </c>
      <c r="L254" s="27">
        <f t="shared" si="70"/>
        <v>610519.95415692998</v>
      </c>
      <c r="M254" s="27">
        <f t="shared" si="70"/>
        <v>742120.99200067262</v>
      </c>
      <c r="N254" s="27">
        <f t="shared" si="70"/>
        <v>0</v>
      </c>
      <c r="Q254" s="27">
        <f t="shared" si="64"/>
        <v>0</v>
      </c>
      <c r="R254" s="27">
        <f t="shared" si="71"/>
        <v>-95531.913390220216</v>
      </c>
      <c r="S254" s="27">
        <f t="shared" si="71"/>
        <v>578925.03758772288</v>
      </c>
      <c r="T254" s="27">
        <f t="shared" si="71"/>
        <v>-55911.700559985897</v>
      </c>
      <c r="U254" s="27">
        <f t="shared" si="71"/>
        <v>2198358.2435875321</v>
      </c>
      <c r="V254" s="27">
        <f t="shared" si="71"/>
        <v>572796.01340479078</v>
      </c>
      <c r="W254" s="27">
        <f t="shared" si="71"/>
        <v>507816.25086257845</v>
      </c>
      <c r="X254" s="27">
        <f t="shared" si="71"/>
        <v>512152.47302800592</v>
      </c>
      <c r="Y254" s="27">
        <f t="shared" si="71"/>
        <v>624363.14585296263</v>
      </c>
      <c r="Z254" s="27">
        <f t="shared" si="71"/>
        <v>0</v>
      </c>
      <c r="AC254" s="27">
        <f t="shared" si="65"/>
        <v>0</v>
      </c>
      <c r="AD254" s="27">
        <f t="shared" si="72"/>
        <v>1578264.9837392846</v>
      </c>
      <c r="AE254" s="27">
        <f t="shared" si="72"/>
        <v>678309.89120804192</v>
      </c>
      <c r="AF254" s="27">
        <f t="shared" si="72"/>
        <v>874286.67428619403</v>
      </c>
      <c r="AG254" s="27">
        <f t="shared" si="72"/>
        <v>3044016.7866108599</v>
      </c>
      <c r="AH254" s="27">
        <f t="shared" si="72"/>
        <v>863272.30347136396</v>
      </c>
      <c r="AI254" s="27">
        <f t="shared" si="72"/>
        <v>848201.28108463995</v>
      </c>
      <c r="AJ254" s="27">
        <f t="shared" si="72"/>
        <v>708887.43528585287</v>
      </c>
      <c r="AK254" s="27">
        <f t="shared" si="72"/>
        <v>859878.83814838249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0</v>
      </c>
      <c r="F255" s="27">
        <f t="shared" si="70"/>
        <v>728566.85514240467</v>
      </c>
      <c r="G255" s="27">
        <f t="shared" si="70"/>
        <v>617764.39506557444</v>
      </c>
      <c r="H255" s="27">
        <f t="shared" si="70"/>
        <v>402122.87218668585</v>
      </c>
      <c r="I255" s="27">
        <f t="shared" si="70"/>
        <v>2575932.7593128677</v>
      </c>
      <c r="J255" s="27">
        <f t="shared" si="70"/>
        <v>705637.311474944</v>
      </c>
      <c r="K255" s="27">
        <f t="shared" si="70"/>
        <v>666302.95669885026</v>
      </c>
      <c r="L255" s="27">
        <f t="shared" si="70"/>
        <v>599979.33801676426</v>
      </c>
      <c r="M255" s="27">
        <f t="shared" si="70"/>
        <v>729308.28628487</v>
      </c>
      <c r="N255" s="27">
        <f t="shared" si="70"/>
        <v>0</v>
      </c>
      <c r="Q255" s="27">
        <f t="shared" si="64"/>
        <v>0</v>
      </c>
      <c r="R255" s="27">
        <f t="shared" si="71"/>
        <v>-93882.556606178012</v>
      </c>
      <c r="S255" s="27">
        <f t="shared" si="71"/>
        <v>568929.9071196781</v>
      </c>
      <c r="T255" s="27">
        <f t="shared" si="71"/>
        <v>-54946.38604514661</v>
      </c>
      <c r="U255" s="27">
        <f t="shared" si="71"/>
        <v>2160403.6276467256</v>
      </c>
      <c r="V255" s="27">
        <f t="shared" si="71"/>
        <v>562906.70043015666</v>
      </c>
      <c r="W255" s="27">
        <f t="shared" si="71"/>
        <v>499048.81233147898</v>
      </c>
      <c r="X255" s="27">
        <f t="shared" si="71"/>
        <v>503310.16969841294</v>
      </c>
      <c r="Y255" s="27">
        <f t="shared" si="71"/>
        <v>613583.52725459868</v>
      </c>
      <c r="Z255" s="27">
        <f t="shared" si="71"/>
        <v>0</v>
      </c>
      <c r="AC255" s="27">
        <f t="shared" si="65"/>
        <v>0</v>
      </c>
      <c r="AD255" s="27">
        <f t="shared" si="72"/>
        <v>1551016.2668909822</v>
      </c>
      <c r="AE255" s="27">
        <f t="shared" si="72"/>
        <v>666598.88301147171</v>
      </c>
      <c r="AF255" s="27">
        <f t="shared" si="72"/>
        <v>859192.13041851879</v>
      </c>
      <c r="AG255" s="27">
        <f t="shared" si="72"/>
        <v>2991461.890978999</v>
      </c>
      <c r="AH255" s="27">
        <f t="shared" si="72"/>
        <v>848367.92251973122</v>
      </c>
      <c r="AI255" s="27">
        <f t="shared" si="72"/>
        <v>833557.10106622265</v>
      </c>
      <c r="AJ255" s="27">
        <f t="shared" si="72"/>
        <v>696648.50633511459</v>
      </c>
      <c r="AK255" s="27">
        <f t="shared" si="72"/>
        <v>845033.04531514109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0</v>
      </c>
      <c r="F256" s="27">
        <f t="shared" si="70"/>
        <v>715988.16138737288</v>
      </c>
      <c r="G256" s="27">
        <f t="shared" si="70"/>
        <v>607098.70380684512</v>
      </c>
      <c r="H256" s="27">
        <f t="shared" si="70"/>
        <v>395180.22797301045</v>
      </c>
      <c r="I256" s="27">
        <f t="shared" si="70"/>
        <v>2531459.326182812</v>
      </c>
      <c r="J256" s="27">
        <f t="shared" si="70"/>
        <v>693454.49588222476</v>
      </c>
      <c r="K256" s="27">
        <f t="shared" si="70"/>
        <v>654799.24803954142</v>
      </c>
      <c r="L256" s="27">
        <f t="shared" si="70"/>
        <v>589620.70545066381</v>
      </c>
      <c r="M256" s="27">
        <f t="shared" si="70"/>
        <v>716716.79173439194</v>
      </c>
      <c r="N256" s="27">
        <f t="shared" si="70"/>
        <v>0</v>
      </c>
      <c r="Q256" s="27">
        <f t="shared" si="64"/>
        <v>0</v>
      </c>
      <c r="R256" s="27">
        <f t="shared" si="71"/>
        <v>-92261.675941413574</v>
      </c>
      <c r="S256" s="27">
        <f t="shared" si="71"/>
        <v>559107.34242403565</v>
      </c>
      <c r="T256" s="27">
        <f t="shared" si="71"/>
        <v>-53997.737670423943</v>
      </c>
      <c r="U256" s="27">
        <f t="shared" si="71"/>
        <v>2123104.2975610648</v>
      </c>
      <c r="V256" s="27">
        <f t="shared" si="71"/>
        <v>553188.12629054335</v>
      </c>
      <c r="W256" s="27">
        <f t="shared" si="71"/>
        <v>490432.74349054467</v>
      </c>
      <c r="X256" s="27">
        <f t="shared" si="71"/>
        <v>494620.52859856904</v>
      </c>
      <c r="Y256" s="27">
        <f t="shared" si="71"/>
        <v>602990.01860403118</v>
      </c>
      <c r="Z256" s="27">
        <f t="shared" si="71"/>
        <v>0</v>
      </c>
      <c r="AC256" s="27">
        <f t="shared" si="65"/>
        <v>0</v>
      </c>
      <c r="AD256" s="27">
        <f t="shared" si="72"/>
        <v>1524237.9987161541</v>
      </c>
      <c r="AE256" s="27">
        <f t="shared" si="72"/>
        <v>655090.06518965552</v>
      </c>
      <c r="AF256" s="27">
        <f t="shared" si="72"/>
        <v>844358.19361644529</v>
      </c>
      <c r="AG256" s="27">
        <f t="shared" si="72"/>
        <v>2939814.3548045484</v>
      </c>
      <c r="AH256" s="27">
        <f t="shared" si="72"/>
        <v>833720.86547390616</v>
      </c>
      <c r="AI256" s="27">
        <f t="shared" si="72"/>
        <v>819165.75258853938</v>
      </c>
      <c r="AJ256" s="27">
        <f t="shared" si="72"/>
        <v>684620.88230275735</v>
      </c>
      <c r="AK256" s="27">
        <f t="shared" si="72"/>
        <v>830443.56486475281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0</v>
      </c>
      <c r="F257" s="27">
        <f t="shared" si="70"/>
        <v>703626.63855549472</v>
      </c>
      <c r="G257" s="27">
        <f t="shared" si="70"/>
        <v>596617.15551731724</v>
      </c>
      <c r="H257" s="27">
        <f t="shared" si="70"/>
        <v>388357.44838775933</v>
      </c>
      <c r="I257" s="27">
        <f t="shared" si="70"/>
        <v>2487753.7260819054</v>
      </c>
      <c r="J257" s="27">
        <f t="shared" si="70"/>
        <v>681482.01638325304</v>
      </c>
      <c r="K257" s="27">
        <f t="shared" si="70"/>
        <v>643494.15070489689</v>
      </c>
      <c r="L257" s="27">
        <f t="shared" si="70"/>
        <v>579440.91449091746</v>
      </c>
      <c r="M257" s="27">
        <f t="shared" si="70"/>
        <v>704342.68911257258</v>
      </c>
      <c r="N257" s="27">
        <f t="shared" si="70"/>
        <v>0</v>
      </c>
      <c r="Q257" s="27">
        <f t="shared" si="64"/>
        <v>0</v>
      </c>
      <c r="R257" s="27">
        <f t="shared" si="71"/>
        <v>-90668.779752393937</v>
      </c>
      <c r="S257" s="27">
        <f t="shared" si="71"/>
        <v>549454.36413253262</v>
      </c>
      <c r="T257" s="27">
        <f t="shared" si="71"/>
        <v>-53065.467692957682</v>
      </c>
      <c r="U257" s="27">
        <f t="shared" si="71"/>
        <v>2086448.9397435486</v>
      </c>
      <c r="V257" s="27">
        <f t="shared" si="71"/>
        <v>543637.34315997595</v>
      </c>
      <c r="W257" s="27">
        <f t="shared" si="71"/>
        <v>481965.43092435395</v>
      </c>
      <c r="X257" s="27">
        <f t="shared" si="71"/>
        <v>486080.91399720579</v>
      </c>
      <c r="Y257" s="27">
        <f t="shared" si="71"/>
        <v>592579.40669122397</v>
      </c>
      <c r="Z257" s="27">
        <f t="shared" si="71"/>
        <v>0</v>
      </c>
      <c r="AC257" s="27">
        <f t="shared" si="65"/>
        <v>0</v>
      </c>
      <c r="AD257" s="27">
        <f t="shared" si="72"/>
        <v>1497922.0568633785</v>
      </c>
      <c r="AE257" s="27">
        <f t="shared" si="72"/>
        <v>643779.94690210291</v>
      </c>
      <c r="AF257" s="27">
        <f t="shared" si="72"/>
        <v>829780.36446847685</v>
      </c>
      <c r="AG257" s="27">
        <f t="shared" si="72"/>
        <v>2889058.5124202515</v>
      </c>
      <c r="AH257" s="27">
        <f t="shared" si="72"/>
        <v>819326.68960653024</v>
      </c>
      <c r="AI257" s="27">
        <f t="shared" si="72"/>
        <v>805022.87048544083</v>
      </c>
      <c r="AJ257" s="27">
        <f t="shared" si="72"/>
        <v>672800.91498462809</v>
      </c>
      <c r="AK257" s="27">
        <f t="shared" si="72"/>
        <v>816105.9715339212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0</v>
      </c>
      <c r="F258" s="27">
        <f t="shared" si="70"/>
        <v>691478.53719417355</v>
      </c>
      <c r="G258" s="27">
        <f t="shared" si="70"/>
        <v>586316.57097150374</v>
      </c>
      <c r="H258" s="27">
        <f t="shared" si="70"/>
        <v>381652.46396999498</v>
      </c>
      <c r="I258" s="27">
        <f t="shared" si="70"/>
        <v>2444802.7023848915</v>
      </c>
      <c r="J258" s="27">
        <f t="shared" si="70"/>
        <v>669716.24152865552</v>
      </c>
      <c r="K258" s="27">
        <f t="shared" si="70"/>
        <v>632384.23567349813</v>
      </c>
      <c r="L258" s="27">
        <f t="shared" si="70"/>
        <v>569436.87743998494</v>
      </c>
      <c r="M258" s="27">
        <f t="shared" si="70"/>
        <v>692182.22515115852</v>
      </c>
      <c r="N258" s="27">
        <f t="shared" si="70"/>
        <v>0</v>
      </c>
      <c r="Q258" s="27">
        <f t="shared" si="64"/>
        <v>0</v>
      </c>
      <c r="R258" s="27">
        <f t="shared" si="71"/>
        <v>-89103.38488758239</v>
      </c>
      <c r="S258" s="27">
        <f t="shared" si="71"/>
        <v>539968.0443385503</v>
      </c>
      <c r="T258" s="27">
        <f t="shared" si="71"/>
        <v>-52149.293339974996</v>
      </c>
      <c r="U258" s="27">
        <f t="shared" si="71"/>
        <v>2050426.4360230239</v>
      </c>
      <c r="V258" s="27">
        <f t="shared" si="71"/>
        <v>534251.45412930381</v>
      </c>
      <c r="W258" s="27">
        <f t="shared" si="71"/>
        <v>473644.30635814689</v>
      </c>
      <c r="X258" s="27">
        <f t="shared" si="71"/>
        <v>477688.73568916984</v>
      </c>
      <c r="Y258" s="27">
        <f t="shared" si="71"/>
        <v>582348.53380685567</v>
      </c>
      <c r="Z258" s="27">
        <f t="shared" si="71"/>
        <v>0</v>
      </c>
      <c r="AC258" s="27">
        <f t="shared" si="65"/>
        <v>0</v>
      </c>
      <c r="AD258" s="27">
        <f t="shared" si="72"/>
        <v>1472060.4592759248</v>
      </c>
      <c r="AE258" s="27">
        <f t="shared" si="72"/>
        <v>632665.0976044581</v>
      </c>
      <c r="AF258" s="27">
        <f t="shared" si="72"/>
        <v>815454.22127996548</v>
      </c>
      <c r="AG258" s="27">
        <f t="shared" si="72"/>
        <v>2839178.9687467492</v>
      </c>
      <c r="AH258" s="27">
        <f t="shared" si="72"/>
        <v>805181.02892800723</v>
      </c>
      <c r="AI258" s="27">
        <f t="shared" si="72"/>
        <v>791124.16498885013</v>
      </c>
      <c r="AJ258" s="27">
        <f t="shared" si="72"/>
        <v>661185.0191907991</v>
      </c>
      <c r="AK258" s="27">
        <f t="shared" si="72"/>
        <v>802015.91649546125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0</v>
      </c>
      <c r="F259" s="27">
        <f t="shared" si="70"/>
        <v>644947.59973352682</v>
      </c>
      <c r="G259" s="27">
        <f t="shared" si="70"/>
        <v>546862.1870267496</v>
      </c>
      <c r="H259" s="27">
        <f t="shared" si="70"/>
        <v>355970.32638008625</v>
      </c>
      <c r="I259" s="27">
        <f t="shared" si="70"/>
        <v>2280287.1671523829</v>
      </c>
      <c r="J259" s="27">
        <f t="shared" si="70"/>
        <v>624649.73132662091</v>
      </c>
      <c r="K259" s="27">
        <f t="shared" si="70"/>
        <v>589829.86885161139</v>
      </c>
      <c r="L259" s="27">
        <f t="shared" si="70"/>
        <v>531118.3609471072</v>
      </c>
      <c r="M259" s="27">
        <f t="shared" si="70"/>
        <v>645603.93515741487</v>
      </c>
      <c r="N259" s="27">
        <f t="shared" si="70"/>
        <v>0</v>
      </c>
      <c r="Q259" s="27">
        <f t="shared" si="64"/>
        <v>0</v>
      </c>
      <c r="R259" s="27">
        <f t="shared" si="71"/>
        <v>-83107.444584706755</v>
      </c>
      <c r="S259" s="27">
        <f t="shared" si="71"/>
        <v>503632.54301725706</v>
      </c>
      <c r="T259" s="27">
        <f t="shared" si="71"/>
        <v>-48640.065827483311</v>
      </c>
      <c r="U259" s="27">
        <f t="shared" si="71"/>
        <v>1912449.2478236849</v>
      </c>
      <c r="V259" s="27">
        <f t="shared" si="71"/>
        <v>498300.63329656771</v>
      </c>
      <c r="W259" s="27">
        <f t="shared" si="71"/>
        <v>441771.85853471782</v>
      </c>
      <c r="X259" s="27">
        <f t="shared" si="71"/>
        <v>445544.1303393055</v>
      </c>
      <c r="Y259" s="27">
        <f t="shared" si="71"/>
        <v>543161.16681088356</v>
      </c>
      <c r="Z259" s="27">
        <f t="shared" si="71"/>
        <v>0</v>
      </c>
      <c r="AC259" s="27">
        <f t="shared" si="65"/>
        <v>0</v>
      </c>
      <c r="AD259" s="27">
        <f t="shared" si="72"/>
        <v>1373002.644051756</v>
      </c>
      <c r="AE259" s="27">
        <f t="shared" si="72"/>
        <v>590091.83103624301</v>
      </c>
      <c r="AF259" s="27">
        <f t="shared" si="72"/>
        <v>760580.71858765616</v>
      </c>
      <c r="AG259" s="27">
        <f t="shared" si="72"/>
        <v>2648125.0864810715</v>
      </c>
      <c r="AH259" s="27">
        <f t="shared" si="72"/>
        <v>750998.82935667387</v>
      </c>
      <c r="AI259" s="27">
        <f t="shared" si="72"/>
        <v>737887.8791685059</v>
      </c>
      <c r="AJ259" s="27">
        <f t="shared" si="72"/>
        <v>616692.59155490797</v>
      </c>
      <c r="AK259" s="27">
        <f t="shared" si="72"/>
        <v>748046.70350394608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0</v>
      </c>
      <c r="F260" s="27">
        <f t="shared" si="70"/>
        <v>601547.81943387981</v>
      </c>
      <c r="G260" s="27">
        <f t="shared" si="70"/>
        <v>510062.76521178125</v>
      </c>
      <c r="H260" s="27">
        <f t="shared" si="70"/>
        <v>332016.38971225079</v>
      </c>
      <c r="I260" s="27">
        <f t="shared" si="70"/>
        <v>2126842.2018320891</v>
      </c>
      <c r="J260" s="27">
        <f t="shared" si="70"/>
        <v>582615.83413092641</v>
      </c>
      <c r="K260" s="27">
        <f t="shared" si="70"/>
        <v>550139.06802855839</v>
      </c>
      <c r="L260" s="27">
        <f t="shared" si="70"/>
        <v>495378.37185692874</v>
      </c>
      <c r="M260" s="27">
        <f t="shared" si="70"/>
        <v>602159.98876859818</v>
      </c>
      <c r="N260" s="27">
        <f t="shared" si="70"/>
        <v>0</v>
      </c>
      <c r="Q260" s="27">
        <f t="shared" si="64"/>
        <v>0</v>
      </c>
      <c r="R260" s="27">
        <f t="shared" si="71"/>
        <v>-77514.98275101422</v>
      </c>
      <c r="S260" s="27">
        <f t="shared" si="71"/>
        <v>469742.12815606163</v>
      </c>
      <c r="T260" s="27">
        <f t="shared" si="71"/>
        <v>-45366.981050448201</v>
      </c>
      <c r="U260" s="27">
        <f t="shared" si="71"/>
        <v>1783756.8126179937</v>
      </c>
      <c r="V260" s="27">
        <f t="shared" si="71"/>
        <v>464769.01302667096</v>
      </c>
      <c r="W260" s="27">
        <f t="shared" si="71"/>
        <v>412044.16963271226</v>
      </c>
      <c r="X260" s="27">
        <f t="shared" si="71"/>
        <v>415562.59791944316</v>
      </c>
      <c r="Y260" s="27">
        <f t="shared" si="71"/>
        <v>506610.79385557375</v>
      </c>
      <c r="Z260" s="27">
        <f t="shared" si="71"/>
        <v>0</v>
      </c>
      <c r="AC260" s="27">
        <f t="shared" si="65"/>
        <v>0</v>
      </c>
      <c r="AD260" s="27">
        <f t="shared" si="72"/>
        <v>1280610.6216187696</v>
      </c>
      <c r="AE260" s="27">
        <f t="shared" si="72"/>
        <v>550383.40226750181</v>
      </c>
      <c r="AF260" s="27">
        <f t="shared" si="72"/>
        <v>709399.76047495031</v>
      </c>
      <c r="AG260" s="27">
        <f t="shared" si="72"/>
        <v>2469927.5910461755</v>
      </c>
      <c r="AH260" s="27">
        <f t="shared" si="72"/>
        <v>700462.65523518203</v>
      </c>
      <c r="AI260" s="27">
        <f t="shared" si="72"/>
        <v>688233.96642440534</v>
      </c>
      <c r="AJ260" s="27">
        <f t="shared" si="72"/>
        <v>575194.1457944134</v>
      </c>
      <c r="AK260" s="27">
        <f t="shared" si="72"/>
        <v>697709.1836816225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0</v>
      </c>
      <c r="F261" s="27">
        <f t="shared" ref="F261:N271" si="73">F157*2220*$AP157</f>
        <v>561068.4951523561</v>
      </c>
      <c r="G261" s="27">
        <f t="shared" si="73"/>
        <v>475739.64839561633</v>
      </c>
      <c r="H261" s="27">
        <f t="shared" si="73"/>
        <v>309674.36024800775</v>
      </c>
      <c r="I261" s="27">
        <f t="shared" si="73"/>
        <v>1983722.8480546728</v>
      </c>
      <c r="J261" s="27">
        <f t="shared" si="73"/>
        <v>543410.48001039948</v>
      </c>
      <c r="K261" s="27">
        <f t="shared" si="73"/>
        <v>513119.13874742348</v>
      </c>
      <c r="L261" s="27">
        <f t="shared" si="73"/>
        <v>462043.39646740537</v>
      </c>
      <c r="M261" s="27">
        <f t="shared" si="73"/>
        <v>561639.47042034427</v>
      </c>
      <c r="N261" s="27">
        <f t="shared" si="73"/>
        <v>0</v>
      </c>
      <c r="Q261" s="27">
        <f t="shared" si="64"/>
        <v>0</v>
      </c>
      <c r="R261" s="27">
        <f t="shared" ref="R261:Z271" si="74">R157*$AP157*2220</f>
        <v>-72298.848601599515</v>
      </c>
      <c r="S261" s="27">
        <f t="shared" si="74"/>
        <v>438132.2655316451</v>
      </c>
      <c r="T261" s="27">
        <f t="shared" si="74"/>
        <v>-42314.148543561045</v>
      </c>
      <c r="U261" s="27">
        <f t="shared" si="74"/>
        <v>1663724.3428381288</v>
      </c>
      <c r="V261" s="27">
        <f t="shared" si="74"/>
        <v>433493.80100443168</v>
      </c>
      <c r="W261" s="27">
        <f t="shared" si="74"/>
        <v>384316.91500386054</v>
      </c>
      <c r="X261" s="27">
        <f t="shared" si="74"/>
        <v>387598.58139905328</v>
      </c>
      <c r="Y261" s="27">
        <f t="shared" si="74"/>
        <v>472519.96691466752</v>
      </c>
      <c r="Z261" s="27">
        <f t="shared" si="74"/>
        <v>0</v>
      </c>
      <c r="AC261" s="27">
        <f t="shared" si="65"/>
        <v>0</v>
      </c>
      <c r="AD261" s="27">
        <f t="shared" ref="AD261:AL271" si="75">AD157*$AP157*2220</f>
        <v>1194435.8389063079</v>
      </c>
      <c r="AE261" s="27">
        <f t="shared" si="75"/>
        <v>513347.03125958837</v>
      </c>
      <c r="AF261" s="27">
        <f t="shared" si="75"/>
        <v>661662.86903957685</v>
      </c>
      <c r="AG261" s="27">
        <f t="shared" si="75"/>
        <v>2303721.3532712082</v>
      </c>
      <c r="AH261" s="27">
        <f t="shared" si="75"/>
        <v>653327.15901636716</v>
      </c>
      <c r="AI261" s="27">
        <f t="shared" si="75"/>
        <v>641921.36249098717</v>
      </c>
      <c r="AJ261" s="27">
        <f t="shared" si="75"/>
        <v>536488.21153575671</v>
      </c>
      <c r="AK261" s="27">
        <f t="shared" si="75"/>
        <v>650758.97392602079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0</v>
      </c>
      <c r="F262" s="27">
        <f t="shared" si="73"/>
        <v>523313.10342795152</v>
      </c>
      <c r="G262" s="27">
        <f t="shared" si="73"/>
        <v>443726.20094811771</v>
      </c>
      <c r="H262" s="27">
        <f t="shared" si="73"/>
        <v>288835.76945350401</v>
      </c>
      <c r="I262" s="27">
        <f t="shared" si="73"/>
        <v>1850234.2742921805</v>
      </c>
      <c r="J262" s="27">
        <f t="shared" si="73"/>
        <v>506843.33051402954</v>
      </c>
      <c r="K262" s="27">
        <f t="shared" si="73"/>
        <v>478590.35259728052</v>
      </c>
      <c r="L262" s="27">
        <f t="shared" si="73"/>
        <v>430951.5964857217</v>
      </c>
      <c r="M262" s="27">
        <f t="shared" si="73"/>
        <v>523845.65665817738</v>
      </c>
      <c r="N262" s="27">
        <f t="shared" si="73"/>
        <v>0</v>
      </c>
      <c r="Q262" s="27">
        <f t="shared" si="64"/>
        <v>0</v>
      </c>
      <c r="R262" s="27">
        <f t="shared" si="74"/>
        <v>-67433.718276583502</v>
      </c>
      <c r="S262" s="27">
        <f t="shared" si="74"/>
        <v>408649.49211775686</v>
      </c>
      <c r="T262" s="27">
        <f t="shared" si="74"/>
        <v>-39466.747080905443</v>
      </c>
      <c r="U262" s="27">
        <f t="shared" si="74"/>
        <v>1551769.0916914321</v>
      </c>
      <c r="V262" s="27">
        <f t="shared" si="74"/>
        <v>404323.15890202823</v>
      </c>
      <c r="W262" s="27">
        <f t="shared" si="74"/>
        <v>358455.48133283376</v>
      </c>
      <c r="X262" s="27">
        <f t="shared" si="74"/>
        <v>361516.31800522102</v>
      </c>
      <c r="Y262" s="27">
        <f t="shared" si="74"/>
        <v>440723.17810437875</v>
      </c>
      <c r="Z262" s="27">
        <f t="shared" si="74"/>
        <v>0</v>
      </c>
      <c r="AC262" s="27">
        <f t="shared" si="65"/>
        <v>0</v>
      </c>
      <c r="AD262" s="27">
        <f t="shared" si="75"/>
        <v>1114059.9251324828</v>
      </c>
      <c r="AE262" s="27">
        <f t="shared" si="75"/>
        <v>478802.90977847943</v>
      </c>
      <c r="AF262" s="27">
        <f t="shared" si="75"/>
        <v>617138.28598791384</v>
      </c>
      <c r="AG262" s="27">
        <f t="shared" si="75"/>
        <v>2148699.4568929211</v>
      </c>
      <c r="AH262" s="27">
        <f t="shared" si="75"/>
        <v>609363.50212603097</v>
      </c>
      <c r="AI262" s="27">
        <f t="shared" si="75"/>
        <v>598725.22386172821</v>
      </c>
      <c r="AJ262" s="27">
        <f t="shared" si="75"/>
        <v>500386.87496622157</v>
      </c>
      <c r="AK262" s="27">
        <f t="shared" si="75"/>
        <v>606968.13521197613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0</v>
      </c>
      <c r="F263" s="27">
        <f t="shared" si="73"/>
        <v>488438.4879250644</v>
      </c>
      <c r="G263" s="27">
        <f t="shared" si="73"/>
        <v>414155.4133159045</v>
      </c>
      <c r="H263" s="27">
        <f t="shared" si="73"/>
        <v>269587.18512189016</v>
      </c>
      <c r="I263" s="27">
        <f t="shared" si="73"/>
        <v>1726931.0195417728</v>
      </c>
      <c r="J263" s="27">
        <f t="shared" si="73"/>
        <v>473066.2931035512</v>
      </c>
      <c r="K263" s="27">
        <f t="shared" si="73"/>
        <v>446696.14925918431</v>
      </c>
      <c r="L263" s="27">
        <f t="shared" si="73"/>
        <v>402232.13364531897</v>
      </c>
      <c r="M263" s="27">
        <f t="shared" si="73"/>
        <v>488935.55075954582</v>
      </c>
      <c r="N263" s="27">
        <f t="shared" si="73"/>
        <v>0</v>
      </c>
      <c r="Q263" s="27">
        <f t="shared" si="64"/>
        <v>0</v>
      </c>
      <c r="R263" s="27">
        <f t="shared" si="74"/>
        <v>-62939.802528208522</v>
      </c>
      <c r="S263" s="27">
        <f t="shared" si="74"/>
        <v>381416.28542046086</v>
      </c>
      <c r="T263" s="27">
        <f t="shared" si="74"/>
        <v>-36836.605353934981</v>
      </c>
      <c r="U263" s="27">
        <f t="shared" si="74"/>
        <v>1448356.1443230051</v>
      </c>
      <c r="V263" s="27">
        <f t="shared" si="74"/>
        <v>377378.2675678439</v>
      </c>
      <c r="W263" s="27">
        <f t="shared" si="74"/>
        <v>334567.30233540875</v>
      </c>
      <c r="X263" s="27">
        <f t="shared" si="74"/>
        <v>337424.158825822</v>
      </c>
      <c r="Y263" s="27">
        <f t="shared" si="74"/>
        <v>411352.51782677544</v>
      </c>
      <c r="Z263" s="27">
        <f t="shared" si="74"/>
        <v>0</v>
      </c>
      <c r="AC263" s="27">
        <f t="shared" si="65"/>
        <v>0</v>
      </c>
      <c r="AD263" s="27">
        <f t="shared" si="75"/>
        <v>1039816.7783783341</v>
      </c>
      <c r="AE263" s="27">
        <f t="shared" si="75"/>
        <v>446894.5412113489</v>
      </c>
      <c r="AF263" s="27">
        <f t="shared" si="75"/>
        <v>576010.9755977157</v>
      </c>
      <c r="AG263" s="27">
        <f t="shared" si="75"/>
        <v>2005505.8947605335</v>
      </c>
      <c r="AH263" s="27">
        <f t="shared" si="75"/>
        <v>568754.31863925862</v>
      </c>
      <c r="AI263" s="27">
        <f t="shared" si="75"/>
        <v>558824.99618296057</v>
      </c>
      <c r="AJ263" s="27">
        <f t="shared" si="75"/>
        <v>467040.10846481525</v>
      </c>
      <c r="AK263" s="27">
        <f t="shared" si="75"/>
        <v>566518.58369231632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0</v>
      </c>
      <c r="F264" s="27">
        <f t="shared" si="73"/>
        <v>455253.25707106007</v>
      </c>
      <c r="G264" s="27">
        <f t="shared" si="73"/>
        <v>386017.0840480593</v>
      </c>
      <c r="H264" s="27">
        <f t="shared" si="73"/>
        <v>251271.03437882333</v>
      </c>
      <c r="I264" s="27">
        <f t="shared" si="73"/>
        <v>1609600.7804856994</v>
      </c>
      <c r="J264" s="27">
        <f t="shared" si="73"/>
        <v>440925.47182515537</v>
      </c>
      <c r="K264" s="27">
        <f t="shared" si="73"/>
        <v>416346.95442457276</v>
      </c>
      <c r="L264" s="27">
        <f t="shared" si="73"/>
        <v>374903.88957384339</v>
      </c>
      <c r="M264" s="27">
        <f t="shared" si="73"/>
        <v>455716.54872386967</v>
      </c>
      <c r="N264" s="27">
        <f t="shared" si="73"/>
        <v>0</v>
      </c>
      <c r="Q264" s="27">
        <f t="shared" si="64"/>
        <v>0</v>
      </c>
      <c r="R264" s="27">
        <f t="shared" si="74"/>
        <v>-58663.579567817069</v>
      </c>
      <c r="S264" s="27">
        <f t="shared" si="74"/>
        <v>355502.30076105241</v>
      </c>
      <c r="T264" s="27">
        <f t="shared" si="74"/>
        <v>-34333.872087068157</v>
      </c>
      <c r="U264" s="27">
        <f t="shared" si="74"/>
        <v>1349952.6929235146</v>
      </c>
      <c r="V264" s="27">
        <f t="shared" si="74"/>
        <v>351738.63179359579</v>
      </c>
      <c r="W264" s="27">
        <f t="shared" si="74"/>
        <v>311836.30664469779</v>
      </c>
      <c r="X264" s="27">
        <f t="shared" si="74"/>
        <v>314499.06409399363</v>
      </c>
      <c r="Y264" s="27">
        <f t="shared" si="74"/>
        <v>383404.62141007913</v>
      </c>
      <c r="Z264" s="27">
        <f t="shared" si="74"/>
        <v>0</v>
      </c>
      <c r="AC264" s="27">
        <f t="shared" si="65"/>
        <v>0</v>
      </c>
      <c r="AD264" s="27">
        <f t="shared" si="75"/>
        <v>969170.09370993404</v>
      </c>
      <c r="AE264" s="27">
        <f t="shared" si="75"/>
        <v>416531.86733506696</v>
      </c>
      <c r="AF264" s="27">
        <f t="shared" si="75"/>
        <v>536875.94084471499</v>
      </c>
      <c r="AG264" s="27">
        <f t="shared" si="75"/>
        <v>1869248.8680478774</v>
      </c>
      <c r="AH264" s="27">
        <f t="shared" si="75"/>
        <v>530112.31185671478</v>
      </c>
      <c r="AI264" s="27">
        <f t="shared" si="75"/>
        <v>520857.60220444854</v>
      </c>
      <c r="AJ264" s="27">
        <f t="shared" si="75"/>
        <v>435308.71505369258</v>
      </c>
      <c r="AK264" s="27">
        <f t="shared" si="75"/>
        <v>528028.47603766015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0</v>
      </c>
      <c r="F265" s="27">
        <f t="shared" si="73"/>
        <v>424618.37880059454</v>
      </c>
      <c r="G265" s="27">
        <f t="shared" si="73"/>
        <v>360041.2426972164</v>
      </c>
      <c r="H265" s="27">
        <f t="shared" si="73"/>
        <v>234362.5171271</v>
      </c>
      <c r="I265" s="27">
        <f t="shared" si="73"/>
        <v>1501287.6092818982</v>
      </c>
      <c r="J265" s="27">
        <f t="shared" si="73"/>
        <v>411254.73812713625</v>
      </c>
      <c r="K265" s="27">
        <f t="shared" si="73"/>
        <v>388330.15702890913</v>
      </c>
      <c r="L265" s="27">
        <f t="shared" si="73"/>
        <v>349675.87672202964</v>
      </c>
      <c r="M265" s="27">
        <f t="shared" si="73"/>
        <v>425050.49465582968</v>
      </c>
      <c r="N265" s="27">
        <f t="shared" si="73"/>
        <v>0</v>
      </c>
      <c r="Q265" s="27">
        <f t="shared" si="64"/>
        <v>0</v>
      </c>
      <c r="R265" s="27">
        <f t="shared" si="74"/>
        <v>-54715.993051836725</v>
      </c>
      <c r="S265" s="27">
        <f t="shared" si="74"/>
        <v>331579.85860489361</v>
      </c>
      <c r="T265" s="27">
        <f t="shared" si="74"/>
        <v>-32023.478969382253</v>
      </c>
      <c r="U265" s="27">
        <f t="shared" si="74"/>
        <v>1259111.7471943907</v>
      </c>
      <c r="V265" s="27">
        <f t="shared" si="74"/>
        <v>328069.45425197313</v>
      </c>
      <c r="W265" s="27">
        <f t="shared" si="74"/>
        <v>290852.23427181027</v>
      </c>
      <c r="X265" s="27">
        <f t="shared" si="74"/>
        <v>293335.80958664359</v>
      </c>
      <c r="Y265" s="27">
        <f t="shared" si="74"/>
        <v>357604.57775789639</v>
      </c>
      <c r="Z265" s="27">
        <f t="shared" si="74"/>
        <v>0</v>
      </c>
      <c r="AC265" s="27">
        <f t="shared" si="65"/>
        <v>0</v>
      </c>
      <c r="AD265" s="27">
        <f t="shared" si="75"/>
        <v>903952.75065302278</v>
      </c>
      <c r="AE265" s="27">
        <f t="shared" si="75"/>
        <v>388502.62678953982</v>
      </c>
      <c r="AF265" s="27">
        <f t="shared" si="75"/>
        <v>500748.51322358253</v>
      </c>
      <c r="AG265" s="27">
        <f t="shared" si="75"/>
        <v>1743463.4713693997</v>
      </c>
      <c r="AH265" s="27">
        <f t="shared" si="75"/>
        <v>494440.02200229937</v>
      </c>
      <c r="AI265" s="27">
        <f t="shared" si="75"/>
        <v>485808.07978600863</v>
      </c>
      <c r="AJ265" s="27">
        <f t="shared" si="75"/>
        <v>406015.94385741506</v>
      </c>
      <c r="AK265" s="27">
        <f t="shared" si="75"/>
        <v>492496.41155376303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0</v>
      </c>
      <c r="F266" s="27">
        <f t="shared" si="73"/>
        <v>396044.98103143595</v>
      </c>
      <c r="G266" s="27">
        <f t="shared" si="73"/>
        <v>335813.36619797308</v>
      </c>
      <c r="H266" s="27">
        <f t="shared" si="73"/>
        <v>218591.80686493628</v>
      </c>
      <c r="I266" s="27">
        <f t="shared" si="73"/>
        <v>1400263.0418877827</v>
      </c>
      <c r="J266" s="27">
        <f t="shared" si="73"/>
        <v>383580.60576821602</v>
      </c>
      <c r="K266" s="27">
        <f t="shared" si="73"/>
        <v>362198.66438393918</v>
      </c>
      <c r="L266" s="27">
        <f t="shared" si="73"/>
        <v>326145.50588862336</v>
      </c>
      <c r="M266" s="27">
        <f t="shared" si="73"/>
        <v>396448.01896910934</v>
      </c>
      <c r="N266" s="27">
        <f t="shared" si="73"/>
        <v>0</v>
      </c>
      <c r="Q266" s="27">
        <f t="shared" si="64"/>
        <v>0</v>
      </c>
      <c r="R266" s="27">
        <f t="shared" si="74"/>
        <v>-51034.047305115193</v>
      </c>
      <c r="S266" s="27">
        <f t="shared" si="74"/>
        <v>309267.20407750149</v>
      </c>
      <c r="T266" s="27">
        <f t="shared" si="74"/>
        <v>-29868.556695106075</v>
      </c>
      <c r="U266" s="27">
        <f t="shared" si="74"/>
        <v>1174383.665263437</v>
      </c>
      <c r="V266" s="27">
        <f t="shared" si="74"/>
        <v>305993.02167095529</v>
      </c>
      <c r="W266" s="27">
        <f t="shared" si="74"/>
        <v>271280.22091390588</v>
      </c>
      <c r="X266" s="27">
        <f t="shared" si="74"/>
        <v>273596.67160836642</v>
      </c>
      <c r="Y266" s="27">
        <f t="shared" si="74"/>
        <v>333540.66918848694</v>
      </c>
      <c r="Z266" s="27">
        <f t="shared" si="74"/>
        <v>0</v>
      </c>
      <c r="AC266" s="27">
        <f t="shared" si="65"/>
        <v>0</v>
      </c>
      <c r="AD266" s="27">
        <f t="shared" si="75"/>
        <v>843124.00936798425</v>
      </c>
      <c r="AE266" s="27">
        <f t="shared" si="75"/>
        <v>362359.5283184452</v>
      </c>
      <c r="AF266" s="27">
        <f t="shared" si="75"/>
        <v>467052.17042497889</v>
      </c>
      <c r="AG266" s="27">
        <f t="shared" si="75"/>
        <v>1626142.4185121225</v>
      </c>
      <c r="AH266" s="27">
        <f t="shared" si="75"/>
        <v>461168.18986547663</v>
      </c>
      <c r="AI266" s="27">
        <f t="shared" si="75"/>
        <v>453117.10785397294</v>
      </c>
      <c r="AJ266" s="27">
        <f t="shared" si="75"/>
        <v>378694.3401688796</v>
      </c>
      <c r="AK266" s="27">
        <f t="shared" si="75"/>
        <v>459355.36874973174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0</v>
      </c>
      <c r="F267" s="27">
        <f t="shared" si="73"/>
        <v>369137.10115546116</v>
      </c>
      <c r="G267" s="27">
        <f t="shared" si="73"/>
        <v>312997.71102954017</v>
      </c>
      <c r="H267" s="27">
        <f t="shared" si="73"/>
        <v>203740.35725010806</v>
      </c>
      <c r="I267" s="27">
        <f t="shared" si="73"/>
        <v>1305127.1065004515</v>
      </c>
      <c r="J267" s="27">
        <f t="shared" si="73"/>
        <v>357519.57392308436</v>
      </c>
      <c r="K267" s="27">
        <f t="shared" si="73"/>
        <v>337590.35315853334</v>
      </c>
      <c r="L267" s="27">
        <f t="shared" si="73"/>
        <v>303986.69940233807</v>
      </c>
      <c r="M267" s="27">
        <f t="shared" si="73"/>
        <v>369512.7561014751</v>
      </c>
      <c r="N267" s="27">
        <f t="shared" si="73"/>
        <v>0</v>
      </c>
      <c r="Q267" s="27">
        <f t="shared" si="64"/>
        <v>0</v>
      </c>
      <c r="R267" s="27">
        <f t="shared" si="74"/>
        <v>-47566.718894856014</v>
      </c>
      <c r="S267" s="27">
        <f t="shared" si="74"/>
        <v>288255.13429890381</v>
      </c>
      <c r="T267" s="27">
        <f t="shared" si="74"/>
        <v>-27839.242919868855</v>
      </c>
      <c r="U267" s="27">
        <f t="shared" si="74"/>
        <v>1094594.3077240032</v>
      </c>
      <c r="V267" s="27">
        <f t="shared" si="74"/>
        <v>285203.4046719835</v>
      </c>
      <c r="W267" s="27">
        <f t="shared" si="74"/>
        <v>252849.04277331012</v>
      </c>
      <c r="X267" s="27">
        <f t="shared" si="74"/>
        <v>255008.11039258854</v>
      </c>
      <c r="Y267" s="27">
        <f t="shared" si="74"/>
        <v>310879.42440537567</v>
      </c>
      <c r="Z267" s="27">
        <f t="shared" si="74"/>
        <v>0</v>
      </c>
      <c r="AC267" s="27">
        <f t="shared" si="65"/>
        <v>0</v>
      </c>
      <c r="AD267" s="27">
        <f t="shared" si="75"/>
        <v>785840.92120577581</v>
      </c>
      <c r="AE267" s="27">
        <f t="shared" si="75"/>
        <v>337740.28776017722</v>
      </c>
      <c r="AF267" s="27">
        <f t="shared" si="75"/>
        <v>435319.95742008521</v>
      </c>
      <c r="AG267" s="27">
        <f t="shared" si="75"/>
        <v>1515659.9052768946</v>
      </c>
      <c r="AH267" s="27">
        <f t="shared" si="75"/>
        <v>429835.74317418528</v>
      </c>
      <c r="AI267" s="27">
        <f t="shared" si="75"/>
        <v>422331.66354375705</v>
      </c>
      <c r="AJ267" s="27">
        <f t="shared" si="75"/>
        <v>352965.28841208707</v>
      </c>
      <c r="AK267" s="27">
        <f t="shared" si="75"/>
        <v>428146.08779757447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0</v>
      </c>
      <c r="F268" s="27">
        <f t="shared" si="73"/>
        <v>260565.14939764442</v>
      </c>
      <c r="G268" s="27">
        <f t="shared" si="73"/>
        <v>220937.68163711522</v>
      </c>
      <c r="H268" s="27">
        <f t="shared" si="73"/>
        <v>143815.49960443052</v>
      </c>
      <c r="I268" s="27">
        <f t="shared" si="73"/>
        <v>921258.35746048624</v>
      </c>
      <c r="J268" s="27">
        <f t="shared" si="73"/>
        <v>252364.61168561259</v>
      </c>
      <c r="K268" s="27">
        <f t="shared" si="73"/>
        <v>238297.04608562452</v>
      </c>
      <c r="L268" s="27">
        <f t="shared" si="73"/>
        <v>214577.0216451601</v>
      </c>
      <c r="M268" s="27">
        <f t="shared" si="73"/>
        <v>260830.31533957674</v>
      </c>
      <c r="N268" s="27">
        <f t="shared" si="73"/>
        <v>0</v>
      </c>
      <c r="Q268" s="27">
        <f t="shared" si="64"/>
        <v>0</v>
      </c>
      <c r="R268" s="27">
        <f t="shared" si="74"/>
        <v>-33576.221887200962</v>
      </c>
      <c r="S268" s="27">
        <f t="shared" si="74"/>
        <v>203472.48189934675</v>
      </c>
      <c r="T268" s="27">
        <f t="shared" si="74"/>
        <v>-19651.063162783965</v>
      </c>
      <c r="U268" s="27">
        <f t="shared" si="74"/>
        <v>772648.23402782064</v>
      </c>
      <c r="V268" s="27">
        <f t="shared" si="74"/>
        <v>201318.33813089147</v>
      </c>
      <c r="W268" s="27">
        <f t="shared" si="74"/>
        <v>178480.15926616977</v>
      </c>
      <c r="X268" s="27">
        <f t="shared" si="74"/>
        <v>180004.19403540844</v>
      </c>
      <c r="Y268" s="27">
        <f t="shared" si="74"/>
        <v>219442.43320783309</v>
      </c>
      <c r="Z268" s="27">
        <f t="shared" si="74"/>
        <v>0</v>
      </c>
      <c r="AC268" s="27">
        <f t="shared" si="65"/>
        <v>0</v>
      </c>
      <c r="AD268" s="27">
        <f t="shared" si="75"/>
        <v>554706.52068248799</v>
      </c>
      <c r="AE268" s="27">
        <f t="shared" si="75"/>
        <v>238402.88137488405</v>
      </c>
      <c r="AF268" s="27">
        <f t="shared" si="75"/>
        <v>307282.06237164512</v>
      </c>
      <c r="AG268" s="27">
        <f t="shared" si="75"/>
        <v>1069868.4808931481</v>
      </c>
      <c r="AH268" s="27">
        <f t="shared" si="75"/>
        <v>303410.88524033374</v>
      </c>
      <c r="AI268" s="27">
        <f t="shared" si="75"/>
        <v>298113.93290507962</v>
      </c>
      <c r="AJ268" s="27">
        <f t="shared" si="75"/>
        <v>249149.8492549113</v>
      </c>
      <c r="AK268" s="27">
        <f t="shared" si="75"/>
        <v>302218.19747132051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0</v>
      </c>
      <c r="F269" s="27">
        <f t="shared" si="73"/>
        <v>184054.9499855435</v>
      </c>
      <c r="G269" s="27">
        <f t="shared" si="73"/>
        <v>156063.36471952143</v>
      </c>
      <c r="H269" s="27">
        <f t="shared" si="73"/>
        <v>101586.70354815571</v>
      </c>
      <c r="I269" s="27">
        <f t="shared" si="73"/>
        <v>650747.65868779935</v>
      </c>
      <c r="J269" s="27">
        <f t="shared" si="73"/>
        <v>178262.35046894744</v>
      </c>
      <c r="K269" s="27">
        <f t="shared" si="73"/>
        <v>168325.46869903425</v>
      </c>
      <c r="L269" s="27">
        <f t="shared" si="73"/>
        <v>151570.39641811693</v>
      </c>
      <c r="M269" s="27">
        <f t="shared" si="73"/>
        <v>184242.25478932503</v>
      </c>
      <c r="N269" s="27">
        <f t="shared" si="73"/>
        <v>0</v>
      </c>
      <c r="Q269" s="27">
        <f t="shared" si="64"/>
        <v>0</v>
      </c>
      <c r="R269" s="27">
        <f t="shared" si="74"/>
        <v>-23717.177275773291</v>
      </c>
      <c r="S269" s="27">
        <f t="shared" si="74"/>
        <v>143726.50205137997</v>
      </c>
      <c r="T269" s="27">
        <f t="shared" si="74"/>
        <v>-13880.887202107378</v>
      </c>
      <c r="U269" s="27">
        <f t="shared" si="74"/>
        <v>545774.18507102411</v>
      </c>
      <c r="V269" s="27">
        <f t="shared" si="74"/>
        <v>142204.88327587885</v>
      </c>
      <c r="W269" s="27">
        <f t="shared" si="74"/>
        <v>126072.71871578883</v>
      </c>
      <c r="X269" s="27">
        <f t="shared" si="74"/>
        <v>127149.2484968317</v>
      </c>
      <c r="Y269" s="27">
        <f t="shared" si="74"/>
        <v>155007.16869521161</v>
      </c>
      <c r="Z269" s="27">
        <f t="shared" si="74"/>
        <v>0</v>
      </c>
      <c r="AC269" s="27">
        <f t="shared" si="65"/>
        <v>0</v>
      </c>
      <c r="AD269" s="27">
        <f t="shared" si="75"/>
        <v>391827.07724685903</v>
      </c>
      <c r="AE269" s="27">
        <f t="shared" si="75"/>
        <v>168400.22738766315</v>
      </c>
      <c r="AF269" s="27">
        <f t="shared" si="75"/>
        <v>217054.29429841891</v>
      </c>
      <c r="AG269" s="27">
        <f t="shared" si="75"/>
        <v>755721.13230457192</v>
      </c>
      <c r="AH269" s="27">
        <f t="shared" si="75"/>
        <v>214319.81766201599</v>
      </c>
      <c r="AI269" s="27">
        <f t="shared" si="75"/>
        <v>210578.2186822799</v>
      </c>
      <c r="AJ269" s="27">
        <f t="shared" si="75"/>
        <v>175991.54433940185</v>
      </c>
      <c r="AK269" s="27">
        <f t="shared" si="75"/>
        <v>213477.34088343842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0</v>
      </c>
      <c r="F270" s="27">
        <f t="shared" si="73"/>
        <v>91579.797343202881</v>
      </c>
      <c r="G270" s="27">
        <f t="shared" si="73"/>
        <v>77652.088763897438</v>
      </c>
      <c r="H270" s="27">
        <f t="shared" si="73"/>
        <v>50546.261996402973</v>
      </c>
      <c r="I270" s="27">
        <f t="shared" si="73"/>
        <v>323791.01300385187</v>
      </c>
      <c r="J270" s="27">
        <f t="shared" si="73"/>
        <v>88697.586949720528</v>
      </c>
      <c r="K270" s="27">
        <f t="shared" si="73"/>
        <v>83753.31558519871</v>
      </c>
      <c r="L270" s="27">
        <f t="shared" si="73"/>
        <v>75416.532879394596</v>
      </c>
      <c r="M270" s="27">
        <f t="shared" si="73"/>
        <v>91672.994162810646</v>
      </c>
      <c r="N270" s="27">
        <f t="shared" si="73"/>
        <v>0</v>
      </c>
      <c r="Q270" s="27">
        <f t="shared" si="64"/>
        <v>0</v>
      </c>
      <c r="R270" s="27">
        <f t="shared" si="74"/>
        <v>-11800.901245191904</v>
      </c>
      <c r="S270" s="27">
        <f t="shared" si="74"/>
        <v>71513.664434163002</v>
      </c>
      <c r="T270" s="27">
        <f t="shared" si="74"/>
        <v>-6906.6810591766125</v>
      </c>
      <c r="U270" s="27">
        <f t="shared" si="74"/>
        <v>271559.60362860048</v>
      </c>
      <c r="V270" s="27">
        <f t="shared" si="74"/>
        <v>70756.55608633018</v>
      </c>
      <c r="W270" s="27">
        <f t="shared" si="74"/>
        <v>62729.712139800708</v>
      </c>
      <c r="X270" s="27">
        <f t="shared" si="74"/>
        <v>63265.358582287437</v>
      </c>
      <c r="Y270" s="27">
        <f t="shared" si="74"/>
        <v>77126.559741892939</v>
      </c>
      <c r="Z270" s="27">
        <f t="shared" si="74"/>
        <v>0</v>
      </c>
      <c r="AC270" s="27">
        <f t="shared" si="65"/>
        <v>0</v>
      </c>
      <c r="AD270" s="27">
        <f t="shared" si="75"/>
        <v>194960.49593159699</v>
      </c>
      <c r="AE270" s="27">
        <f t="shared" si="75"/>
        <v>83790.513093632035</v>
      </c>
      <c r="AF270" s="27">
        <f t="shared" si="75"/>
        <v>107999.20505198262</v>
      </c>
      <c r="AG270" s="27">
        <f t="shared" si="75"/>
        <v>376022.42237910174</v>
      </c>
      <c r="AH270" s="27">
        <f t="shared" si="75"/>
        <v>106638.61781311089</v>
      </c>
      <c r="AI270" s="27">
        <f t="shared" si="75"/>
        <v>104776.91903059687</v>
      </c>
      <c r="AJ270" s="27">
        <f t="shared" si="75"/>
        <v>87567.707176501615</v>
      </c>
      <c r="AK270" s="27">
        <f t="shared" si="75"/>
        <v>106219.42858372831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0</v>
      </c>
      <c r="F271" s="27">
        <f t="shared" si="73"/>
        <v>45630.679623557873</v>
      </c>
      <c r="G271" s="27">
        <f t="shared" si="73"/>
        <v>38691.039806591922</v>
      </c>
      <c r="H271" s="27">
        <f t="shared" si="73"/>
        <v>25185.252143359005</v>
      </c>
      <c r="I271" s="27">
        <f t="shared" si="73"/>
        <v>161332.56905992297</v>
      </c>
      <c r="J271" s="27">
        <f t="shared" si="73"/>
        <v>44194.585387841136</v>
      </c>
      <c r="K271" s="27">
        <f t="shared" si="73"/>
        <v>41731.04573006124</v>
      </c>
      <c r="L271" s="27">
        <f t="shared" si="73"/>
        <v>37577.148563045943</v>
      </c>
      <c r="M271" s="27">
        <f t="shared" si="73"/>
        <v>45677.116002986848</v>
      </c>
      <c r="N271" s="27">
        <f t="shared" si="73"/>
        <v>0</v>
      </c>
      <c r="Q271" s="27">
        <f t="shared" si="64"/>
        <v>0</v>
      </c>
      <c r="R271" s="27">
        <f t="shared" si="74"/>
        <v>-5879.9337802701939</v>
      </c>
      <c r="S271" s="27">
        <f t="shared" si="74"/>
        <v>35632.499799849313</v>
      </c>
      <c r="T271" s="27">
        <f t="shared" si="74"/>
        <v>-3441.3326936322883</v>
      </c>
      <c r="U271" s="27">
        <f t="shared" si="74"/>
        <v>135307.67299515911</v>
      </c>
      <c r="V271" s="27">
        <f t="shared" si="74"/>
        <v>35255.261921381301</v>
      </c>
      <c r="W271" s="27">
        <f t="shared" si="74"/>
        <v>31255.795279849517</v>
      </c>
      <c r="X271" s="27">
        <f t="shared" si="74"/>
        <v>31522.687235473881</v>
      </c>
      <c r="Y271" s="27">
        <f t="shared" si="74"/>
        <v>38429.188971236814</v>
      </c>
      <c r="Z271" s="27">
        <f t="shared" si="74"/>
        <v>0</v>
      </c>
      <c r="AC271" s="27">
        <f t="shared" si="65"/>
        <v>0</v>
      </c>
      <c r="AD271" s="27">
        <f t="shared" si="75"/>
        <v>97141.293027385618</v>
      </c>
      <c r="AE271" s="27">
        <f t="shared" si="75"/>
        <v>41749.579813334596</v>
      </c>
      <c r="AF271" s="27">
        <f t="shared" si="75"/>
        <v>53811.836980350323</v>
      </c>
      <c r="AG271" s="27">
        <f t="shared" si="75"/>
        <v>187357.46512468613</v>
      </c>
      <c r="AH271" s="27">
        <f t="shared" si="75"/>
        <v>53133.908854300971</v>
      </c>
      <c r="AI271" s="27">
        <f t="shared" si="75"/>
        <v>52206.296180273035</v>
      </c>
      <c r="AJ271" s="27">
        <f t="shared" si="75"/>
        <v>43631.609890617932</v>
      </c>
      <c r="AK271" s="27">
        <f t="shared" si="75"/>
        <v>52925.043034736875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0</v>
      </c>
      <c r="F272" s="27">
        <f t="shared" si="76"/>
        <v>22751.850363495534</v>
      </c>
      <c r="G272" s="27">
        <f t="shared" si="76"/>
        <v>19291.686105704139</v>
      </c>
      <c r="H272" s="27">
        <f t="shared" si="76"/>
        <v>12557.583907577375</v>
      </c>
      <c r="I272" s="27">
        <f t="shared" si="76"/>
        <v>80441.810209520481</v>
      </c>
      <c r="J272" s="27">
        <f t="shared" si="76"/>
        <v>22035.801393187474</v>
      </c>
      <c r="K272" s="27">
        <f t="shared" si="76"/>
        <v>20807.459275104964</v>
      </c>
      <c r="L272" s="27">
        <f t="shared" si="76"/>
        <v>18736.290325859518</v>
      </c>
      <c r="M272" s="27">
        <f t="shared" si="76"/>
        <v>22775.003942730087</v>
      </c>
      <c r="N272" s="27">
        <f t="shared" si="76"/>
        <v>0</v>
      </c>
      <c r="Q272" s="27">
        <f t="shared" ref="Q272:Z287" si="77">Q168*$AP168*2220</f>
        <v>0</v>
      </c>
      <c r="R272" s="27">
        <f t="shared" si="77"/>
        <v>-2931.7856893567596</v>
      </c>
      <c r="S272" s="27">
        <f t="shared" si="77"/>
        <v>17766.671682551736</v>
      </c>
      <c r="T272" s="27">
        <f t="shared" si="77"/>
        <v>-1715.8781579072604</v>
      </c>
      <c r="U272" s="27">
        <f t="shared" si="77"/>
        <v>67465.572601932057</v>
      </c>
      <c r="V272" s="27">
        <f t="shared" si="77"/>
        <v>17578.577623178669</v>
      </c>
      <c r="W272" s="27">
        <f t="shared" si="77"/>
        <v>15584.40906569471</v>
      </c>
      <c r="X272" s="27">
        <f t="shared" si="77"/>
        <v>15717.48369635288</v>
      </c>
      <c r="Y272" s="27">
        <f t="shared" si="77"/>
        <v>19161.125021085099</v>
      </c>
      <c r="Z272" s="27">
        <f t="shared" si="77"/>
        <v>0</v>
      </c>
      <c r="AC272" s="27">
        <f t="shared" ref="AC272:AL287" si="78">AC168*$AP168*2220</f>
        <v>0</v>
      </c>
      <c r="AD272" s="27">
        <f t="shared" si="78"/>
        <v>48435.486416347667</v>
      </c>
      <c r="AE272" s="27">
        <f t="shared" si="78"/>
        <v>20816.700528856582</v>
      </c>
      <c r="AF272" s="27">
        <f t="shared" si="78"/>
        <v>26831.045973062024</v>
      </c>
      <c r="AG272" s="27">
        <f t="shared" si="78"/>
        <v>93418.047817108571</v>
      </c>
      <c r="AH272" s="27">
        <f t="shared" si="78"/>
        <v>26493.025163196275</v>
      </c>
      <c r="AI272" s="27">
        <f t="shared" si="78"/>
        <v>26030.50948451526</v>
      </c>
      <c r="AJ272" s="27">
        <f t="shared" si="78"/>
        <v>21755.09695536612</v>
      </c>
      <c r="AK272" s="27">
        <f t="shared" si="78"/>
        <v>26388.882864375064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0</v>
      </c>
      <c r="F273" s="27">
        <f t="shared" si="76"/>
        <v>8014.4332811578051</v>
      </c>
      <c r="G273" s="27">
        <f t="shared" si="76"/>
        <v>6795.5761269981695</v>
      </c>
      <c r="H273" s="27">
        <f t="shared" si="76"/>
        <v>4423.4608083259845</v>
      </c>
      <c r="I273" s="27">
        <f t="shared" si="76"/>
        <v>28335.959961047822</v>
      </c>
      <c r="J273" s="27">
        <f t="shared" si="76"/>
        <v>7762.2020732828059</v>
      </c>
      <c r="K273" s="27">
        <f t="shared" si="76"/>
        <v>7329.5134877599612</v>
      </c>
      <c r="L273" s="27">
        <f t="shared" si="76"/>
        <v>6599.9356691414723</v>
      </c>
      <c r="M273" s="27">
        <f t="shared" si="76"/>
        <v>8022.5892250933821</v>
      </c>
      <c r="N273" s="27">
        <f t="shared" si="76"/>
        <v>0</v>
      </c>
      <c r="Q273" s="27">
        <f t="shared" si="77"/>
        <v>0</v>
      </c>
      <c r="R273" s="27">
        <f t="shared" si="77"/>
        <v>-1032.7336206334401</v>
      </c>
      <c r="S273" s="27">
        <f t="shared" si="77"/>
        <v>6258.3834964256584</v>
      </c>
      <c r="T273" s="27">
        <f t="shared" si="77"/>
        <v>-604.4251696208371</v>
      </c>
      <c r="U273" s="27">
        <f t="shared" si="77"/>
        <v>23765.026657384406</v>
      </c>
      <c r="V273" s="27">
        <f t="shared" si="77"/>
        <v>6192.1265869724284</v>
      </c>
      <c r="W273" s="27">
        <f t="shared" si="77"/>
        <v>5489.6724744497551</v>
      </c>
      <c r="X273" s="27">
        <f t="shared" si="77"/>
        <v>5536.5485628463193</v>
      </c>
      <c r="Y273" s="27">
        <f t="shared" si="77"/>
        <v>6749.585445577648</v>
      </c>
      <c r="Z273" s="27">
        <f t="shared" si="77"/>
        <v>0</v>
      </c>
      <c r="AC273" s="27">
        <f t="shared" si="78"/>
        <v>0</v>
      </c>
      <c r="AD273" s="27">
        <f t="shared" si="78"/>
        <v>17061.600182948994</v>
      </c>
      <c r="AE273" s="27">
        <f t="shared" si="78"/>
        <v>7332.7687575706932</v>
      </c>
      <c r="AF273" s="27">
        <f t="shared" si="78"/>
        <v>9451.3467862728085</v>
      </c>
      <c r="AG273" s="27">
        <f t="shared" si="78"/>
        <v>32906.893264711114</v>
      </c>
      <c r="AH273" s="27">
        <f t="shared" si="78"/>
        <v>9332.2775595931835</v>
      </c>
      <c r="AI273" s="27">
        <f t="shared" si="78"/>
        <v>9169.3545010701819</v>
      </c>
      <c r="AJ273" s="27">
        <f t="shared" si="78"/>
        <v>7663.3227754366117</v>
      </c>
      <c r="AK273" s="27">
        <f t="shared" si="78"/>
        <v>9295.5930046091144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0</v>
      </c>
      <c r="F274" s="27">
        <f t="shared" si="76"/>
        <v>1402.4005174339331</v>
      </c>
      <c r="G274" s="27">
        <f t="shared" si="76"/>
        <v>1189.1195724555519</v>
      </c>
      <c r="H274" s="27">
        <f t="shared" si="76"/>
        <v>774.03648003778744</v>
      </c>
      <c r="I274" s="27">
        <f t="shared" si="76"/>
        <v>4958.3499565448828</v>
      </c>
      <c r="J274" s="27">
        <f t="shared" si="76"/>
        <v>1358.2639997254989</v>
      </c>
      <c r="K274" s="27">
        <f t="shared" si="76"/>
        <v>1282.5502624046571</v>
      </c>
      <c r="L274" s="27">
        <f t="shared" si="76"/>
        <v>1154.885551196146</v>
      </c>
      <c r="M274" s="27">
        <f t="shared" si="76"/>
        <v>1403.8276801033517</v>
      </c>
      <c r="N274" s="27">
        <f t="shared" si="76"/>
        <v>0</v>
      </c>
      <c r="Q274" s="27">
        <f t="shared" si="77"/>
        <v>0</v>
      </c>
      <c r="R274" s="27">
        <f t="shared" si="77"/>
        <v>-180.71223667839004</v>
      </c>
      <c r="S274" s="27">
        <f t="shared" si="77"/>
        <v>1095.1192611861627</v>
      </c>
      <c r="T274" s="27">
        <f t="shared" si="77"/>
        <v>-105.76495441283397</v>
      </c>
      <c r="U274" s="27">
        <f t="shared" si="77"/>
        <v>4158.5080955758303</v>
      </c>
      <c r="V274" s="27">
        <f t="shared" si="77"/>
        <v>1083.5253379677565</v>
      </c>
      <c r="W274" s="27">
        <f t="shared" si="77"/>
        <v>960.60685124313113</v>
      </c>
      <c r="X274" s="27">
        <f t="shared" si="77"/>
        <v>968.80943379842881</v>
      </c>
      <c r="Y274" s="27">
        <f t="shared" si="77"/>
        <v>1181.0719222776015</v>
      </c>
      <c r="Z274" s="27">
        <f t="shared" si="77"/>
        <v>0</v>
      </c>
      <c r="AC274" s="27">
        <f t="shared" si="78"/>
        <v>0</v>
      </c>
      <c r="AD274" s="27">
        <f t="shared" si="78"/>
        <v>2985.513271546246</v>
      </c>
      <c r="AE274" s="27">
        <f t="shared" si="78"/>
        <v>1283.1198837249431</v>
      </c>
      <c r="AF274" s="27">
        <f t="shared" si="78"/>
        <v>1653.83791448841</v>
      </c>
      <c r="AG274" s="27">
        <f t="shared" si="78"/>
        <v>5758.1918175139135</v>
      </c>
      <c r="AH274" s="27">
        <f t="shared" si="78"/>
        <v>1633.0026614832411</v>
      </c>
      <c r="AI274" s="27">
        <f t="shared" si="78"/>
        <v>1604.4936735661854</v>
      </c>
      <c r="AJ274" s="27">
        <f t="shared" si="78"/>
        <v>1340.9616685938615</v>
      </c>
      <c r="AK274" s="27">
        <f t="shared" si="78"/>
        <v>1626.5834379291011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0</v>
      </c>
      <c r="F275" s="27">
        <f t="shared" si="76"/>
        <v>246.42566266196866</v>
      </c>
      <c r="G275" s="27">
        <f t="shared" si="76"/>
        <v>208.94856710610193</v>
      </c>
      <c r="H275" s="27">
        <f t="shared" si="76"/>
        <v>136.01139627847814</v>
      </c>
      <c r="I275" s="27">
        <f t="shared" si="76"/>
        <v>871.26655941859224</v>
      </c>
      <c r="J275" s="27">
        <f t="shared" si="76"/>
        <v>238.67012457660502</v>
      </c>
      <c r="K275" s="27">
        <f t="shared" si="76"/>
        <v>225.36593104561425</v>
      </c>
      <c r="L275" s="27">
        <f t="shared" si="76"/>
        <v>202.93306634896507</v>
      </c>
      <c r="M275" s="27">
        <f t="shared" si="76"/>
        <v>246.6764394565904</v>
      </c>
      <c r="N275" s="27">
        <f t="shared" si="76"/>
        <v>0</v>
      </c>
      <c r="Q275" s="27">
        <f t="shared" si="77"/>
        <v>0</v>
      </c>
      <c r="R275" s="27">
        <f t="shared" si="77"/>
        <v>-31.754218656509224</v>
      </c>
      <c r="S275" s="27">
        <f t="shared" si="77"/>
        <v>192.43111099636272</v>
      </c>
      <c r="T275" s="27">
        <f t="shared" si="77"/>
        <v>-18.584704336308373</v>
      </c>
      <c r="U275" s="27">
        <f t="shared" si="77"/>
        <v>730.72071808167459</v>
      </c>
      <c r="V275" s="27">
        <f t="shared" si="77"/>
        <v>190.39386116906277</v>
      </c>
      <c r="W275" s="27">
        <f t="shared" si="77"/>
        <v>168.79498897244778</v>
      </c>
      <c r="X275" s="27">
        <f t="shared" si="77"/>
        <v>170.23632246926311</v>
      </c>
      <c r="Y275" s="27">
        <f t="shared" si="77"/>
        <v>207.53445786746462</v>
      </c>
      <c r="Z275" s="27">
        <f t="shared" si="77"/>
        <v>0</v>
      </c>
      <c r="AC275" s="27">
        <f t="shared" si="78"/>
        <v>0</v>
      </c>
      <c r="AD275" s="27">
        <f t="shared" si="78"/>
        <v>524.60554398044485</v>
      </c>
      <c r="AE275" s="27">
        <f t="shared" si="78"/>
        <v>225.46602321584155</v>
      </c>
      <c r="AF275" s="27">
        <f t="shared" si="78"/>
        <v>290.60749689326485</v>
      </c>
      <c r="AG275" s="27">
        <f t="shared" si="78"/>
        <v>1011.8124007555062</v>
      </c>
      <c r="AH275" s="27">
        <f t="shared" si="78"/>
        <v>286.94638798414729</v>
      </c>
      <c r="AI275" s="27">
        <f t="shared" si="78"/>
        <v>281.93687311878108</v>
      </c>
      <c r="AJ275" s="27">
        <f t="shared" si="78"/>
        <v>235.62981022866668</v>
      </c>
      <c r="AK275" s="27">
        <f t="shared" si="78"/>
        <v>285.81842104571604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0</v>
      </c>
      <c r="F276" s="27">
        <f t="shared" si="76"/>
        <v>43.301187117003813</v>
      </c>
      <c r="G276" s="27">
        <f t="shared" si="76"/>
        <v>36.71582295591611</v>
      </c>
      <c r="H276" s="27">
        <f t="shared" si="76"/>
        <v>23.899519460268735</v>
      </c>
      <c r="I276" s="27">
        <f t="shared" si="76"/>
        <v>153.09637766876563</v>
      </c>
      <c r="J276" s="27">
        <f t="shared" si="76"/>
        <v>41.938406949550057</v>
      </c>
      <c r="K276" s="27">
        <f t="shared" si="76"/>
        <v>39.600633491610722</v>
      </c>
      <c r="L276" s="27">
        <f t="shared" si="76"/>
        <v>35.658796990870535</v>
      </c>
      <c r="M276" s="27">
        <f t="shared" si="76"/>
        <v>43.345252872133436</v>
      </c>
      <c r="N276" s="27">
        <f t="shared" si="76"/>
        <v>0</v>
      </c>
      <c r="Q276" s="27">
        <f t="shared" si="77"/>
        <v>0</v>
      </c>
      <c r="R276" s="27">
        <f t="shared" si="77"/>
        <v>-5.5797571930886605</v>
      </c>
      <c r="S276" s="27">
        <f t="shared" si="77"/>
        <v>33.813424520710043</v>
      </c>
      <c r="T276" s="27">
        <f t="shared" si="77"/>
        <v>-3.2656491669237098</v>
      </c>
      <c r="U276" s="27">
        <f t="shared" si="77"/>
        <v>128.40007896145636</v>
      </c>
      <c r="V276" s="27">
        <f t="shared" si="77"/>
        <v>33.455445018806422</v>
      </c>
      <c r="W276" s="27">
        <f t="shared" si="77"/>
        <v>29.660155208488241</v>
      </c>
      <c r="X276" s="27">
        <f t="shared" si="77"/>
        <v>29.913422058902356</v>
      </c>
      <c r="Y276" s="27">
        <f t="shared" si="77"/>
        <v>36.46733987146515</v>
      </c>
      <c r="Z276" s="27">
        <f t="shared" si="77"/>
        <v>0</v>
      </c>
      <c r="AC276" s="27">
        <f t="shared" si="78"/>
        <v>0</v>
      </c>
      <c r="AD276" s="27">
        <f t="shared" si="78"/>
        <v>92.182131427095982</v>
      </c>
      <c r="AE276" s="27">
        <f t="shared" si="78"/>
        <v>39.618221391122241</v>
      </c>
      <c r="AF276" s="27">
        <f t="shared" si="78"/>
        <v>51.064688087461207</v>
      </c>
      <c r="AG276" s="27">
        <f t="shared" si="78"/>
        <v>177.79267637607424</v>
      </c>
      <c r="AH276" s="27">
        <f t="shared" si="78"/>
        <v>50.421368880293677</v>
      </c>
      <c r="AI276" s="27">
        <f t="shared" si="78"/>
        <v>49.54111177473326</v>
      </c>
      <c r="AJ276" s="27">
        <f t="shared" si="78"/>
        <v>41.404171922838664</v>
      </c>
      <c r="AK276" s="27">
        <f t="shared" si="78"/>
        <v>50.223165872801715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</v>
      </c>
      <c r="F277" s="27">
        <f t="shared" si="76"/>
        <v>7.5296902678162176</v>
      </c>
      <c r="G277" s="27">
        <f t="shared" si="76"/>
        <v>6.3845541702819286</v>
      </c>
      <c r="H277" s="27">
        <f t="shared" si="76"/>
        <v>4.1559132916890276</v>
      </c>
      <c r="I277" s="27">
        <f t="shared" si="76"/>
        <v>26.622094721226329</v>
      </c>
      <c r="J277" s="27">
        <f t="shared" si="76"/>
        <v>7.2927149503422992</v>
      </c>
      <c r="K277" s="27">
        <f t="shared" si="76"/>
        <v>6.886196994909791</v>
      </c>
      <c r="L277" s="27">
        <f t="shared" si="76"/>
        <v>6.2007467818071857</v>
      </c>
      <c r="M277" s="27">
        <f t="shared" si="76"/>
        <v>7.5373529096428022</v>
      </c>
      <c r="N277" s="27">
        <f t="shared" si="76"/>
        <v>0</v>
      </c>
      <c r="Q277" s="27">
        <f t="shared" si="77"/>
        <v>0</v>
      </c>
      <c r="R277" s="27">
        <f t="shared" si="77"/>
        <v>-0.97027001407725699</v>
      </c>
      <c r="S277" s="27">
        <f t="shared" si="77"/>
        <v>5.8798529667827228</v>
      </c>
      <c r="T277" s="27">
        <f t="shared" si="77"/>
        <v>-0.56786726617551997</v>
      </c>
      <c r="U277" s="27">
        <f t="shared" si="77"/>
        <v>22.327628624372217</v>
      </c>
      <c r="V277" s="27">
        <f t="shared" si="77"/>
        <v>5.8176035239607984</v>
      </c>
      <c r="W277" s="27">
        <f t="shared" si="77"/>
        <v>5.1576364733791094</v>
      </c>
      <c r="X277" s="27">
        <f t="shared" si="77"/>
        <v>5.2016773199630739</v>
      </c>
      <c r="Y277" s="27">
        <f t="shared" si="77"/>
        <v>6.3413451779360219</v>
      </c>
      <c r="Z277" s="27">
        <f t="shared" si="77"/>
        <v>0</v>
      </c>
      <c r="AC277" s="27">
        <f t="shared" si="78"/>
        <v>0</v>
      </c>
      <c r="AD277" s="27">
        <f t="shared" si="78"/>
        <v>16.02965054970964</v>
      </c>
      <c r="AE277" s="27">
        <f t="shared" si="78"/>
        <v>6.8892553737811468</v>
      </c>
      <c r="AF277" s="27">
        <f t="shared" si="78"/>
        <v>8.8796938495535791</v>
      </c>
      <c r="AG277" s="27">
        <f t="shared" si="78"/>
        <v>30.91656081808032</v>
      </c>
      <c r="AH277" s="27">
        <f t="shared" si="78"/>
        <v>8.7678263767238018</v>
      </c>
      <c r="AI277" s="27">
        <f t="shared" si="78"/>
        <v>8.6147575164404859</v>
      </c>
      <c r="AJ277" s="27">
        <f t="shared" si="78"/>
        <v>7.1998162436512843</v>
      </c>
      <c r="AK277" s="27">
        <f t="shared" si="78"/>
        <v>8.7333606413495843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0</v>
      </c>
      <c r="F278" s="27">
        <f t="shared" si="76"/>
        <v>1.3258619090340389</v>
      </c>
      <c r="G278" s="27">
        <f t="shared" si="76"/>
        <v>1.1242211670675115</v>
      </c>
      <c r="H278" s="27">
        <f t="shared" si="76"/>
        <v>0.73179200401516975</v>
      </c>
      <c r="I278" s="27">
        <f t="shared" si="76"/>
        <v>4.687738814495372</v>
      </c>
      <c r="J278" s="27">
        <f t="shared" si="76"/>
        <v>1.2841342236121203</v>
      </c>
      <c r="K278" s="27">
        <f t="shared" si="76"/>
        <v>1.2125527038847916</v>
      </c>
      <c r="L278" s="27">
        <f t="shared" si="76"/>
        <v>1.0918555309909077</v>
      </c>
      <c r="M278" s="27">
        <f t="shared" si="76"/>
        <v>1.3272111816547021</v>
      </c>
      <c r="N278" s="27">
        <f t="shared" si="76"/>
        <v>0</v>
      </c>
      <c r="Q278" s="27">
        <f t="shared" si="77"/>
        <v>0</v>
      </c>
      <c r="R278" s="27">
        <f t="shared" si="77"/>
        <v>-0.1708495313069569</v>
      </c>
      <c r="S278" s="27">
        <f t="shared" si="77"/>
        <v>1.0353510970696247</v>
      </c>
      <c r="T278" s="27">
        <f t="shared" si="77"/>
        <v>-9.999263592920371E-2</v>
      </c>
      <c r="U278" s="27">
        <f t="shared" si="77"/>
        <v>3.9315498060584697</v>
      </c>
      <c r="V278" s="27">
        <f t="shared" si="77"/>
        <v>1.0243899337069093</v>
      </c>
      <c r="W278" s="27">
        <f t="shared" si="77"/>
        <v>0.90817995129582918</v>
      </c>
      <c r="X278" s="27">
        <f t="shared" si="77"/>
        <v>0.91593486269993774</v>
      </c>
      <c r="Y278" s="27">
        <f t="shared" si="77"/>
        <v>1.1166127323189996</v>
      </c>
      <c r="Z278" s="27">
        <f t="shared" si="77"/>
        <v>0</v>
      </c>
      <c r="AC278" s="27">
        <f t="shared" si="78"/>
        <v>0</v>
      </c>
      <c r="AD278" s="27">
        <f t="shared" si="78"/>
        <v>2.8225733493750251</v>
      </c>
      <c r="AE278" s="27">
        <f t="shared" si="78"/>
        <v>1.2130912370654003</v>
      </c>
      <c r="AF278" s="27">
        <f t="shared" si="78"/>
        <v>1.563576643959544</v>
      </c>
      <c r="AG278" s="27">
        <f t="shared" si="78"/>
        <v>5.443927822932257</v>
      </c>
      <c r="AH278" s="27">
        <f t="shared" si="78"/>
        <v>1.5438785135173312</v>
      </c>
      <c r="AI278" s="27">
        <f t="shared" si="78"/>
        <v>1.516925456473756</v>
      </c>
      <c r="AJ278" s="27">
        <f t="shared" si="78"/>
        <v>1.2677761992818757</v>
      </c>
      <c r="AK278" s="27">
        <f t="shared" si="78"/>
        <v>1.5378096309904039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0</v>
      </c>
      <c r="F279" s="27">
        <f t="shared" si="76"/>
        <v>0.23087689746294143</v>
      </c>
      <c r="G279" s="27">
        <f t="shared" si="76"/>
        <v>0.19576450107373181</v>
      </c>
      <c r="H279" s="27">
        <f t="shared" si="76"/>
        <v>0.12742946028089958</v>
      </c>
      <c r="I279" s="27">
        <f t="shared" si="76"/>
        <v>0.81629209364330046</v>
      </c>
      <c r="J279" s="27">
        <f t="shared" si="76"/>
        <v>0.22361071198549529</v>
      </c>
      <c r="K279" s="27">
        <f t="shared" si="76"/>
        <v>0.21114597559196813</v>
      </c>
      <c r="L279" s="27">
        <f t="shared" si="76"/>
        <v>0.1901285614703194</v>
      </c>
      <c r="M279" s="27">
        <f t="shared" si="76"/>
        <v>0.23111185094819342</v>
      </c>
      <c r="N279" s="27">
        <f t="shared" si="76"/>
        <v>0</v>
      </c>
      <c r="Q279" s="27">
        <f t="shared" si="77"/>
        <v>0</v>
      </c>
      <c r="R279" s="27">
        <f t="shared" si="77"/>
        <v>-2.9750616902393577E-2</v>
      </c>
      <c r="S279" s="27">
        <f t="shared" si="77"/>
        <v>0.18028924991927711</v>
      </c>
      <c r="T279" s="27">
        <f t="shared" si="77"/>
        <v>-1.7412061840810688E-2</v>
      </c>
      <c r="U279" s="27">
        <f t="shared" si="77"/>
        <v>0.68461429901483428</v>
      </c>
      <c r="V279" s="27">
        <f t="shared" si="77"/>
        <v>0.17838054481769383</v>
      </c>
      <c r="W279" s="27">
        <f t="shared" si="77"/>
        <v>0.15814450061846017</v>
      </c>
      <c r="X279" s="27">
        <f t="shared" si="77"/>
        <v>0.15949489003147599</v>
      </c>
      <c r="Y279" s="27">
        <f t="shared" si="77"/>
        <v>0.19443961814488639</v>
      </c>
      <c r="Z279" s="27">
        <f t="shared" si="77"/>
        <v>0</v>
      </c>
      <c r="AC279" s="27">
        <f t="shared" si="78"/>
        <v>0</v>
      </c>
      <c r="AD279" s="27">
        <f t="shared" si="78"/>
        <v>0.49150441182827487</v>
      </c>
      <c r="AE279" s="27">
        <f t="shared" si="78"/>
        <v>0.21123975222818683</v>
      </c>
      <c r="AF279" s="27">
        <f t="shared" si="78"/>
        <v>0.27227098240261005</v>
      </c>
      <c r="AG279" s="27">
        <f t="shared" si="78"/>
        <v>0.94796988827176332</v>
      </c>
      <c r="AH279" s="27">
        <f t="shared" si="78"/>
        <v>0.26884087915329669</v>
      </c>
      <c r="AI279" s="27">
        <f t="shared" si="78"/>
        <v>0.26414745056547645</v>
      </c>
      <c r="AJ279" s="27">
        <f t="shared" si="78"/>
        <v>0.22076223290916244</v>
      </c>
      <c r="AK279" s="27">
        <f t="shared" si="78"/>
        <v>0.26778408375150048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0</v>
      </c>
      <c r="F280" s="27">
        <f t="shared" si="76"/>
        <v>4.0995001640854005E-2</v>
      </c>
      <c r="G280" s="27">
        <f t="shared" si="76"/>
        <v>3.476036853807242E-2</v>
      </c>
      <c r="H280" s="27">
        <f t="shared" si="76"/>
        <v>2.2626650785391507E-2</v>
      </c>
      <c r="I280" s="27">
        <f t="shared" si="76"/>
        <v>0.14494259099135126</v>
      </c>
      <c r="J280" s="27">
        <f t="shared" si="76"/>
        <v>3.9704802019999916E-2</v>
      </c>
      <c r="K280" s="27">
        <f t="shared" si="76"/>
        <v>3.7491536446351614E-2</v>
      </c>
      <c r="L280" s="27">
        <f t="shared" si="76"/>
        <v>3.3759638903238631E-2</v>
      </c>
      <c r="M280" s="27">
        <f t="shared" si="76"/>
        <v>4.1036720490246356E-2</v>
      </c>
      <c r="N280" s="27">
        <f t="shared" si="76"/>
        <v>0</v>
      </c>
      <c r="Q280" s="27">
        <f t="shared" si="77"/>
        <v>0</v>
      </c>
      <c r="R280" s="27">
        <f t="shared" si="77"/>
        <v>-5.2825839316634456E-3</v>
      </c>
      <c r="S280" s="27">
        <f t="shared" si="77"/>
        <v>3.2012549447289075E-2</v>
      </c>
      <c r="T280" s="27">
        <f t="shared" si="77"/>
        <v>-3.0917233884315354E-3</v>
      </c>
      <c r="U280" s="27">
        <f t="shared" si="77"/>
        <v>0.12156159676379118</v>
      </c>
      <c r="V280" s="27">
        <f t="shared" si="77"/>
        <v>3.1673635638106969E-2</v>
      </c>
      <c r="W280" s="27">
        <f t="shared" si="77"/>
        <v>2.8080479829673877E-2</v>
      </c>
      <c r="X280" s="27">
        <f t="shared" si="77"/>
        <v>2.832025789673346E-2</v>
      </c>
      <c r="Y280" s="27">
        <f t="shared" si="77"/>
        <v>3.4525119457550289E-2</v>
      </c>
      <c r="Z280" s="27">
        <f t="shared" si="77"/>
        <v>0</v>
      </c>
      <c r="AC280" s="27">
        <f t="shared" si="78"/>
        <v>0</v>
      </c>
      <c r="AD280" s="27">
        <f t="shared" si="78"/>
        <v>8.7272587213371167E-2</v>
      </c>
      <c r="AE280" s="27">
        <f t="shared" si="78"/>
        <v>3.750818762885582E-2</v>
      </c>
      <c r="AF280" s="27">
        <f t="shared" si="78"/>
        <v>4.8345024959214576E-2</v>
      </c>
      <c r="AG280" s="27">
        <f t="shared" si="78"/>
        <v>0.16832358521891067</v>
      </c>
      <c r="AH280" s="27">
        <f t="shared" si="78"/>
        <v>4.773596840189287E-2</v>
      </c>
      <c r="AI280" s="27">
        <f t="shared" si="78"/>
        <v>4.6902593063029414E-2</v>
      </c>
      <c r="AJ280" s="27">
        <f t="shared" si="78"/>
        <v>3.9199019909743761E-2</v>
      </c>
      <c r="AK280" s="27">
        <f t="shared" si="78"/>
        <v>4.7548321522942423E-2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0</v>
      </c>
      <c r="F281" s="27">
        <f t="shared" si="76"/>
        <v>1.2675453967585498E-3</v>
      </c>
      <c r="G281" s="27">
        <f t="shared" si="76"/>
        <v>1.0747735910847144E-3</v>
      </c>
      <c r="H281" s="27">
        <f t="shared" si="76"/>
        <v>6.9960497375622902E-4</v>
      </c>
      <c r="I281" s="27">
        <f t="shared" si="76"/>
        <v>4.481554010288295E-3</v>
      </c>
      <c r="J281" s="27">
        <f t="shared" si="76"/>
        <v>1.227653055622906E-3</v>
      </c>
      <c r="K281" s="27">
        <f t="shared" si="76"/>
        <v>1.1592199667732081E-3</v>
      </c>
      <c r="L281" s="27">
        <f t="shared" si="76"/>
        <v>1.0438315203135959E-3</v>
      </c>
      <c r="M281" s="27">
        <f t="shared" si="76"/>
        <v>1.2688353231736921E-3</v>
      </c>
      <c r="N281" s="27">
        <f t="shared" si="76"/>
        <v>0</v>
      </c>
      <c r="Q281" s="27">
        <f t="shared" si="77"/>
        <v>0</v>
      </c>
      <c r="R281" s="27">
        <f t="shared" si="77"/>
        <v>-1.6333491102724575E-4</v>
      </c>
      <c r="S281" s="27">
        <f t="shared" si="77"/>
        <v>9.8981236897863483E-4</v>
      </c>
      <c r="T281" s="27">
        <f t="shared" si="77"/>
        <v>-9.5594574757907006E-5</v>
      </c>
      <c r="U281" s="27">
        <f t="shared" si="77"/>
        <v>3.7586251063107079E-3</v>
      </c>
      <c r="V281" s="27">
        <f t="shared" si="77"/>
        <v>9.7933331978892644E-4</v>
      </c>
      <c r="W281" s="27">
        <f t="shared" si="77"/>
        <v>8.6823469989579319E-4</v>
      </c>
      <c r="X281" s="27">
        <f t="shared" si="77"/>
        <v>8.7564852043439635E-4</v>
      </c>
      <c r="Y281" s="27">
        <f t="shared" si="77"/>
        <v>1.0674998045943551E-3</v>
      </c>
      <c r="Z281" s="27">
        <f t="shared" si="77"/>
        <v>0</v>
      </c>
      <c r="AC281" s="27">
        <f t="shared" si="78"/>
        <v>0</v>
      </c>
      <c r="AD281" s="27">
        <f t="shared" si="78"/>
        <v>2.6984257045443365E-3</v>
      </c>
      <c r="AE281" s="27">
        <f t="shared" si="78"/>
        <v>1.1597348131907957E-3</v>
      </c>
      <c r="AF281" s="27">
        <f t="shared" si="78"/>
        <v>1.4948045222703658E-3</v>
      </c>
      <c r="AG281" s="27">
        <f t="shared" si="78"/>
        <v>5.2044829142658634E-3</v>
      </c>
      <c r="AH281" s="27">
        <f t="shared" si="78"/>
        <v>1.4759727914568856E-3</v>
      </c>
      <c r="AI281" s="27">
        <f t="shared" si="78"/>
        <v>1.4502052336506244E-3</v>
      </c>
      <c r="AJ281" s="27">
        <f t="shared" si="78"/>
        <v>1.2120145201927931E-3</v>
      </c>
      <c r="AK281" s="27">
        <f t="shared" si="78"/>
        <v>1.4701708417530289E-3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0</v>
      </c>
      <c r="F282" s="27">
        <f t="shared" si="76"/>
        <v>1.3409732109376377E-5</v>
      </c>
      <c r="G282" s="27">
        <f t="shared" si="76"/>
        <v>1.1370343004309627E-5</v>
      </c>
      <c r="H282" s="27">
        <f t="shared" si="76"/>
        <v>7.4013248791320202E-6</v>
      </c>
      <c r="I282" s="27">
        <f t="shared" si="76"/>
        <v>4.7411665779663568E-5</v>
      </c>
      <c r="J282" s="27">
        <f t="shared" si="76"/>
        <v>1.2987699408052356E-5</v>
      </c>
      <c r="K282" s="27">
        <f t="shared" si="76"/>
        <v>1.2263725820014937E-5</v>
      </c>
      <c r="L282" s="27">
        <f t="shared" si="76"/>
        <v>1.1042997821240732E-5</v>
      </c>
      <c r="M282" s="27">
        <f t="shared" si="76"/>
        <v>1.3423378616800962E-5</v>
      </c>
      <c r="N282" s="27">
        <f t="shared" si="76"/>
        <v>0</v>
      </c>
      <c r="Q282" s="27">
        <f t="shared" si="77"/>
        <v>0</v>
      </c>
      <c r="R282" s="27">
        <f t="shared" si="77"/>
        <v>-1.7279676188208426E-6</v>
      </c>
      <c r="S282" s="27">
        <f t="shared" si="77"/>
        <v>1.0471513478328733E-5</v>
      </c>
      <c r="T282" s="27">
        <f t="shared" si="77"/>
        <v>-1.0113228621960514E-6</v>
      </c>
      <c r="U282" s="27">
        <f t="shared" si="77"/>
        <v>3.9763590246230702E-5</v>
      </c>
      <c r="V282" s="27">
        <f t="shared" si="77"/>
        <v>1.0360652563402677E-5</v>
      </c>
      <c r="W282" s="27">
        <f t="shared" si="77"/>
        <v>9.1853078899115566E-6</v>
      </c>
      <c r="X282" s="27">
        <f t="shared" si="77"/>
        <v>9.2637408577436316E-6</v>
      </c>
      <c r="Y282" s="27">
        <f t="shared" si="77"/>
        <v>1.1293391497479221E-5</v>
      </c>
      <c r="Z282" s="27">
        <f t="shared" si="77"/>
        <v>0</v>
      </c>
      <c r="AC282" s="27">
        <f t="shared" si="78"/>
        <v>0</v>
      </c>
      <c r="AD282" s="27">
        <f t="shared" si="78"/>
        <v>2.8547431837573499E-5</v>
      </c>
      <c r="AE282" s="27">
        <f t="shared" si="78"/>
        <v>1.2269172530290543E-5</v>
      </c>
      <c r="AF282" s="27">
        <f t="shared" si="78"/>
        <v>1.5813972620460099E-5</v>
      </c>
      <c r="AG282" s="27">
        <f t="shared" si="78"/>
        <v>5.5059741313096238E-5</v>
      </c>
      <c r="AH282" s="27">
        <f t="shared" si="78"/>
        <v>1.5614746252702038E-5</v>
      </c>
      <c r="AI282" s="27">
        <f t="shared" si="78"/>
        <v>1.5342143750118339E-5</v>
      </c>
      <c r="AJ282" s="27">
        <f t="shared" si="78"/>
        <v>1.2822254784737811E-5</v>
      </c>
      <c r="AK282" s="27">
        <f t="shared" si="78"/>
        <v>1.5553365736122707E-5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0</v>
      </c>
      <c r="F283" s="27">
        <f t="shared" si="76"/>
        <v>1.2134010827804313E-16</v>
      </c>
      <c r="G283" s="27">
        <f t="shared" si="76"/>
        <v>1.0288636939560626E-16</v>
      </c>
      <c r="H283" s="27">
        <f t="shared" si="76"/>
        <v>6.6972073335223324E-17</v>
      </c>
      <c r="I283" s="27">
        <f t="shared" si="76"/>
        <v>4.2901204978764566E-16</v>
      </c>
      <c r="J283" s="27">
        <f t="shared" si="76"/>
        <v>1.1752127780045848E-16</v>
      </c>
      <c r="K283" s="27">
        <f t="shared" si="76"/>
        <v>1.1097028685996987E-16</v>
      </c>
      <c r="L283" s="27">
        <f t="shared" si="76"/>
        <v>9.9924334089166211E-17</v>
      </c>
      <c r="M283" s="27">
        <f t="shared" si="76"/>
        <v>1.2146359088567544E-16</v>
      </c>
      <c r="N283" s="27">
        <f t="shared" si="76"/>
        <v>0</v>
      </c>
      <c r="Q283" s="27">
        <f t="shared" si="77"/>
        <v>0</v>
      </c>
      <c r="R283" s="27">
        <f t="shared" si="77"/>
        <v>-1.5635791696544502E-17</v>
      </c>
      <c r="S283" s="27">
        <f t="shared" si="77"/>
        <v>9.4753166501138007E-17</v>
      </c>
      <c r="T283" s="27">
        <f t="shared" si="77"/>
        <v>-9.1511168606511554E-18</v>
      </c>
      <c r="U283" s="27">
        <f t="shared" si="77"/>
        <v>3.5980721364505737E-16</v>
      </c>
      <c r="V283" s="27">
        <f t="shared" si="77"/>
        <v>9.375002376038744E-17</v>
      </c>
      <c r="W283" s="27">
        <f t="shared" si="77"/>
        <v>8.3114729275592083E-17</v>
      </c>
      <c r="X283" s="27">
        <f t="shared" si="77"/>
        <v>8.3824442544409591E-17</v>
      </c>
      <c r="Y283" s="27">
        <f t="shared" si="77"/>
        <v>1.0219006136388716E-16</v>
      </c>
      <c r="Z283" s="27">
        <f t="shared" si="77"/>
        <v>0</v>
      </c>
      <c r="AC283" s="27">
        <f t="shared" si="78"/>
        <v>0</v>
      </c>
      <c r="AD283" s="27">
        <f t="shared" si="78"/>
        <v>2.5831600825262986E-16</v>
      </c>
      <c r="AE283" s="27">
        <f t="shared" si="78"/>
        <v>1.1101957229007473E-16</v>
      </c>
      <c r="AF283" s="27">
        <f t="shared" si="78"/>
        <v>1.4309526353109789E-16</v>
      </c>
      <c r="AG283" s="27">
        <f t="shared" si="78"/>
        <v>4.9821688593023208E-16</v>
      </c>
      <c r="AH283" s="27">
        <f t="shared" si="78"/>
        <v>1.4129253184052955E-16</v>
      </c>
      <c r="AI283" s="27">
        <f t="shared" si="78"/>
        <v>1.3882584444434784E-16</v>
      </c>
      <c r="AJ283" s="27">
        <f t="shared" si="78"/>
        <v>1.1602422563392267E-16</v>
      </c>
      <c r="AK283" s="27">
        <f t="shared" si="78"/>
        <v>1.4073712040746366E-16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0</v>
      </c>
      <c r="F284" s="27">
        <f t="shared" si="76"/>
        <v>1.0046472846644944E-38</v>
      </c>
      <c r="G284" s="27">
        <f t="shared" si="76"/>
        <v>8.5185775016312639E-39</v>
      </c>
      <c r="H284" s="27">
        <f t="shared" si="76"/>
        <v>5.5450182614315853E-39</v>
      </c>
      <c r="I284" s="27">
        <f t="shared" si="76"/>
        <v>3.5520471921772543E-38</v>
      </c>
      <c r="J284" s="27">
        <f t="shared" si="76"/>
        <v>9.7302890452337781E-39</v>
      </c>
      <c r="K284" s="27">
        <f t="shared" si="76"/>
        <v>9.1878933482443985E-39</v>
      </c>
      <c r="L284" s="27">
        <f t="shared" si="76"/>
        <v>8.2733328937332315E-39</v>
      </c>
      <c r="M284" s="27">
        <f t="shared" si="76"/>
        <v>1.0056696709819421E-38</v>
      </c>
      <c r="N284" s="27">
        <f t="shared" si="76"/>
        <v>0</v>
      </c>
      <c r="Q284" s="27">
        <f t="shared" si="77"/>
        <v>0</v>
      </c>
      <c r="R284" s="27">
        <f t="shared" si="77"/>
        <v>-1.2945806538690535E-39</v>
      </c>
      <c r="S284" s="27">
        <f t="shared" si="77"/>
        <v>7.8451810196675595E-39</v>
      </c>
      <c r="T284" s="27">
        <f t="shared" si="77"/>
        <v>-7.576756635682247E-40</v>
      </c>
      <c r="U284" s="27">
        <f t="shared" si="77"/>
        <v>2.9790589881698279E-38</v>
      </c>
      <c r="V284" s="27">
        <f t="shared" si="77"/>
        <v>7.7621248361081498E-39</v>
      </c>
      <c r="W284" s="27">
        <f t="shared" si="77"/>
        <v>6.8815652357101054E-39</v>
      </c>
      <c r="X284" s="27">
        <f t="shared" si="77"/>
        <v>6.9403266393816784E-39</v>
      </c>
      <c r="Y284" s="27">
        <f t="shared" si="77"/>
        <v>8.4609259976657566E-39</v>
      </c>
      <c r="Z284" s="27">
        <f t="shared" si="77"/>
        <v>0</v>
      </c>
      <c r="AC284" s="27">
        <f t="shared" si="78"/>
        <v>0</v>
      </c>
      <c r="AD284" s="27">
        <f t="shared" si="78"/>
        <v>2.1387526347158867E-38</v>
      </c>
      <c r="AE284" s="27">
        <f t="shared" si="78"/>
        <v>9.1919739835949853E-39</v>
      </c>
      <c r="AF284" s="27">
        <f t="shared" si="78"/>
        <v>1.1847712186431401E-38</v>
      </c>
      <c r="AG284" s="27">
        <f t="shared" si="78"/>
        <v>4.1250353961846656E-38</v>
      </c>
      <c r="AH284" s="27">
        <f t="shared" si="78"/>
        <v>1.1698453254359405E-38</v>
      </c>
      <c r="AI284" s="27">
        <f t="shared" si="78"/>
        <v>1.1494221460778708E-38</v>
      </c>
      <c r="AJ284" s="27">
        <f t="shared" si="78"/>
        <v>9.6063391480847676E-39</v>
      </c>
      <c r="AK284" s="27">
        <f t="shared" si="78"/>
        <v>1.1652467421973081E-38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0</v>
      </c>
      <c r="F285" s="27">
        <f t="shared" si="76"/>
        <v>7.0226865605972049E-83</v>
      </c>
      <c r="G285" s="27">
        <f t="shared" si="76"/>
        <v>5.9546569875107767E-83</v>
      </c>
      <c r="H285" s="27">
        <f t="shared" si="76"/>
        <v>3.8760792784928635E-83</v>
      </c>
      <c r="I285" s="27">
        <f t="shared" si="76"/>
        <v>2.4829524212013065E-82</v>
      </c>
      <c r="J285" s="27">
        <f t="shared" si="76"/>
        <v>6.8016677247586898E-83</v>
      </c>
      <c r="K285" s="27">
        <f t="shared" si="76"/>
        <v>6.4225222246496506E-83</v>
      </c>
      <c r="L285" s="27">
        <f t="shared" si="76"/>
        <v>5.7832260745690663E-83</v>
      </c>
      <c r="M285" s="27">
        <f t="shared" si="76"/>
        <v>7.0298332465643861E-83</v>
      </c>
      <c r="N285" s="27">
        <f t="shared" si="76"/>
        <v>0</v>
      </c>
      <c r="Q285" s="27">
        <f t="shared" si="77"/>
        <v>0</v>
      </c>
      <c r="R285" s="27">
        <f t="shared" si="77"/>
        <v>-9.0493791187336584E-84</v>
      </c>
      <c r="S285" s="27">
        <f t="shared" si="77"/>
        <v>5.4839393041977491E-83</v>
      </c>
      <c r="T285" s="27">
        <f t="shared" si="77"/>
        <v>-5.2963052616113734E-84</v>
      </c>
      <c r="U285" s="27">
        <f t="shared" si="77"/>
        <v>2.0824221434523862E-82</v>
      </c>
      <c r="V285" s="27">
        <f t="shared" si="77"/>
        <v>5.4258813615784195E-83</v>
      </c>
      <c r="W285" s="27">
        <f t="shared" si="77"/>
        <v>4.8103524923011454E-83</v>
      </c>
      <c r="X285" s="27">
        <f t="shared" si="77"/>
        <v>4.8514278951958053E-83</v>
      </c>
      <c r="Y285" s="27">
        <f t="shared" si="77"/>
        <v>5.9143574268314288E-83</v>
      </c>
      <c r="Z285" s="27">
        <f t="shared" si="77"/>
        <v>0</v>
      </c>
      <c r="AC285" s="27">
        <f t="shared" si="78"/>
        <v>0</v>
      </c>
      <c r="AD285" s="27">
        <f t="shared" si="78"/>
        <v>1.4950311033067724E-82</v>
      </c>
      <c r="AE285" s="27">
        <f t="shared" si="78"/>
        <v>6.4253746708238154E-83</v>
      </c>
      <c r="AF285" s="27">
        <f t="shared" si="78"/>
        <v>8.2817890831468671E-83</v>
      </c>
      <c r="AG285" s="27">
        <f t="shared" si="78"/>
        <v>2.8834826989502159E-82</v>
      </c>
      <c r="AH285" s="27">
        <f t="shared" si="78"/>
        <v>8.1774540879389573E-83</v>
      </c>
      <c r="AI285" s="27">
        <f t="shared" si="78"/>
        <v>8.0346919569981683E-83</v>
      </c>
      <c r="AJ285" s="27">
        <f t="shared" si="78"/>
        <v>6.7150242539423163E-83</v>
      </c>
      <c r="AK285" s="27">
        <f t="shared" si="78"/>
        <v>8.1453090662973404E-83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0</v>
      </c>
      <c r="F286" s="27">
        <f t="shared" si="76"/>
        <v>3.5829461181180743E-171</v>
      </c>
      <c r="G286" s="27">
        <f t="shared" si="76"/>
        <v>3.0380417741884905E-171</v>
      </c>
      <c r="H286" s="27">
        <f t="shared" si="76"/>
        <v>1.9775598817574024E-171</v>
      </c>
      <c r="I286" s="27">
        <f t="shared" si="76"/>
        <v>1.2667922257744276E-170</v>
      </c>
      <c r="J286" s="27">
        <f t="shared" si="76"/>
        <v>3.4701832070774815E-171</v>
      </c>
      <c r="K286" s="27">
        <f t="shared" si="76"/>
        <v>3.2767447151135042E-171</v>
      </c>
      <c r="L286" s="27">
        <f t="shared" si="76"/>
        <v>2.9505784197087052E-171</v>
      </c>
      <c r="M286" s="27">
        <f t="shared" si="76"/>
        <v>3.586592328229058E-171</v>
      </c>
      <c r="N286" s="27">
        <f t="shared" si="76"/>
        <v>0</v>
      </c>
      <c r="Q286" s="27">
        <f t="shared" si="77"/>
        <v>0</v>
      </c>
      <c r="R286" s="27">
        <f t="shared" si="77"/>
        <v>-4.6169564176146634E-172</v>
      </c>
      <c r="S286" s="27">
        <f t="shared" si="77"/>
        <v>2.7978835268278791E-171</v>
      </c>
      <c r="T286" s="27">
        <f t="shared" si="77"/>
        <v>-2.7021534015103562E-172</v>
      </c>
      <c r="U286" s="27">
        <f t="shared" si="77"/>
        <v>1.0624433072421433E-170</v>
      </c>
      <c r="V286" s="27">
        <f t="shared" si="77"/>
        <v>2.7682626006568335E-171</v>
      </c>
      <c r="W286" s="27">
        <f t="shared" si="77"/>
        <v>2.4542222752433815E-171</v>
      </c>
      <c r="X286" s="27">
        <f t="shared" si="77"/>
        <v>2.4751787787241577E-171</v>
      </c>
      <c r="Y286" s="27">
        <f t="shared" si="77"/>
        <v>3.0174811022501928E-171</v>
      </c>
      <c r="Z286" s="27">
        <f t="shared" si="77"/>
        <v>0</v>
      </c>
      <c r="AC286" s="27">
        <f t="shared" si="78"/>
        <v>0</v>
      </c>
      <c r="AD286" s="27">
        <f t="shared" si="78"/>
        <v>7.6275878779975896E-171</v>
      </c>
      <c r="AE286" s="27">
        <f t="shared" si="78"/>
        <v>3.2782000215491079E-171</v>
      </c>
      <c r="AF286" s="27">
        <f t="shared" si="78"/>
        <v>4.2253351036658427E-171</v>
      </c>
      <c r="AG286" s="27">
        <f t="shared" si="78"/>
        <v>1.4711411443067064E-170</v>
      </c>
      <c r="AH286" s="27">
        <f t="shared" si="78"/>
        <v>4.1721038134981296E-171</v>
      </c>
      <c r="AI286" s="27">
        <f t="shared" si="78"/>
        <v>4.0992671549836323E-171</v>
      </c>
      <c r="AJ286" s="27">
        <f t="shared" si="78"/>
        <v>3.4259780606932463E-171</v>
      </c>
      <c r="AK286" s="27">
        <f t="shared" si="78"/>
        <v>4.1557035542079215E-171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0</v>
      </c>
      <c r="F287" s="27">
        <f t="shared" si="76"/>
        <v>5.5506298651276283E-235</v>
      </c>
      <c r="G287" s="27">
        <f t="shared" si="76"/>
        <v>4.706474741008162E-235</v>
      </c>
      <c r="H287" s="27">
        <f t="shared" si="76"/>
        <v>3.0635969891521454E-235</v>
      </c>
      <c r="I287" s="27">
        <f t="shared" si="76"/>
        <v>1.9624896745553905E-234</v>
      </c>
      <c r="J287" s="27">
        <f t="shared" si="76"/>
        <v>5.3759397746080981E-235</v>
      </c>
      <c r="K287" s="27">
        <f t="shared" si="76"/>
        <v>5.0762686561586644E-235</v>
      </c>
      <c r="L287" s="27">
        <f t="shared" si="76"/>
        <v>4.570978227391949E-235</v>
      </c>
      <c r="M287" s="27">
        <f t="shared" si="76"/>
        <v>5.5562785023299055E-235</v>
      </c>
      <c r="N287" s="27">
        <f t="shared" si="76"/>
        <v>0</v>
      </c>
      <c r="Q287" s="27">
        <f t="shared" si="77"/>
        <v>0</v>
      </c>
      <c r="R287" s="27">
        <f t="shared" si="77"/>
        <v>-7.1524983443136714E-236</v>
      </c>
      <c r="S287" s="27">
        <f t="shared" si="77"/>
        <v>4.3344262936659815E-235</v>
      </c>
      <c r="T287" s="27">
        <f t="shared" si="77"/>
        <v>-4.186123060778141E-236</v>
      </c>
      <c r="U287" s="27">
        <f t="shared" si="77"/>
        <v>1.6459163372182391E-234</v>
      </c>
      <c r="V287" s="27">
        <f t="shared" si="77"/>
        <v>4.2885381357039235E-235</v>
      </c>
      <c r="W287" s="27">
        <f t="shared" si="77"/>
        <v>3.8020330218592677E-235</v>
      </c>
      <c r="X287" s="27">
        <f t="shared" si="77"/>
        <v>3.83449842609765E-235</v>
      </c>
      <c r="Y287" s="27">
        <f t="shared" si="77"/>
        <v>4.674622551233187E-235</v>
      </c>
      <c r="Z287" s="27">
        <f t="shared" si="77"/>
        <v>0</v>
      </c>
      <c r="AC287" s="27">
        <f t="shared" si="78"/>
        <v>0</v>
      </c>
      <c r="AD287" s="27">
        <f t="shared" si="78"/>
        <v>1.1816509564686584E-234</v>
      </c>
      <c r="AE287" s="27">
        <f t="shared" si="78"/>
        <v>5.078523188350351E-235</v>
      </c>
      <c r="AF287" s="27">
        <f t="shared" si="78"/>
        <v>6.5458062843821101E-235</v>
      </c>
      <c r="AG287" s="27">
        <f t="shared" si="78"/>
        <v>2.2790630118925338E-234</v>
      </c>
      <c r="AH287" s="27">
        <f t="shared" si="78"/>
        <v>6.4633414135122741E-235</v>
      </c>
      <c r="AI287" s="27">
        <f t="shared" si="78"/>
        <v>6.3505042904580702E-235</v>
      </c>
      <c r="AJ287" s="27">
        <f t="shared" si="78"/>
        <v>5.3074580286862396E-235</v>
      </c>
      <c r="AK287" s="27">
        <f t="shared" si="78"/>
        <v>6.4379344534266233E-235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48928.979391599976</v>
      </c>
      <c r="F297" s="27">
        <f t="shared" si="84"/>
        <v>63192.272921306212</v>
      </c>
      <c r="G297" s="27">
        <f t="shared" si="84"/>
        <v>55431.582263695193</v>
      </c>
      <c r="H297" s="27">
        <f t="shared" si="84"/>
        <v>125449.77767389655</v>
      </c>
      <c r="I297" s="27">
        <f t="shared" si="84"/>
        <v>785688.68486272229</v>
      </c>
      <c r="J297" s="27">
        <f t="shared" si="84"/>
        <v>146028.17956368945</v>
      </c>
      <c r="K297" s="27">
        <f t="shared" si="84"/>
        <v>92761.412269617271</v>
      </c>
      <c r="L297" s="27">
        <f t="shared" si="84"/>
        <v>335723.77724030137</v>
      </c>
      <c r="M297" s="27">
        <f t="shared" si="84"/>
        <v>290876.56845171109</v>
      </c>
      <c r="N297" s="27">
        <f t="shared" si="84"/>
        <v>0</v>
      </c>
      <c r="Q297" s="27">
        <f>($D207-$D206)/8*(Q206+3*((2*Q206+Q207)/3)+3*((Q206+2*Q207)/3)+Q207)</f>
        <v>35372.232190249291</v>
      </c>
      <c r="R297" s="27">
        <f t="shared" ref="Q297:Z312" si="85">($D207-$D206)/8*(R206+3*((2*R206+R207)/3)+3*((R206+2*R207)/3)+R207)</f>
        <v>33325.7199338672</v>
      </c>
      <c r="S297" s="27">
        <f t="shared" si="85"/>
        <v>47818.633563536314</v>
      </c>
      <c r="T297" s="27">
        <f t="shared" si="85"/>
        <v>101799.97346305691</v>
      </c>
      <c r="U297" s="27">
        <f t="shared" si="85"/>
        <v>737059.35972189694</v>
      </c>
      <c r="V297" s="27">
        <f t="shared" si="85"/>
        <v>120928.09816856257</v>
      </c>
      <c r="W297" s="27">
        <f t="shared" si="85"/>
        <v>82338.758599801295</v>
      </c>
      <c r="X297" s="27">
        <f t="shared" si="85"/>
        <v>187257.46195625304</v>
      </c>
      <c r="Y297" s="27">
        <f t="shared" si="85"/>
        <v>234782.12033993521</v>
      </c>
      <c r="Z297" s="27">
        <f t="shared" si="85"/>
        <v>0</v>
      </c>
      <c r="AC297" s="27">
        <f t="shared" ref="AC297:AL312" si="86">($D207-$D206)/8*(AC206+3*((2*AC206+AC207)/3)+3*((AC206+2*AC207)/3)+AC207)</f>
        <v>62485.726592950872</v>
      </c>
      <c r="AD297" s="27">
        <f t="shared" si="86"/>
        <v>93058.825908745144</v>
      </c>
      <c r="AE297" s="27">
        <f t="shared" si="86"/>
        <v>63044.530963853678</v>
      </c>
      <c r="AF297" s="27">
        <f t="shared" si="86"/>
        <v>149099.58188473657</v>
      </c>
      <c r="AG297" s="27">
        <f t="shared" si="86"/>
        <v>834318.01000354742</v>
      </c>
      <c r="AH297" s="27">
        <f t="shared" si="86"/>
        <v>171128.2609588163</v>
      </c>
      <c r="AI297" s="27">
        <f t="shared" si="86"/>
        <v>103184.06593943367</v>
      </c>
      <c r="AJ297" s="27">
        <f t="shared" si="86"/>
        <v>484190.09252434981</v>
      </c>
      <c r="AK297" s="27">
        <f t="shared" si="86"/>
        <v>346971.01656348753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63998.616323387105</v>
      </c>
      <c r="F298" s="27">
        <f t="shared" si="84"/>
        <v>89835.468722436897</v>
      </c>
      <c r="G298" s="27">
        <f t="shared" si="84"/>
        <v>79695.782135369183</v>
      </c>
      <c r="H298" s="27">
        <f t="shared" si="84"/>
        <v>177309.48807688217</v>
      </c>
      <c r="I298" s="27">
        <f t="shared" si="84"/>
        <v>1176020.3786742773</v>
      </c>
      <c r="J298" s="27">
        <f t="shared" si="84"/>
        <v>215119.46821876959</v>
      </c>
      <c r="K298" s="27">
        <f t="shared" si="84"/>
        <v>141766.09303936592</v>
      </c>
      <c r="L298" s="27">
        <f t="shared" si="84"/>
        <v>518626.76629977126</v>
      </c>
      <c r="M298" s="27">
        <f t="shared" si="84"/>
        <v>406472.72260456916</v>
      </c>
      <c r="N298" s="27">
        <f t="shared" si="84"/>
        <v>0</v>
      </c>
      <c r="Q298" s="27">
        <f t="shared" si="85"/>
        <v>46266.526393848435</v>
      </c>
      <c r="R298" s="27">
        <f t="shared" si="85"/>
        <v>48541.707305481475</v>
      </c>
      <c r="S298" s="27">
        <f t="shared" si="85"/>
        <v>68530.527809179053</v>
      </c>
      <c r="T298" s="27">
        <f t="shared" si="85"/>
        <v>143575.89980145439</v>
      </c>
      <c r="U298" s="27">
        <f t="shared" si="85"/>
        <v>1061019.1504209258</v>
      </c>
      <c r="V298" s="27">
        <f t="shared" si="85"/>
        <v>178718.25697432732</v>
      </c>
      <c r="W298" s="27">
        <f t="shared" si="85"/>
        <v>126528.4722189951</v>
      </c>
      <c r="X298" s="27">
        <f t="shared" si="85"/>
        <v>301021.66326363321</v>
      </c>
      <c r="Y298" s="27">
        <f t="shared" si="85"/>
        <v>329349.99417145114</v>
      </c>
      <c r="Z298" s="27">
        <f t="shared" si="85"/>
        <v>0</v>
      </c>
      <c r="AC298" s="27">
        <f t="shared" si="86"/>
        <v>81730.706252925811</v>
      </c>
      <c r="AD298" s="27">
        <f t="shared" si="86"/>
        <v>131129.23013939217</v>
      </c>
      <c r="AE298" s="27">
        <f t="shared" si="86"/>
        <v>90861.036461559284</v>
      </c>
      <c r="AF298" s="27">
        <f t="shared" si="86"/>
        <v>211043.07635231034</v>
      </c>
      <c r="AG298" s="27">
        <f t="shared" si="86"/>
        <v>1290897.4088915433</v>
      </c>
      <c r="AH298" s="27">
        <f t="shared" si="86"/>
        <v>251520.67946321185</v>
      </c>
      <c r="AI298" s="27">
        <f t="shared" si="86"/>
        <v>156920.46776524466</v>
      </c>
      <c r="AJ298" s="27">
        <f t="shared" si="86"/>
        <v>735768.92735166673</v>
      </c>
      <c r="AK298" s="27">
        <f t="shared" si="86"/>
        <v>483595.45103768766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29566.377461651489</v>
      </c>
      <c r="F299" s="27">
        <f t="shared" si="84"/>
        <v>52913.622626457611</v>
      </c>
      <c r="G299" s="27">
        <f t="shared" si="84"/>
        <v>48228.23169120746</v>
      </c>
      <c r="H299" s="27">
        <f t="shared" si="84"/>
        <v>102916.5616090118</v>
      </c>
      <c r="I299" s="27">
        <f t="shared" si="84"/>
        <v>778624.63005698146</v>
      </c>
      <c r="J299" s="27">
        <f t="shared" si="84"/>
        <v>137591.98538244504</v>
      </c>
      <c r="K299" s="27">
        <f t="shared" si="84"/>
        <v>97951.348989959704</v>
      </c>
      <c r="L299" s="27">
        <f t="shared" si="84"/>
        <v>365690.95337962476</v>
      </c>
      <c r="M299" s="27">
        <f t="shared" si="84"/>
        <v>229076.70409067857</v>
      </c>
      <c r="N299" s="27">
        <f t="shared" si="84"/>
        <v>0</v>
      </c>
      <c r="Q299" s="27">
        <f t="shared" si="85"/>
        <v>21374.424351423007</v>
      </c>
      <c r="R299" s="27">
        <f t="shared" si="85"/>
        <v>30309.60063479382</v>
      </c>
      <c r="S299" s="27">
        <f t="shared" si="85"/>
        <v>41166.513964076752</v>
      </c>
      <c r="T299" s="27">
        <f t="shared" si="85"/>
        <v>82894.052592512511</v>
      </c>
      <c r="U299" s="27">
        <f t="shared" si="85"/>
        <v>644031.11919373064</v>
      </c>
      <c r="V299" s="27">
        <f t="shared" si="85"/>
        <v>115092.8631090641</v>
      </c>
      <c r="W299" s="27">
        <f t="shared" si="85"/>
        <v>88343.617529521493</v>
      </c>
      <c r="X299" s="27">
        <f t="shared" si="85"/>
        <v>227747.1390267596</v>
      </c>
      <c r="Y299" s="27">
        <f t="shared" si="85"/>
        <v>187499.17822069544</v>
      </c>
      <c r="Z299" s="27">
        <f t="shared" si="85"/>
        <v>0</v>
      </c>
      <c r="AC299" s="27">
        <f t="shared" si="86"/>
        <v>37758.330571879895</v>
      </c>
      <c r="AD299" s="27">
        <f t="shared" si="86"/>
        <v>75517.644618121238</v>
      </c>
      <c r="AE299" s="27">
        <f t="shared" si="86"/>
        <v>55289.94941833851</v>
      </c>
      <c r="AF299" s="27">
        <f t="shared" si="86"/>
        <v>122939.07062551111</v>
      </c>
      <c r="AG299" s="27">
        <f t="shared" si="86"/>
        <v>912923.55829241755</v>
      </c>
      <c r="AH299" s="27">
        <f t="shared" si="86"/>
        <v>160091.107655826</v>
      </c>
      <c r="AI299" s="27">
        <f t="shared" si="86"/>
        <v>107361.63084456229</v>
      </c>
      <c r="AJ299" s="27">
        <f t="shared" si="86"/>
        <v>502536.72568173835</v>
      </c>
      <c r="AK299" s="27">
        <f t="shared" si="86"/>
        <v>270654.22996066156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15646.164636699421</v>
      </c>
      <c r="F300" s="27">
        <f t="shared" si="84"/>
        <v>42133.527456424017</v>
      </c>
      <c r="G300" s="27">
        <f t="shared" si="84"/>
        <v>39663.987820186099</v>
      </c>
      <c r="H300" s="27">
        <f t="shared" si="84"/>
        <v>80479.012574106804</v>
      </c>
      <c r="I300" s="27">
        <f t="shared" si="84"/>
        <v>703730.03558706981</v>
      </c>
      <c r="J300" s="27">
        <f t="shared" si="84"/>
        <v>120201.77301821085</v>
      </c>
      <c r="K300" s="27">
        <f t="shared" si="84"/>
        <v>92042.550419925348</v>
      </c>
      <c r="L300" s="27">
        <f t="shared" si="84"/>
        <v>349781.45053369988</v>
      </c>
      <c r="M300" s="27">
        <f t="shared" si="84"/>
        <v>172387.95120603414</v>
      </c>
      <c r="N300" s="27">
        <f t="shared" si="84"/>
        <v>0</v>
      </c>
      <c r="Q300" s="27">
        <f t="shared" si="85"/>
        <v>11311.083437624529</v>
      </c>
      <c r="R300" s="27">
        <f t="shared" si="85"/>
        <v>25795.046263351549</v>
      </c>
      <c r="S300" s="27">
        <f t="shared" si="85"/>
        <v>33560.336002995631</v>
      </c>
      <c r="T300" s="27">
        <f t="shared" si="85"/>
        <v>64380.149438784421</v>
      </c>
      <c r="U300" s="27">
        <f t="shared" si="85"/>
        <v>531488.96149143064</v>
      </c>
      <c r="V300" s="27">
        <f t="shared" si="85"/>
        <v>101262.94232548433</v>
      </c>
      <c r="W300" s="27">
        <f t="shared" si="85"/>
        <v>83769.15685721823</v>
      </c>
      <c r="X300" s="27">
        <f t="shared" si="85"/>
        <v>230415.66508223015</v>
      </c>
      <c r="Y300" s="27">
        <f t="shared" si="85"/>
        <v>143010.82518999014</v>
      </c>
      <c r="Z300" s="27">
        <f t="shared" si="85"/>
        <v>0</v>
      </c>
      <c r="AC300" s="27">
        <f t="shared" si="86"/>
        <v>19981.245835774298</v>
      </c>
      <c r="AD300" s="27">
        <f t="shared" si="86"/>
        <v>58472.008649496362</v>
      </c>
      <c r="AE300" s="27">
        <f t="shared" si="86"/>
        <v>45767.639637376669</v>
      </c>
      <c r="AF300" s="27">
        <f t="shared" si="86"/>
        <v>96577.87570942899</v>
      </c>
      <c r="AG300" s="27">
        <f t="shared" si="86"/>
        <v>875516.71327995346</v>
      </c>
      <c r="AH300" s="27">
        <f t="shared" si="86"/>
        <v>139140.60371093714</v>
      </c>
      <c r="AI300" s="27">
        <f t="shared" si="86"/>
        <v>100011.37615633925</v>
      </c>
      <c r="AJ300" s="27">
        <f t="shared" si="86"/>
        <v>467453.49606018607</v>
      </c>
      <c r="AK300" s="27">
        <f t="shared" si="86"/>
        <v>201765.07722207787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23606.808913141384</v>
      </c>
      <c r="F301" s="27">
        <f t="shared" si="84"/>
        <v>153815.72654943325</v>
      </c>
      <c r="G301" s="27">
        <f t="shared" si="84"/>
        <v>154840.11110833095</v>
      </c>
      <c r="H301" s="27">
        <f t="shared" si="84"/>
        <v>290114.36550927092</v>
      </c>
      <c r="I301" s="27">
        <f t="shared" si="84"/>
        <v>3032053.2401791429</v>
      </c>
      <c r="J301" s="27">
        <f t="shared" si="84"/>
        <v>512623.6748564383</v>
      </c>
      <c r="K301" s="27">
        <f t="shared" si="84"/>
        <v>399860.45426419587</v>
      </c>
      <c r="L301" s="27">
        <f t="shared" si="84"/>
        <v>1581361.8595412385</v>
      </c>
      <c r="M301" s="27">
        <f t="shared" si="84"/>
        <v>596851.32725780038</v>
      </c>
      <c r="N301" s="27">
        <f t="shared" si="84"/>
        <v>0</v>
      </c>
      <c r="Q301" s="27">
        <f t="shared" si="85"/>
        <v>17066.072837191379</v>
      </c>
      <c r="R301" s="27">
        <f t="shared" si="85"/>
        <v>97601.379413571238</v>
      </c>
      <c r="S301" s="27">
        <f t="shared" si="85"/>
        <v>126662.4984301286</v>
      </c>
      <c r="T301" s="27">
        <f t="shared" si="85"/>
        <v>227930.3043621204</v>
      </c>
      <c r="U301" s="27">
        <f t="shared" si="85"/>
        <v>2074164.8029800733</v>
      </c>
      <c r="V301" s="27">
        <f t="shared" si="85"/>
        <v>440944.18704031658</v>
      </c>
      <c r="W301" s="27">
        <f t="shared" si="85"/>
        <v>368583.50871348672</v>
      </c>
      <c r="X301" s="27">
        <f t="shared" si="85"/>
        <v>1133334.2749078178</v>
      </c>
      <c r="Y301" s="27">
        <f t="shared" si="85"/>
        <v>501885.75202949543</v>
      </c>
      <c r="Z301" s="27">
        <f t="shared" si="85"/>
        <v>0</v>
      </c>
      <c r="AC301" s="27">
        <f t="shared" si="86"/>
        <v>30147.544989091286</v>
      </c>
      <c r="AD301" s="27">
        <f t="shared" si="86"/>
        <v>210057.79810284032</v>
      </c>
      <c r="AE301" s="27">
        <f t="shared" si="86"/>
        <v>183029.37272354431</v>
      </c>
      <c r="AF301" s="27">
        <f t="shared" si="86"/>
        <v>352304.59555152815</v>
      </c>
      <c r="AG301" s="27">
        <f t="shared" si="86"/>
        <v>3993002.454252732</v>
      </c>
      <c r="AH301" s="27">
        <f t="shared" si="86"/>
        <v>584109.95953062281</v>
      </c>
      <c r="AI301" s="27">
        <f t="shared" si="86"/>
        <v>433188.9436955055</v>
      </c>
      <c r="AJ301" s="27">
        <f t="shared" si="86"/>
        <v>2040798.3372961604</v>
      </c>
      <c r="AK301" s="27">
        <f t="shared" si="86"/>
        <v>691816.90248610545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0</v>
      </c>
      <c r="F302" s="27">
        <f t="shared" si="84"/>
        <v>108117.64454151635</v>
      </c>
      <c r="G302" s="27">
        <f t="shared" si="84"/>
        <v>121848.67123156138</v>
      </c>
      <c r="H302" s="27">
        <f t="shared" si="84"/>
        <v>206641.55240239843</v>
      </c>
      <c r="I302" s="27">
        <f t="shared" si="84"/>
        <v>2551662.9845977691</v>
      </c>
      <c r="J302" s="27">
        <f t="shared" si="84"/>
        <v>447057.40945342369</v>
      </c>
      <c r="K302" s="27">
        <f t="shared" si="84"/>
        <v>320165.35458924359</v>
      </c>
      <c r="L302" s="27">
        <f t="shared" si="84"/>
        <v>1357228.2865225729</v>
      </c>
      <c r="M302" s="27">
        <f t="shared" si="84"/>
        <v>421244.74320119579</v>
      </c>
      <c r="N302" s="27">
        <f t="shared" si="84"/>
        <v>0</v>
      </c>
      <c r="Q302" s="27">
        <f t="shared" si="85"/>
        <v>0</v>
      </c>
      <c r="R302" s="27">
        <f t="shared" si="85"/>
        <v>64190.969413824045</v>
      </c>
      <c r="S302" s="27">
        <f t="shared" si="85"/>
        <v>92510.21050426233</v>
      </c>
      <c r="T302" s="27">
        <f t="shared" si="85"/>
        <v>156709.11822417326</v>
      </c>
      <c r="U302" s="27">
        <f t="shared" si="85"/>
        <v>1621278.9943772566</v>
      </c>
      <c r="V302" s="27">
        <f t="shared" si="85"/>
        <v>397768.56545478583</v>
      </c>
      <c r="W302" s="27">
        <f t="shared" si="85"/>
        <v>298628.35684547888</v>
      </c>
      <c r="X302" s="27">
        <f t="shared" si="85"/>
        <v>1069810.7109721042</v>
      </c>
      <c r="Y302" s="27">
        <f t="shared" si="85"/>
        <v>354330.35391785658</v>
      </c>
      <c r="Z302" s="27">
        <f t="shared" si="85"/>
        <v>0</v>
      </c>
      <c r="AC302" s="27">
        <f t="shared" si="86"/>
        <v>0</v>
      </c>
      <c r="AD302" s="27">
        <f t="shared" si="86"/>
        <v>152212.24353819637</v>
      </c>
      <c r="AE302" s="27">
        <f t="shared" si="86"/>
        <v>151257.6883400463</v>
      </c>
      <c r="AF302" s="27">
        <f t="shared" si="86"/>
        <v>256611.3509267664</v>
      </c>
      <c r="AG302" s="27">
        <f t="shared" si="86"/>
        <v>3493663.9110756321</v>
      </c>
      <c r="AH302" s="27">
        <f t="shared" si="86"/>
        <v>495176.04242629168</v>
      </c>
      <c r="AI302" s="27">
        <f t="shared" si="86"/>
        <v>349488.82467882748</v>
      </c>
      <c r="AJ302" s="27">
        <f t="shared" si="86"/>
        <v>1687947.4124941567</v>
      </c>
      <c r="AK302" s="27">
        <f t="shared" si="86"/>
        <v>488159.13248453406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0</v>
      </c>
      <c r="F303" s="27">
        <f t="shared" si="84"/>
        <v>85820.265196002641</v>
      </c>
      <c r="G303" s="27">
        <f t="shared" si="84"/>
        <v>107375.24384584592</v>
      </c>
      <c r="H303" s="27">
        <f t="shared" si="84"/>
        <v>170263.24947066119</v>
      </c>
      <c r="I303" s="27">
        <f t="shared" si="84"/>
        <v>2287219.6972608385</v>
      </c>
      <c r="J303" s="27">
        <f t="shared" si="84"/>
        <v>422713.22218929959</v>
      </c>
      <c r="K303" s="27">
        <f t="shared" si="84"/>
        <v>264361.68431261182</v>
      </c>
      <c r="L303" s="27">
        <f t="shared" si="84"/>
        <v>1200935.4054161811</v>
      </c>
      <c r="M303" s="27">
        <f t="shared" si="84"/>
        <v>358696.41064611368</v>
      </c>
      <c r="N303" s="27">
        <f t="shared" si="84"/>
        <v>0</v>
      </c>
      <c r="Q303" s="27">
        <f t="shared" si="85"/>
        <v>0</v>
      </c>
      <c r="R303" s="27">
        <f t="shared" si="85"/>
        <v>42961.765669536828</v>
      </c>
      <c r="S303" s="27">
        <f t="shared" si="85"/>
        <v>75322.179438215127</v>
      </c>
      <c r="T303" s="27">
        <f t="shared" si="85"/>
        <v>124858.46194352275</v>
      </c>
      <c r="U303" s="27">
        <f t="shared" si="85"/>
        <v>1419751.7641758132</v>
      </c>
      <c r="V303" s="27">
        <f t="shared" si="85"/>
        <v>385766.01649681316</v>
      </c>
      <c r="W303" s="27">
        <f t="shared" si="85"/>
        <v>245867.25627104435</v>
      </c>
      <c r="X303" s="27">
        <f t="shared" si="85"/>
        <v>994354.55936185236</v>
      </c>
      <c r="Y303" s="27">
        <f t="shared" si="85"/>
        <v>297107.00375775126</v>
      </c>
      <c r="Z303" s="27">
        <f t="shared" si="85"/>
        <v>0</v>
      </c>
      <c r="AC303" s="27">
        <f t="shared" si="86"/>
        <v>0</v>
      </c>
      <c r="AD303" s="27">
        <f t="shared" si="86"/>
        <v>129101.35601455366</v>
      </c>
      <c r="AE303" s="27">
        <f t="shared" si="86"/>
        <v>139605.86795639389</v>
      </c>
      <c r="AF303" s="27">
        <f t="shared" si="86"/>
        <v>215762.06679481012</v>
      </c>
      <c r="AG303" s="27">
        <f t="shared" si="86"/>
        <v>3169322.1494129328</v>
      </c>
      <c r="AH303" s="27">
        <f t="shared" si="86"/>
        <v>456715.51604540506</v>
      </c>
      <c r="AI303" s="27">
        <f t="shared" si="86"/>
        <v>292665.17693763238</v>
      </c>
      <c r="AJ303" s="27">
        <f t="shared" si="86"/>
        <v>1462065.6912912773</v>
      </c>
      <c r="AK303" s="27">
        <f t="shared" si="86"/>
        <v>420285.81753447605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0</v>
      </c>
      <c r="F304" s="27">
        <f t="shared" si="84"/>
        <v>69124.384607996079</v>
      </c>
      <c r="G304" s="27">
        <f t="shared" si="84"/>
        <v>96835.753796439298</v>
      </c>
      <c r="H304" s="27">
        <f t="shared" si="84"/>
        <v>143310.64404605166</v>
      </c>
      <c r="I304" s="27">
        <f t="shared" si="84"/>
        <v>2100945.2052143058</v>
      </c>
      <c r="J304" s="27">
        <f t="shared" si="84"/>
        <v>407084.7042698533</v>
      </c>
      <c r="K304" s="27">
        <f t="shared" si="84"/>
        <v>223019.05589311378</v>
      </c>
      <c r="L304" s="27">
        <f t="shared" si="84"/>
        <v>1082819.1226992442</v>
      </c>
      <c r="M304" s="27">
        <f t="shared" si="84"/>
        <v>312928.9159374928</v>
      </c>
      <c r="N304" s="27">
        <f t="shared" si="84"/>
        <v>0</v>
      </c>
      <c r="Q304" s="27">
        <f t="shared" si="85"/>
        <v>0</v>
      </c>
      <c r="R304" s="27">
        <f t="shared" si="85"/>
        <v>26900.512713197219</v>
      </c>
      <c r="S304" s="27">
        <f t="shared" si="85"/>
        <v>62504.952261536193</v>
      </c>
      <c r="T304" s="27">
        <f t="shared" si="85"/>
        <v>101260.09078151007</v>
      </c>
      <c r="U304" s="27">
        <f t="shared" si="85"/>
        <v>1274774.2116533043</v>
      </c>
      <c r="V304" s="27">
        <f t="shared" si="85"/>
        <v>378944.56935050007</v>
      </c>
      <c r="W304" s="27">
        <f t="shared" si="85"/>
        <v>204040.84981964342</v>
      </c>
      <c r="X304" s="27">
        <f t="shared" si="85"/>
        <v>914684.0115198954</v>
      </c>
      <c r="Y304" s="27">
        <f t="shared" si="85"/>
        <v>254984.57479519938</v>
      </c>
      <c r="Z304" s="27">
        <f t="shared" si="85"/>
        <v>0</v>
      </c>
      <c r="AC304" s="27">
        <f t="shared" si="86"/>
        <v>0</v>
      </c>
      <c r="AD304" s="27">
        <f t="shared" si="86"/>
        <v>112027.86606117708</v>
      </c>
      <c r="AE304" s="27">
        <f t="shared" si="86"/>
        <v>131452.10610710626</v>
      </c>
      <c r="AF304" s="27">
        <f t="shared" si="86"/>
        <v>185512.41563907731</v>
      </c>
      <c r="AG304" s="27">
        <f t="shared" si="86"/>
        <v>2940093.3938836353</v>
      </c>
      <c r="AH304" s="27">
        <f t="shared" si="86"/>
        <v>430488.84422177204</v>
      </c>
      <c r="AI304" s="27">
        <f t="shared" si="86"/>
        <v>250695.47366362641</v>
      </c>
      <c r="AJ304" s="27">
        <f t="shared" si="86"/>
        <v>1299326.0813141339</v>
      </c>
      <c r="AK304" s="27">
        <f t="shared" si="86"/>
        <v>370873.25707978726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0</v>
      </c>
      <c r="F305" s="27">
        <f t="shared" si="84"/>
        <v>57049.047379581243</v>
      </c>
      <c r="G305" s="27">
        <f t="shared" si="84"/>
        <v>89363.795414411943</v>
      </c>
      <c r="H305" s="27">
        <f t="shared" si="84"/>
        <v>123817.74768670846</v>
      </c>
      <c r="I305" s="27">
        <f t="shared" si="84"/>
        <v>1966483.5599329956</v>
      </c>
      <c r="J305" s="27">
        <f t="shared" si="84"/>
        <v>396193.60853739746</v>
      </c>
      <c r="K305" s="27">
        <f t="shared" si="84"/>
        <v>193140.75496650679</v>
      </c>
      <c r="L305" s="27">
        <f t="shared" si="84"/>
        <v>991914.87536580395</v>
      </c>
      <c r="M305" s="27">
        <f t="shared" si="84"/>
        <v>279869.6672654064</v>
      </c>
      <c r="N305" s="27">
        <f t="shared" si="84"/>
        <v>0</v>
      </c>
      <c r="Q305" s="27">
        <f t="shared" si="85"/>
        <v>0</v>
      </c>
      <c r="R305" s="27">
        <f t="shared" si="85"/>
        <v>15125.723037271324</v>
      </c>
      <c r="S305" s="27">
        <f t="shared" si="85"/>
        <v>53261.608214008229</v>
      </c>
      <c r="T305" s="27">
        <f t="shared" si="85"/>
        <v>84013.809672657604</v>
      </c>
      <c r="U305" s="27">
        <f t="shared" si="85"/>
        <v>1170076.9103729068</v>
      </c>
      <c r="V305" s="27">
        <f t="shared" si="85"/>
        <v>374839.83623062453</v>
      </c>
      <c r="W305" s="27">
        <f t="shared" si="85"/>
        <v>171746.27779442439</v>
      </c>
      <c r="X305" s="27">
        <f t="shared" si="85"/>
        <v>835623.20548315556</v>
      </c>
      <c r="Y305" s="27">
        <f t="shared" si="85"/>
        <v>224523.73680032472</v>
      </c>
      <c r="Z305" s="27">
        <f t="shared" si="85"/>
        <v>0</v>
      </c>
      <c r="AC305" s="27">
        <f t="shared" si="86"/>
        <v>0</v>
      </c>
      <c r="AD305" s="27">
        <f t="shared" si="86"/>
        <v>99796.568097405121</v>
      </c>
      <c r="AE305" s="27">
        <f t="shared" si="86"/>
        <v>125812.28426920972</v>
      </c>
      <c r="AF305" s="27">
        <f t="shared" si="86"/>
        <v>163805.0757027248</v>
      </c>
      <c r="AG305" s="27">
        <f t="shared" si="86"/>
        <v>2771696.4996689064</v>
      </c>
      <c r="AH305" s="27">
        <f t="shared" si="86"/>
        <v>411803.80375866941</v>
      </c>
      <c r="AI305" s="27">
        <f t="shared" si="86"/>
        <v>220437.81552240398</v>
      </c>
      <c r="AJ305" s="27">
        <f t="shared" si="86"/>
        <v>1181031.55260192</v>
      </c>
      <c r="AK305" s="27">
        <f t="shared" si="86"/>
        <v>335215.59773048805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0</v>
      </c>
      <c r="F306" s="27">
        <f t="shared" si="84"/>
        <v>49123.539847603301</v>
      </c>
      <c r="G306" s="27">
        <f t="shared" si="84"/>
        <v>84501.011582861232</v>
      </c>
      <c r="H306" s="27">
        <f t="shared" si="84"/>
        <v>110702.25701409271</v>
      </c>
      <c r="I306" s="27">
        <f t="shared" si="84"/>
        <v>1865663.1915555461</v>
      </c>
      <c r="J306" s="27">
        <f t="shared" si="84"/>
        <v>387147.09789672599</v>
      </c>
      <c r="K306" s="27">
        <f t="shared" si="84"/>
        <v>173089.45890664065</v>
      </c>
      <c r="L306" s="27">
        <f t="shared" si="84"/>
        <v>921657.00080776238</v>
      </c>
      <c r="M306" s="27">
        <f t="shared" si="84"/>
        <v>257074.32424290368</v>
      </c>
      <c r="N306" s="27">
        <f t="shared" si="84"/>
        <v>0</v>
      </c>
      <c r="Q306" s="27">
        <f t="shared" si="85"/>
        <v>0</v>
      </c>
      <c r="R306" s="27">
        <f t="shared" si="85"/>
        <v>7187.3105352156081</v>
      </c>
      <c r="S306" s="27">
        <f t="shared" si="85"/>
        <v>47202.18294684586</v>
      </c>
      <c r="T306" s="27">
        <f t="shared" si="85"/>
        <v>71964.84410285452</v>
      </c>
      <c r="U306" s="27">
        <f t="shared" si="85"/>
        <v>1095082.5630566862</v>
      </c>
      <c r="V306" s="27">
        <f t="shared" si="85"/>
        <v>371778.65089089423</v>
      </c>
      <c r="W306" s="27">
        <f t="shared" si="85"/>
        <v>148780.14038399787</v>
      </c>
      <c r="X306" s="27">
        <f t="shared" si="85"/>
        <v>764019.17303513072</v>
      </c>
      <c r="Y306" s="27">
        <f t="shared" si="85"/>
        <v>203724.59997727972</v>
      </c>
      <c r="Z306" s="27">
        <f t="shared" si="85"/>
        <v>0</v>
      </c>
      <c r="AC306" s="27">
        <f t="shared" si="86"/>
        <v>0</v>
      </c>
      <c r="AD306" s="27">
        <f t="shared" si="86"/>
        <v>91800.828839620153</v>
      </c>
      <c r="AE306" s="27">
        <f t="shared" si="86"/>
        <v>122111.21042224613</v>
      </c>
      <c r="AF306" s="27">
        <f t="shared" si="86"/>
        <v>149604.56137613219</v>
      </c>
      <c r="AG306" s="27">
        <f t="shared" si="86"/>
        <v>2640376.9334047493</v>
      </c>
      <c r="AH306" s="27">
        <f t="shared" si="86"/>
        <v>397351.32248984498</v>
      </c>
      <c r="AI306" s="27">
        <f t="shared" si="86"/>
        <v>200169.07521621516</v>
      </c>
      <c r="AJ306" s="27">
        <f t="shared" si="86"/>
        <v>1094700.8024251142</v>
      </c>
      <c r="AK306" s="27">
        <f t="shared" si="86"/>
        <v>310424.04850852757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0</v>
      </c>
      <c r="F307" s="27">
        <f t="shared" si="84"/>
        <v>45179.644427526364</v>
      </c>
      <c r="G307" s="27">
        <f t="shared" si="84"/>
        <v>82077.829471364908</v>
      </c>
      <c r="H307" s="27">
        <f t="shared" si="84"/>
        <v>103429.73228447535</v>
      </c>
      <c r="I307" s="27">
        <f t="shared" si="84"/>
        <v>1786179.9893528514</v>
      </c>
      <c r="J307" s="27">
        <f t="shared" si="84"/>
        <v>377972.62053781649</v>
      </c>
      <c r="K307" s="27">
        <f t="shared" si="84"/>
        <v>162073.91552020001</v>
      </c>
      <c r="L307" s="27">
        <f t="shared" si="84"/>
        <v>868653.04586828058</v>
      </c>
      <c r="M307" s="27">
        <f t="shared" si="84"/>
        <v>243158.90899039624</v>
      </c>
      <c r="N307" s="27">
        <f t="shared" si="84"/>
        <v>0</v>
      </c>
      <c r="Q307" s="27">
        <f t="shared" si="85"/>
        <v>0</v>
      </c>
      <c r="R307" s="27">
        <f t="shared" si="85"/>
        <v>2853.9968907715706</v>
      </c>
      <c r="S307" s="27">
        <f t="shared" si="85"/>
        <v>44186.292097001067</v>
      </c>
      <c r="T307" s="27">
        <f t="shared" si="85"/>
        <v>64395.064135116336</v>
      </c>
      <c r="U307" s="27">
        <f t="shared" si="85"/>
        <v>1043104.6344393623</v>
      </c>
      <c r="V307" s="27">
        <f t="shared" si="85"/>
        <v>368858.56941010972</v>
      </c>
      <c r="W307" s="27">
        <f t="shared" si="85"/>
        <v>135722.2217187924</v>
      </c>
      <c r="X307" s="27">
        <f t="shared" si="85"/>
        <v>708904.32558289252</v>
      </c>
      <c r="Y307" s="27">
        <f t="shared" si="85"/>
        <v>191501.66640011</v>
      </c>
      <c r="Z307" s="27">
        <f t="shared" si="85"/>
        <v>0</v>
      </c>
      <c r="AC307" s="27">
        <f t="shared" si="86"/>
        <v>0</v>
      </c>
      <c r="AD307" s="27">
        <f t="shared" si="86"/>
        <v>87819.372986135786</v>
      </c>
      <c r="AE307" s="27">
        <f t="shared" si="86"/>
        <v>120101.33391172584</v>
      </c>
      <c r="AF307" s="27">
        <f t="shared" si="86"/>
        <v>142534.28586517871</v>
      </c>
      <c r="AG307" s="27">
        <f t="shared" si="86"/>
        <v>2530216.1913549239</v>
      </c>
      <c r="AH307" s="27">
        <f t="shared" si="86"/>
        <v>384897.93532342429</v>
      </c>
      <c r="AI307" s="27">
        <f t="shared" si="86"/>
        <v>189069.63534689794</v>
      </c>
      <c r="AJ307" s="27">
        <f t="shared" si="86"/>
        <v>1031983.2757472397</v>
      </c>
      <c r="AK307" s="27">
        <f t="shared" si="86"/>
        <v>294816.1515806822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0</v>
      </c>
      <c r="F308" s="27">
        <f t="shared" si="84"/>
        <v>44197.305065969893</v>
      </c>
      <c r="G308" s="27">
        <f t="shared" si="84"/>
        <v>81437.888876737066</v>
      </c>
      <c r="H308" s="27">
        <f t="shared" si="84"/>
        <v>100335.3497794288</v>
      </c>
      <c r="I308" s="27">
        <f t="shared" si="84"/>
        <v>1717215.3537140421</v>
      </c>
      <c r="J308" s="27">
        <f t="shared" si="84"/>
        <v>367801.49000694708</v>
      </c>
      <c r="K308" s="27">
        <f t="shared" si="84"/>
        <v>157536.78921907145</v>
      </c>
      <c r="L308" s="27">
        <f t="shared" si="84"/>
        <v>827408.0725550825</v>
      </c>
      <c r="M308" s="27">
        <f t="shared" si="84"/>
        <v>235332.82481870885</v>
      </c>
      <c r="N308" s="27">
        <f t="shared" si="84"/>
        <v>0</v>
      </c>
      <c r="Q308" s="27">
        <f t="shared" si="85"/>
        <v>0</v>
      </c>
      <c r="R308" s="27">
        <f t="shared" si="85"/>
        <v>1136.2546562508985</v>
      </c>
      <c r="S308" s="27">
        <f t="shared" si="85"/>
        <v>43427.677797530807</v>
      </c>
      <c r="T308" s="27">
        <f t="shared" si="85"/>
        <v>59878.175675946666</v>
      </c>
      <c r="U308" s="27">
        <f t="shared" si="85"/>
        <v>1005489.8583629209</v>
      </c>
      <c r="V308" s="27">
        <f t="shared" si="85"/>
        <v>365604.62259728817</v>
      </c>
      <c r="W308" s="27">
        <f t="shared" si="85"/>
        <v>130533.36708233836</v>
      </c>
      <c r="X308" s="27">
        <f t="shared" si="85"/>
        <v>671534.73049518559</v>
      </c>
      <c r="Y308" s="27">
        <f t="shared" si="85"/>
        <v>185273.32429496929</v>
      </c>
      <c r="Z308" s="27">
        <f t="shared" si="85"/>
        <v>0</v>
      </c>
      <c r="AC308" s="27">
        <f t="shared" si="86"/>
        <v>0</v>
      </c>
      <c r="AD308" s="27">
        <f t="shared" si="86"/>
        <v>86835.326028799376</v>
      </c>
      <c r="AE308" s="27">
        <f t="shared" si="86"/>
        <v>119270.35615402026</v>
      </c>
      <c r="AF308" s="27">
        <f t="shared" si="86"/>
        <v>140698.39659310321</v>
      </c>
      <c r="AG308" s="27">
        <f t="shared" si="86"/>
        <v>2428940.8490651553</v>
      </c>
      <c r="AH308" s="27">
        <f t="shared" si="86"/>
        <v>372946.32262226462</v>
      </c>
      <c r="AI308" s="27">
        <f t="shared" si="86"/>
        <v>184540.21135580467</v>
      </c>
      <c r="AJ308" s="27">
        <f t="shared" si="86"/>
        <v>983281.41461498046</v>
      </c>
      <c r="AK308" s="27">
        <f t="shared" si="86"/>
        <v>285392.32534244849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0</v>
      </c>
      <c r="F309" s="27">
        <f t="shared" si="84"/>
        <v>70940.570950849738</v>
      </c>
      <c r="G309" s="27">
        <f t="shared" si="84"/>
        <v>130303.03881704155</v>
      </c>
      <c r="H309" s="27">
        <f t="shared" si="84"/>
        <v>157076.63209311757</v>
      </c>
      <c r="I309" s="27">
        <f t="shared" si="84"/>
        <v>2613624.9275708133</v>
      </c>
      <c r="J309" s="27">
        <f t="shared" si="84"/>
        <v>566935.33757037262</v>
      </c>
      <c r="K309" s="27">
        <f t="shared" si="84"/>
        <v>247232.35086209295</v>
      </c>
      <c r="L309" s="27">
        <f t="shared" si="84"/>
        <v>1248203.2455636263</v>
      </c>
      <c r="M309" s="27">
        <f t="shared" si="84"/>
        <v>364707.51220640278</v>
      </c>
      <c r="N309" s="27">
        <f t="shared" si="84"/>
        <v>0</v>
      </c>
      <c r="Q309" s="27">
        <f t="shared" si="85"/>
        <v>0</v>
      </c>
      <c r="R309" s="27">
        <f t="shared" si="85"/>
        <v>71.194495867341629</v>
      </c>
      <c r="S309" s="27">
        <f t="shared" si="85"/>
        <v>69621.717330253028</v>
      </c>
      <c r="T309" s="27">
        <f t="shared" si="85"/>
        <v>88624.0299641491</v>
      </c>
      <c r="U309" s="27">
        <f t="shared" si="85"/>
        <v>1541681.5416648907</v>
      </c>
      <c r="V309" s="27">
        <f t="shared" si="85"/>
        <v>577700.53066486644</v>
      </c>
      <c r="W309" s="27">
        <f t="shared" si="85"/>
        <v>203934.02336743037</v>
      </c>
      <c r="X309" s="27">
        <f t="shared" si="85"/>
        <v>1013341.1471509255</v>
      </c>
      <c r="Y309" s="27">
        <f t="shared" si="85"/>
        <v>287811.40627912368</v>
      </c>
      <c r="Z309" s="27">
        <f t="shared" si="85"/>
        <v>0</v>
      </c>
      <c r="AC309" s="27">
        <f t="shared" si="86"/>
        <v>0</v>
      </c>
      <c r="AD309" s="27">
        <f t="shared" si="86"/>
        <v>139446.33255506642</v>
      </c>
      <c r="AE309" s="27">
        <f t="shared" si="86"/>
        <v>189991.24293825097</v>
      </c>
      <c r="AF309" s="27">
        <f t="shared" si="86"/>
        <v>225003.31182664091</v>
      </c>
      <c r="AG309" s="27">
        <f t="shared" si="86"/>
        <v>3685568.3134767287</v>
      </c>
      <c r="AH309" s="27">
        <f t="shared" si="86"/>
        <v>572641.46672275965</v>
      </c>
      <c r="AI309" s="27">
        <f t="shared" si="86"/>
        <v>290530.67835675547</v>
      </c>
      <c r="AJ309" s="27">
        <f t="shared" si="86"/>
        <v>1483065.3439763291</v>
      </c>
      <c r="AK309" s="27">
        <f t="shared" si="86"/>
        <v>441603.61813368148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0</v>
      </c>
      <c r="F310" s="27">
        <f t="shared" si="84"/>
        <v>71568.837594106619</v>
      </c>
      <c r="G310" s="27">
        <f t="shared" si="84"/>
        <v>130446.92021665626</v>
      </c>
      <c r="H310" s="27">
        <f t="shared" si="84"/>
        <v>153017.94010628041</v>
      </c>
      <c r="I310" s="27">
        <f t="shared" si="84"/>
        <v>2455351.0489543523</v>
      </c>
      <c r="J310" s="27">
        <f t="shared" si="84"/>
        <v>541327.1052456341</v>
      </c>
      <c r="K310" s="27">
        <f t="shared" si="84"/>
        <v>241580.13672645405</v>
      </c>
      <c r="L310" s="27">
        <f t="shared" si="84"/>
        <v>1158718.5529115268</v>
      </c>
      <c r="M310" s="27">
        <f t="shared" si="84"/>
        <v>350777.57863495621</v>
      </c>
      <c r="N310" s="27">
        <f t="shared" si="84"/>
        <v>0</v>
      </c>
      <c r="Q310" s="27">
        <f t="shared" si="85"/>
        <v>0</v>
      </c>
      <c r="R310" s="27">
        <f t="shared" si="85"/>
        <v>-2004.8559354139877</v>
      </c>
      <c r="S310" s="27">
        <f t="shared" si="85"/>
        <v>70033.47715130233</v>
      </c>
      <c r="T310" s="27">
        <f t="shared" si="85"/>
        <v>80119.53506126866</v>
      </c>
      <c r="U310" s="27">
        <f t="shared" si="85"/>
        <v>1462455.203043659</v>
      </c>
      <c r="V310" s="27">
        <f t="shared" si="85"/>
        <v>568355.59144359408</v>
      </c>
      <c r="W310" s="27">
        <f t="shared" si="85"/>
        <v>198156.73350505027</v>
      </c>
      <c r="X310" s="27">
        <f t="shared" si="85"/>
        <v>941051.63871811063</v>
      </c>
      <c r="Y310" s="27">
        <f t="shared" si="85"/>
        <v>277657.42885339871</v>
      </c>
      <c r="Z310" s="27">
        <f t="shared" si="85"/>
        <v>0</v>
      </c>
      <c r="AC310" s="27">
        <f t="shared" si="86"/>
        <v>0</v>
      </c>
      <c r="AD310" s="27">
        <f t="shared" si="86"/>
        <v>140847.98844820261</v>
      </c>
      <c r="AE310" s="27">
        <f t="shared" si="86"/>
        <v>189055.9301668588</v>
      </c>
      <c r="AF310" s="27">
        <f t="shared" si="86"/>
        <v>224960.77653550435</v>
      </c>
      <c r="AG310" s="27">
        <f t="shared" si="86"/>
        <v>3448246.8948650388</v>
      </c>
      <c r="AH310" s="27">
        <f t="shared" si="86"/>
        <v>544225.99756579276</v>
      </c>
      <c r="AI310" s="27">
        <f t="shared" si="86"/>
        <v>285003.53994785773</v>
      </c>
      <c r="AJ310" s="27">
        <f t="shared" si="86"/>
        <v>1376385.4671049451</v>
      </c>
      <c r="AK310" s="27">
        <f t="shared" si="86"/>
        <v>423897.72841651354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0</v>
      </c>
      <c r="F311" s="27">
        <f t="shared" si="84"/>
        <v>72613.458533816171</v>
      </c>
      <c r="G311" s="27">
        <f t="shared" si="84"/>
        <v>130734.27582389742</v>
      </c>
      <c r="H311" s="27">
        <f t="shared" si="84"/>
        <v>149165.99185743276</v>
      </c>
      <c r="I311" s="27">
        <f t="shared" si="84"/>
        <v>2304424.4424589025</v>
      </c>
      <c r="J311" s="27">
        <f t="shared" si="84"/>
        <v>516691.86584646913</v>
      </c>
      <c r="K311" s="27">
        <f t="shared" si="84"/>
        <v>236221.63711529164</v>
      </c>
      <c r="L311" s="27">
        <f t="shared" si="84"/>
        <v>1073341.131140236</v>
      </c>
      <c r="M311" s="27">
        <f t="shared" si="84"/>
        <v>337521.70924954157</v>
      </c>
      <c r="N311" s="27">
        <f t="shared" si="84"/>
        <v>0</v>
      </c>
      <c r="Q311" s="27">
        <f t="shared" si="85"/>
        <v>0</v>
      </c>
      <c r="R311" s="27">
        <f t="shared" si="85"/>
        <v>-3991.4985795331936</v>
      </c>
      <c r="S311" s="27">
        <f t="shared" si="85"/>
        <v>70727.8698107112</v>
      </c>
      <c r="T311" s="27">
        <f t="shared" si="85"/>
        <v>71999.280804714654</v>
      </c>
      <c r="U311" s="27">
        <f t="shared" si="85"/>
        <v>1386954.1670146482</v>
      </c>
      <c r="V311" s="27">
        <f t="shared" si="85"/>
        <v>558378.58502667909</v>
      </c>
      <c r="W311" s="27">
        <f t="shared" si="85"/>
        <v>192669.72872301305</v>
      </c>
      <c r="X311" s="27">
        <f t="shared" si="85"/>
        <v>872081.17281333753</v>
      </c>
      <c r="Y311" s="27">
        <f t="shared" si="85"/>
        <v>267999.27026013547</v>
      </c>
      <c r="Z311" s="27">
        <f t="shared" si="85"/>
        <v>0</v>
      </c>
      <c r="AC311" s="27">
        <f t="shared" si="86"/>
        <v>0</v>
      </c>
      <c r="AD311" s="27">
        <f t="shared" si="86"/>
        <v>143170.58494368335</v>
      </c>
      <c r="AE311" s="27">
        <f t="shared" si="86"/>
        <v>188199.57168380904</v>
      </c>
      <c r="AF311" s="27">
        <f t="shared" si="86"/>
        <v>224987.01428842242</v>
      </c>
      <c r="AG311" s="27">
        <f t="shared" si="86"/>
        <v>3221894.7179031512</v>
      </c>
      <c r="AH311" s="27">
        <f t="shared" si="86"/>
        <v>517150.66304739937</v>
      </c>
      <c r="AI311" s="27">
        <f t="shared" si="86"/>
        <v>279773.5455075702</v>
      </c>
      <c r="AJ311" s="27">
        <f t="shared" si="86"/>
        <v>1274601.089467135</v>
      </c>
      <c r="AK311" s="27">
        <f t="shared" si="86"/>
        <v>407044.14823894791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0</v>
      </c>
      <c r="F312" s="27">
        <f t="shared" si="84"/>
        <v>102335.65133451846</v>
      </c>
      <c r="G312" s="27">
        <f t="shared" si="84"/>
        <v>180468.48893575912</v>
      </c>
      <c r="H312" s="27">
        <f t="shared" si="84"/>
        <v>199165.97625841913</v>
      </c>
      <c r="I312" s="27">
        <f t="shared" si="84"/>
        <v>2935538.0004638415</v>
      </c>
      <c r="J312" s="27">
        <f t="shared" si="84"/>
        <v>671932.01050380245</v>
      </c>
      <c r="K312" s="27">
        <f t="shared" si="84"/>
        <v>316548.6866655912</v>
      </c>
      <c r="L312" s="27">
        <f t="shared" si="84"/>
        <v>1343986.0470773377</v>
      </c>
      <c r="M312" s="27">
        <f t="shared" si="84"/>
        <v>443639.71948868502</v>
      </c>
      <c r="N312" s="27">
        <f t="shared" si="84"/>
        <v>0</v>
      </c>
      <c r="Q312" s="27">
        <f t="shared" si="85"/>
        <v>0</v>
      </c>
      <c r="R312" s="27">
        <f t="shared" si="85"/>
        <v>-8559.8822691735495</v>
      </c>
      <c r="S312" s="27">
        <f t="shared" si="85"/>
        <v>98912.157509615805</v>
      </c>
      <c r="T312" s="27">
        <f t="shared" si="85"/>
        <v>86454.478886139492</v>
      </c>
      <c r="U312" s="27">
        <f t="shared" si="85"/>
        <v>1790508.1940663024</v>
      </c>
      <c r="V312" s="27">
        <f t="shared" si="85"/>
        <v>750078.96240143827</v>
      </c>
      <c r="W312" s="27">
        <f t="shared" si="85"/>
        <v>256461.08531781498</v>
      </c>
      <c r="X312" s="27">
        <f t="shared" si="85"/>
        <v>1092593.3048333083</v>
      </c>
      <c r="Y312" s="27">
        <f t="shared" si="85"/>
        <v>353599.88727693068</v>
      </c>
      <c r="Z312" s="27">
        <f t="shared" si="85"/>
        <v>0</v>
      </c>
      <c r="AC312" s="27">
        <f t="shared" si="86"/>
        <v>0</v>
      </c>
      <c r="AD312" s="27">
        <f t="shared" si="86"/>
        <v>202396.71096840114</v>
      </c>
      <c r="AE312" s="27">
        <f t="shared" si="86"/>
        <v>257472.51174747333</v>
      </c>
      <c r="AF312" s="27">
        <f t="shared" si="86"/>
        <v>309466.72024515981</v>
      </c>
      <c r="AG312" s="27">
        <f t="shared" si="86"/>
        <v>4080567.8068613783</v>
      </c>
      <c r="AH312" s="27">
        <f t="shared" si="86"/>
        <v>669287.25477590051</v>
      </c>
      <c r="AI312" s="27">
        <f t="shared" si="86"/>
        <v>376636.28801336756</v>
      </c>
      <c r="AJ312" s="27">
        <f t="shared" si="86"/>
        <v>1595378.7893213646</v>
      </c>
      <c r="AK312" s="27">
        <f t="shared" si="86"/>
        <v>533679.55170043698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0</v>
      </c>
      <c r="F313" s="27">
        <f t="shared" si="87"/>
        <v>96279.471948910359</v>
      </c>
      <c r="G313" s="27">
        <f t="shared" si="87"/>
        <v>164992.16669071809</v>
      </c>
      <c r="H313" s="27">
        <f t="shared" si="87"/>
        <v>175416.69964909783</v>
      </c>
      <c r="I313" s="27">
        <f t="shared" si="87"/>
        <v>2447034.8384378823</v>
      </c>
      <c r="J313" s="27">
        <f t="shared" si="87"/>
        <v>573719.75212733797</v>
      </c>
      <c r="K313" s="27">
        <f t="shared" si="87"/>
        <v>279925.32051406882</v>
      </c>
      <c r="L313" s="27">
        <f t="shared" si="87"/>
        <v>1096394.6222909275</v>
      </c>
      <c r="M313" s="27">
        <f t="shared" si="87"/>
        <v>383862.4756475928</v>
      </c>
      <c r="N313" s="27">
        <f t="shared" si="87"/>
        <v>0</v>
      </c>
      <c r="Q313" s="27">
        <f t="shared" ref="Q313:Z328" si="88">($D223-$D222)/8*(Q222+3*((2*Q222+Q223)/3)+3*((Q222+2*Q223)/3)+Q223)</f>
        <v>0</v>
      </c>
      <c r="R313" s="27">
        <f t="shared" si="88"/>
        <v>-10704.15923385323</v>
      </c>
      <c r="S313" s="27">
        <f t="shared" si="88"/>
        <v>92086.009556714096</v>
      </c>
      <c r="T313" s="27">
        <f t="shared" si="88"/>
        <v>66662.707090789991</v>
      </c>
      <c r="U313" s="27">
        <f t="shared" si="88"/>
        <v>1516895.7870376613</v>
      </c>
      <c r="V313" s="27">
        <f t="shared" si="88"/>
        <v>662732.91758263856</v>
      </c>
      <c r="W313" s="27">
        <f t="shared" si="88"/>
        <v>225104.81038400749</v>
      </c>
      <c r="X313" s="27">
        <f t="shared" si="88"/>
        <v>891956.6768228811</v>
      </c>
      <c r="Y313" s="27">
        <f t="shared" si="88"/>
        <v>307289.17896943801</v>
      </c>
      <c r="Z313" s="27">
        <f t="shared" si="88"/>
        <v>0</v>
      </c>
      <c r="AC313" s="27">
        <f t="shared" ref="AC313:AL328" si="89">($D223-$D222)/8*(AC222+3*((2*AC222+AC223)/3)+3*((AC222+2*AC223)/3)+AC223)</f>
        <v>0</v>
      </c>
      <c r="AD313" s="27">
        <f t="shared" si="89"/>
        <v>191210.428394933</v>
      </c>
      <c r="AE313" s="27">
        <f t="shared" si="89"/>
        <v>232834.16517854639</v>
      </c>
      <c r="AF313" s="27">
        <f t="shared" si="89"/>
        <v>281488.87982709409</v>
      </c>
      <c r="AG313" s="27">
        <f t="shared" si="89"/>
        <v>3377173.8898381046</v>
      </c>
      <c r="AH313" s="27">
        <f t="shared" si="89"/>
        <v>568698.05823578523</v>
      </c>
      <c r="AI313" s="27">
        <f t="shared" si="89"/>
        <v>334745.83064413053</v>
      </c>
      <c r="AJ313" s="27">
        <f t="shared" si="89"/>
        <v>1300832.5677589739</v>
      </c>
      <c r="AK313" s="27">
        <f t="shared" si="89"/>
        <v>460435.77232574695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0</v>
      </c>
      <c r="F314" s="27">
        <f t="shared" si="87"/>
        <v>100195.34080818192</v>
      </c>
      <c r="G314" s="27">
        <f t="shared" si="87"/>
        <v>166115.71867011755</v>
      </c>
      <c r="H314" s="27">
        <f t="shared" si="87"/>
        <v>170395.68125255985</v>
      </c>
      <c r="I314" s="27">
        <f t="shared" si="87"/>
        <v>2249791.9679748425</v>
      </c>
      <c r="J314" s="27">
        <f t="shared" si="87"/>
        <v>540094.58767345315</v>
      </c>
      <c r="K314" s="27">
        <f t="shared" si="87"/>
        <v>272944.64665497601</v>
      </c>
      <c r="L314" s="27">
        <f t="shared" si="87"/>
        <v>984783.46806356998</v>
      </c>
      <c r="M314" s="27">
        <f t="shared" si="87"/>
        <v>366558.11502738897</v>
      </c>
      <c r="N314" s="27">
        <f t="shared" si="87"/>
        <v>0</v>
      </c>
      <c r="Q314" s="27">
        <f t="shared" si="88"/>
        <v>0</v>
      </c>
      <c r="R314" s="27">
        <f t="shared" si="88"/>
        <v>-13305.405273872373</v>
      </c>
      <c r="S314" s="27">
        <f t="shared" si="88"/>
        <v>94698.414461831897</v>
      </c>
      <c r="T314" s="27">
        <f t="shared" si="88"/>
        <v>56043.026891620655</v>
      </c>
      <c r="U314" s="27">
        <f t="shared" si="88"/>
        <v>1418258.7662272798</v>
      </c>
      <c r="V314" s="27">
        <f t="shared" si="88"/>
        <v>642936.57189058117</v>
      </c>
      <c r="W314" s="27">
        <f t="shared" si="88"/>
        <v>217949.64044234235</v>
      </c>
      <c r="X314" s="27">
        <f t="shared" si="88"/>
        <v>801794.52835518261</v>
      </c>
      <c r="Y314" s="27">
        <f t="shared" si="88"/>
        <v>294684.49092314561</v>
      </c>
      <c r="Z314" s="27">
        <f t="shared" si="88"/>
        <v>0</v>
      </c>
      <c r="AC314" s="27">
        <f t="shared" si="89"/>
        <v>0</v>
      </c>
      <c r="AD314" s="27">
        <f t="shared" si="89"/>
        <v>199909.26802037976</v>
      </c>
      <c r="AE314" s="27">
        <f t="shared" si="89"/>
        <v>231740.23086268475</v>
      </c>
      <c r="AF314" s="27">
        <f t="shared" si="89"/>
        <v>281680.66289039934</v>
      </c>
      <c r="AG314" s="27">
        <f t="shared" si="89"/>
        <v>3081325.1697224076</v>
      </c>
      <c r="AH314" s="27">
        <f t="shared" si="89"/>
        <v>533328.80482697464</v>
      </c>
      <c r="AI314" s="27">
        <f t="shared" si="89"/>
        <v>327939.65286760993</v>
      </c>
      <c r="AJ314" s="27">
        <f t="shared" si="89"/>
        <v>1167772.4077719569</v>
      </c>
      <c r="AK314" s="27">
        <f t="shared" si="89"/>
        <v>438431.73913163395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0</v>
      </c>
      <c r="F315" s="27">
        <f t="shared" si="87"/>
        <v>104894.73189504235</v>
      </c>
      <c r="G315" s="27">
        <f t="shared" si="87"/>
        <v>167464.59687396733</v>
      </c>
      <c r="H315" s="27">
        <f t="shared" si="87"/>
        <v>165709.8799340151</v>
      </c>
      <c r="I315" s="27">
        <f t="shared" si="87"/>
        <v>2065705.7411246016</v>
      </c>
      <c r="J315" s="27">
        <f t="shared" si="87"/>
        <v>508116.01708521601</v>
      </c>
      <c r="K315" s="27">
        <f t="shared" si="87"/>
        <v>266430.11789695633</v>
      </c>
      <c r="L315" s="27">
        <f t="shared" si="87"/>
        <v>880616.31793649169</v>
      </c>
      <c r="M315" s="27">
        <f t="shared" si="87"/>
        <v>350408.45359970623</v>
      </c>
      <c r="N315" s="27">
        <f t="shared" si="87"/>
        <v>0</v>
      </c>
      <c r="Q315" s="27">
        <f t="shared" si="88"/>
        <v>0</v>
      </c>
      <c r="R315" s="27">
        <f t="shared" si="88"/>
        <v>-15733.255489077945</v>
      </c>
      <c r="S315" s="27">
        <f t="shared" si="88"/>
        <v>97833.637415974765</v>
      </c>
      <c r="T315" s="27">
        <f t="shared" si="88"/>
        <v>46131.535304886587</v>
      </c>
      <c r="U315" s="27">
        <f t="shared" si="88"/>
        <v>1326201.8876986257</v>
      </c>
      <c r="V315" s="27">
        <f t="shared" si="88"/>
        <v>621657.03866004234</v>
      </c>
      <c r="W315" s="27">
        <f t="shared" si="88"/>
        <v>211272.10319606948</v>
      </c>
      <c r="X315" s="27">
        <f t="shared" si="88"/>
        <v>717645.84036382008</v>
      </c>
      <c r="Y315" s="27">
        <f t="shared" si="88"/>
        <v>282920.97228737327</v>
      </c>
      <c r="Z315" s="27">
        <f t="shared" si="88"/>
        <v>0</v>
      </c>
      <c r="AC315" s="27">
        <f t="shared" si="89"/>
        <v>0</v>
      </c>
      <c r="AD315" s="27">
        <f t="shared" si="89"/>
        <v>210348.56451813603</v>
      </c>
      <c r="AE315" s="27">
        <f t="shared" si="89"/>
        <v>230719.84897156691</v>
      </c>
      <c r="AF315" s="27">
        <f t="shared" si="89"/>
        <v>281911.85898556485</v>
      </c>
      <c r="AG315" s="27">
        <f t="shared" si="89"/>
        <v>2805209.5945505798</v>
      </c>
      <c r="AH315" s="27">
        <f t="shared" si="89"/>
        <v>500319.12417500163</v>
      </c>
      <c r="AI315" s="27">
        <f t="shared" si="89"/>
        <v>321588.13259784342</v>
      </c>
      <c r="AJ315" s="27">
        <f t="shared" si="89"/>
        <v>1043586.795509161</v>
      </c>
      <c r="AK315" s="27">
        <f t="shared" si="89"/>
        <v>417895.93491204077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0</v>
      </c>
      <c r="F316" s="27">
        <f t="shared" si="87"/>
        <v>110377.45297166669</v>
      </c>
      <c r="G316" s="27">
        <f t="shared" si="87"/>
        <v>169038.45686459652</v>
      </c>
      <c r="H316" s="27">
        <f t="shared" si="87"/>
        <v>161358.91016021831</v>
      </c>
      <c r="I316" s="27">
        <f t="shared" si="87"/>
        <v>1894770.37123543</v>
      </c>
      <c r="J316" s="27">
        <f t="shared" si="87"/>
        <v>477782.72535952507</v>
      </c>
      <c r="K316" s="27">
        <f t="shared" si="87"/>
        <v>260381.12232985481</v>
      </c>
      <c r="L316" s="27">
        <f t="shared" si="87"/>
        <v>783890.50457127497</v>
      </c>
      <c r="M316" s="27">
        <f t="shared" si="87"/>
        <v>335412.62741848821</v>
      </c>
      <c r="N316" s="27">
        <f t="shared" si="87"/>
        <v>0</v>
      </c>
      <c r="Q316" s="27">
        <f t="shared" si="88"/>
        <v>0</v>
      </c>
      <c r="R316" s="27">
        <f t="shared" si="88"/>
        <v>-17987.695692059169</v>
      </c>
      <c r="S316" s="27">
        <f t="shared" si="88"/>
        <v>101491.49151187958</v>
      </c>
      <c r="T316" s="27">
        <f t="shared" si="88"/>
        <v>36928.057839766523</v>
      </c>
      <c r="U316" s="27">
        <f t="shared" si="88"/>
        <v>1240721.6402546051</v>
      </c>
      <c r="V316" s="27">
        <f t="shared" si="88"/>
        <v>598892.86420696299</v>
      </c>
      <c r="W316" s="27">
        <f t="shared" si="88"/>
        <v>205071.70162031395</v>
      </c>
      <c r="X316" s="27">
        <f t="shared" si="88"/>
        <v>639508.44492016325</v>
      </c>
      <c r="Y316" s="27">
        <f t="shared" si="88"/>
        <v>271997.93546439486</v>
      </c>
      <c r="Z316" s="27">
        <f t="shared" si="88"/>
        <v>0</v>
      </c>
      <c r="AC316" s="27">
        <f t="shared" si="89"/>
        <v>0</v>
      </c>
      <c r="AD316" s="27">
        <f t="shared" si="89"/>
        <v>222527.93858093894</v>
      </c>
      <c r="AE316" s="27">
        <f t="shared" si="89"/>
        <v>229772.52566981706</v>
      </c>
      <c r="AF316" s="27">
        <f t="shared" si="89"/>
        <v>282181.87584373483</v>
      </c>
      <c r="AG316" s="27">
        <f t="shared" si="89"/>
        <v>2548819.102216254</v>
      </c>
      <c r="AH316" s="27">
        <f t="shared" si="89"/>
        <v>469667.7050729784</v>
      </c>
      <c r="AI316" s="27">
        <f t="shared" si="89"/>
        <v>315690.54303939547</v>
      </c>
      <c r="AJ316" s="27">
        <f t="shared" si="89"/>
        <v>928272.56422238669</v>
      </c>
      <c r="AK316" s="27">
        <f t="shared" si="89"/>
        <v>398827.31937258312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0</v>
      </c>
      <c r="F317" s="27">
        <f t="shared" si="87"/>
        <v>116643.4480161129</v>
      </c>
      <c r="G317" s="27">
        <f t="shared" si="87"/>
        <v>170837.20074938284</v>
      </c>
      <c r="H317" s="27">
        <f t="shared" si="87"/>
        <v>157342.6661710972</v>
      </c>
      <c r="I317" s="27">
        <f t="shared" si="87"/>
        <v>1736984.3505831431</v>
      </c>
      <c r="J317" s="27">
        <f t="shared" si="87"/>
        <v>449094.36202918156</v>
      </c>
      <c r="K317" s="27">
        <f t="shared" si="87"/>
        <v>254797.49144725356</v>
      </c>
      <c r="L317" s="27">
        <f t="shared" si="87"/>
        <v>694605.34651517007</v>
      </c>
      <c r="M317" s="27">
        <f t="shared" si="87"/>
        <v>321570.40344167565</v>
      </c>
      <c r="N317" s="27">
        <f t="shared" si="87"/>
        <v>0</v>
      </c>
      <c r="Q317" s="27">
        <f t="shared" si="88"/>
        <v>0</v>
      </c>
      <c r="R317" s="27">
        <f t="shared" si="88"/>
        <v>-20068.720169546403</v>
      </c>
      <c r="S317" s="27">
        <f t="shared" si="88"/>
        <v>105671.92278460952</v>
      </c>
      <c r="T317" s="27">
        <f t="shared" si="88"/>
        <v>28432.55208664048</v>
      </c>
      <c r="U317" s="27">
        <f t="shared" si="88"/>
        <v>1161817.0952872839</v>
      </c>
      <c r="V317" s="27">
        <f t="shared" si="88"/>
        <v>574643.64787608502</v>
      </c>
      <c r="W317" s="27">
        <f t="shared" si="88"/>
        <v>199348.29981639219</v>
      </c>
      <c r="X317" s="27">
        <f t="shared" si="88"/>
        <v>567381.78780008922</v>
      </c>
      <c r="Y317" s="27">
        <f t="shared" si="88"/>
        <v>261915.19421734326</v>
      </c>
      <c r="Z317" s="27">
        <f t="shared" si="88"/>
        <v>0</v>
      </c>
      <c r="AC317" s="27">
        <f t="shared" si="89"/>
        <v>0</v>
      </c>
      <c r="AD317" s="27">
        <f t="shared" si="89"/>
        <v>236447.27926127377</v>
      </c>
      <c r="AE317" s="27">
        <f t="shared" si="89"/>
        <v>228898.12199832586</v>
      </c>
      <c r="AF317" s="27">
        <f t="shared" si="89"/>
        <v>282490.54586958175</v>
      </c>
      <c r="AG317" s="27">
        <f t="shared" si="89"/>
        <v>2312151.6058790023</v>
      </c>
      <c r="AH317" s="27">
        <f t="shared" si="89"/>
        <v>441374.19978743442</v>
      </c>
      <c r="AI317" s="27">
        <f t="shared" si="89"/>
        <v>310246.68307811453</v>
      </c>
      <c r="AJ317" s="27">
        <f t="shared" si="89"/>
        <v>821828.90523025324</v>
      </c>
      <c r="AK317" s="27">
        <f t="shared" si="89"/>
        <v>381225.61266600911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0</v>
      </c>
      <c r="F318" s="27">
        <f t="shared" si="87"/>
        <v>123692.70058665831</v>
      </c>
      <c r="G318" s="27">
        <f t="shared" si="87"/>
        <v>172860.80067223136</v>
      </c>
      <c r="H318" s="27">
        <f t="shared" si="87"/>
        <v>153661.11892911897</v>
      </c>
      <c r="I318" s="27">
        <f t="shared" si="87"/>
        <v>1592347.2870248251</v>
      </c>
      <c r="J318" s="27">
        <f t="shared" si="87"/>
        <v>422050.83377258515</v>
      </c>
      <c r="K318" s="27">
        <f t="shared" si="87"/>
        <v>249679.17880698305</v>
      </c>
      <c r="L318" s="27">
        <f t="shared" si="87"/>
        <v>612760.67042970599</v>
      </c>
      <c r="M318" s="27">
        <f t="shared" si="87"/>
        <v>308881.71876866859</v>
      </c>
      <c r="N318" s="27">
        <f t="shared" si="87"/>
        <v>0</v>
      </c>
      <c r="Q318" s="27">
        <f t="shared" si="88"/>
        <v>0</v>
      </c>
      <c r="R318" s="27">
        <f t="shared" si="88"/>
        <v>-21976.326854159357</v>
      </c>
      <c r="S318" s="27">
        <f t="shared" si="88"/>
        <v>110374.91557340042</v>
      </c>
      <c r="T318" s="27">
        <f t="shared" si="88"/>
        <v>20645.007895786486</v>
      </c>
      <c r="U318" s="27">
        <f t="shared" si="88"/>
        <v>1089488.0073091707</v>
      </c>
      <c r="V318" s="27">
        <f t="shared" si="88"/>
        <v>548909.27957932011</v>
      </c>
      <c r="W318" s="27">
        <f t="shared" si="88"/>
        <v>194101.86059401397</v>
      </c>
      <c r="X318" s="27">
        <f t="shared" si="88"/>
        <v>501265.72792169265</v>
      </c>
      <c r="Y318" s="27">
        <f t="shared" si="88"/>
        <v>252672.69806629844</v>
      </c>
      <c r="Z318" s="27">
        <f t="shared" si="88"/>
        <v>0</v>
      </c>
      <c r="AC318" s="27">
        <f t="shared" si="89"/>
        <v>0</v>
      </c>
      <c r="AD318" s="27">
        <f t="shared" si="89"/>
        <v>252106.55385321763</v>
      </c>
      <c r="AE318" s="27">
        <f t="shared" si="89"/>
        <v>228096.59884890672</v>
      </c>
      <c r="AF318" s="27">
        <f t="shared" si="89"/>
        <v>282837.82163726934</v>
      </c>
      <c r="AG318" s="27">
        <f t="shared" si="89"/>
        <v>2095206.5667404812</v>
      </c>
      <c r="AH318" s="27">
        <f t="shared" si="89"/>
        <v>415438.51611919928</v>
      </c>
      <c r="AI318" s="27">
        <f t="shared" si="89"/>
        <v>305256.49701995216</v>
      </c>
      <c r="AJ318" s="27">
        <f t="shared" si="89"/>
        <v>724255.61293771944</v>
      </c>
      <c r="AK318" s="27">
        <f t="shared" si="89"/>
        <v>365090.73947103869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0</v>
      </c>
      <c r="F319" s="27">
        <f t="shared" si="87"/>
        <v>131525.20582648311</v>
      </c>
      <c r="G319" s="27">
        <f t="shared" si="87"/>
        <v>175109.24869534417</v>
      </c>
      <c r="H319" s="27">
        <f t="shared" si="87"/>
        <v>150314.26045227499</v>
      </c>
      <c r="I319" s="27">
        <f t="shared" si="87"/>
        <v>1460859.0787116687</v>
      </c>
      <c r="J319" s="27">
        <f t="shared" si="87"/>
        <v>396652.11575557583</v>
      </c>
      <c r="K319" s="27">
        <f t="shared" si="87"/>
        <v>245026.17159451928</v>
      </c>
      <c r="L319" s="27">
        <f t="shared" si="87"/>
        <v>538356.43241671892</v>
      </c>
      <c r="M319" s="27">
        <f t="shared" si="87"/>
        <v>297346.55640425126</v>
      </c>
      <c r="N319" s="27">
        <f t="shared" si="87"/>
        <v>0</v>
      </c>
      <c r="Q319" s="27">
        <f t="shared" si="88"/>
        <v>0</v>
      </c>
      <c r="R319" s="27">
        <f t="shared" si="88"/>
        <v>-23710.515041692248</v>
      </c>
      <c r="S319" s="27">
        <f t="shared" si="88"/>
        <v>115600.46531108825</v>
      </c>
      <c r="T319" s="27">
        <f t="shared" si="88"/>
        <v>13565.422884395532</v>
      </c>
      <c r="U319" s="27">
        <f t="shared" si="88"/>
        <v>1023734.3114202955</v>
      </c>
      <c r="V319" s="27">
        <f t="shared" si="88"/>
        <v>521689.72916176968</v>
      </c>
      <c r="W319" s="27">
        <f t="shared" si="88"/>
        <v>189332.37376336931</v>
      </c>
      <c r="X319" s="27">
        <f t="shared" si="88"/>
        <v>441160.22952462052</v>
      </c>
      <c r="Y319" s="27">
        <f t="shared" si="88"/>
        <v>244270.43331308838</v>
      </c>
      <c r="Z319" s="27">
        <f t="shared" si="88"/>
        <v>0</v>
      </c>
      <c r="AC319" s="27">
        <f t="shared" si="89"/>
        <v>0</v>
      </c>
      <c r="AD319" s="27">
        <f t="shared" si="89"/>
        <v>269505.75264758681</v>
      </c>
      <c r="AE319" s="27">
        <f t="shared" si="89"/>
        <v>227367.94521088459</v>
      </c>
      <c r="AF319" s="27">
        <f t="shared" si="89"/>
        <v>283223.68972327252</v>
      </c>
      <c r="AG319" s="27">
        <f t="shared" si="89"/>
        <v>1897983.8460030453</v>
      </c>
      <c r="AH319" s="27">
        <f t="shared" si="89"/>
        <v>391860.62961640203</v>
      </c>
      <c r="AI319" s="27">
        <f t="shared" si="89"/>
        <v>300719.96942566958</v>
      </c>
      <c r="AJ319" s="27">
        <f t="shared" si="89"/>
        <v>635552.6353088154</v>
      </c>
      <c r="AK319" s="27">
        <f t="shared" si="89"/>
        <v>350422.6794954139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0</v>
      </c>
      <c r="F320" s="27">
        <f t="shared" si="87"/>
        <v>140140.96229301777</v>
      </c>
      <c r="G320" s="27">
        <f t="shared" si="87"/>
        <v>177582.54255399288</v>
      </c>
      <c r="H320" s="27">
        <f t="shared" si="87"/>
        <v>147302.08854384653</v>
      </c>
      <c r="I320" s="27">
        <f t="shared" si="87"/>
        <v>1342519.6992244008</v>
      </c>
      <c r="J320" s="27">
        <f t="shared" si="87"/>
        <v>372898.20137363992</v>
      </c>
      <c r="K320" s="27">
        <f t="shared" si="87"/>
        <v>240838.46627013059</v>
      </c>
      <c r="L320" s="27">
        <f t="shared" si="87"/>
        <v>471392.62141077645</v>
      </c>
      <c r="M320" s="27">
        <f t="shared" si="87"/>
        <v>286964.91175116604</v>
      </c>
      <c r="N320" s="27">
        <f t="shared" si="87"/>
        <v>0</v>
      </c>
      <c r="Q320" s="27">
        <f t="shared" si="88"/>
        <v>0</v>
      </c>
      <c r="R320" s="27">
        <f t="shared" si="88"/>
        <v>-25271.284501529524</v>
      </c>
      <c r="S320" s="27">
        <f t="shared" si="88"/>
        <v>121348.57065998517</v>
      </c>
      <c r="T320" s="27">
        <f t="shared" si="88"/>
        <v>7193.7965069898291</v>
      </c>
      <c r="U320" s="27">
        <f t="shared" si="88"/>
        <v>964555.99045870267</v>
      </c>
      <c r="V320" s="27">
        <f t="shared" si="88"/>
        <v>492984.98839265038</v>
      </c>
      <c r="W320" s="27">
        <f t="shared" si="88"/>
        <v>185039.83652914607</v>
      </c>
      <c r="X320" s="27">
        <f t="shared" si="88"/>
        <v>387065.28358556924</v>
      </c>
      <c r="Y320" s="27">
        <f t="shared" si="88"/>
        <v>236708.39623608015</v>
      </c>
      <c r="Z320" s="27">
        <f t="shared" si="88"/>
        <v>0</v>
      </c>
      <c r="AC320" s="27">
        <f t="shared" si="89"/>
        <v>0</v>
      </c>
      <c r="AD320" s="27">
        <f t="shared" si="89"/>
        <v>288644.87274522759</v>
      </c>
      <c r="AE320" s="27">
        <f t="shared" si="89"/>
        <v>226712.15798349932</v>
      </c>
      <c r="AF320" s="27">
        <f t="shared" si="89"/>
        <v>283648.14632782678</v>
      </c>
      <c r="AG320" s="27">
        <f t="shared" si="89"/>
        <v>1720483.4079901003</v>
      </c>
      <c r="AH320" s="27">
        <f t="shared" si="89"/>
        <v>370640.53379137587</v>
      </c>
      <c r="AI320" s="27">
        <f t="shared" si="89"/>
        <v>296637.0960111153</v>
      </c>
      <c r="AJ320" s="27">
        <f t="shared" si="89"/>
        <v>555719.95923598285</v>
      </c>
      <c r="AK320" s="27">
        <f t="shared" si="89"/>
        <v>337221.42726625194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0</v>
      </c>
      <c r="F321" s="27">
        <f t="shared" si="87"/>
        <v>149539.96955582066</v>
      </c>
      <c r="G321" s="27">
        <f t="shared" si="87"/>
        <v>180280.68160126748</v>
      </c>
      <c r="H321" s="27">
        <f t="shared" si="87"/>
        <v>144624.60259850387</v>
      </c>
      <c r="I321" s="27">
        <f t="shared" si="87"/>
        <v>1237329.1417160884</v>
      </c>
      <c r="J321" s="27">
        <f t="shared" si="87"/>
        <v>350789.08887124871</v>
      </c>
      <c r="K321" s="27">
        <f t="shared" si="87"/>
        <v>237116.06185489133</v>
      </c>
      <c r="L321" s="27">
        <f t="shared" si="87"/>
        <v>411869.23463590286</v>
      </c>
      <c r="M321" s="27">
        <f t="shared" si="87"/>
        <v>277736.78356410115</v>
      </c>
      <c r="N321" s="27">
        <f t="shared" si="87"/>
        <v>0</v>
      </c>
      <c r="Q321" s="27">
        <f t="shared" si="88"/>
        <v>0</v>
      </c>
      <c r="R321" s="27">
        <f t="shared" si="88"/>
        <v>-26658.63516022046</v>
      </c>
      <c r="S321" s="27">
        <f t="shared" si="88"/>
        <v>127619.23122679515</v>
      </c>
      <c r="T321" s="27">
        <f t="shared" si="88"/>
        <v>1530.1286429246775</v>
      </c>
      <c r="U321" s="27">
        <f t="shared" si="88"/>
        <v>911953.03988327656</v>
      </c>
      <c r="V321" s="27">
        <f t="shared" si="88"/>
        <v>462795.05503410555</v>
      </c>
      <c r="W321" s="27">
        <f t="shared" si="88"/>
        <v>181224.24812349002</v>
      </c>
      <c r="X321" s="27">
        <f t="shared" si="88"/>
        <v>338980.88783817634</v>
      </c>
      <c r="Y321" s="27">
        <f t="shared" si="88"/>
        <v>229986.58582270867</v>
      </c>
      <c r="Z321" s="27">
        <f t="shared" si="88"/>
        <v>0</v>
      </c>
      <c r="AC321" s="27">
        <f t="shared" si="89"/>
        <v>0</v>
      </c>
      <c r="AD321" s="27">
        <f t="shared" si="89"/>
        <v>309523.91327631311</v>
      </c>
      <c r="AE321" s="27">
        <f t="shared" si="89"/>
        <v>226129.23629333131</v>
      </c>
      <c r="AF321" s="27">
        <f t="shared" si="89"/>
        <v>284111.19037527026</v>
      </c>
      <c r="AG321" s="27">
        <f t="shared" si="89"/>
        <v>1562705.2435489004</v>
      </c>
      <c r="AH321" s="27">
        <f t="shared" si="89"/>
        <v>351778.22692138964</v>
      </c>
      <c r="AI321" s="27">
        <f t="shared" si="89"/>
        <v>293007.87558629247</v>
      </c>
      <c r="AJ321" s="27">
        <f t="shared" si="89"/>
        <v>484757.58143363066</v>
      </c>
      <c r="AK321" s="27">
        <f t="shared" si="89"/>
        <v>325486.98130549362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0</v>
      </c>
      <c r="F322" s="27">
        <f t="shared" si="87"/>
        <v>159722.227485938</v>
      </c>
      <c r="G322" s="27">
        <f t="shared" si="87"/>
        <v>183203.66565212669</v>
      </c>
      <c r="H322" s="27">
        <f t="shared" si="87"/>
        <v>142281.80244916919</v>
      </c>
      <c r="I322" s="27">
        <f t="shared" si="87"/>
        <v>1145287.4044125762</v>
      </c>
      <c r="J322" s="27">
        <f t="shared" si="87"/>
        <v>330324.77778183261</v>
      </c>
      <c r="K322" s="27">
        <f t="shared" si="87"/>
        <v>233858.9580776692</v>
      </c>
      <c r="L322" s="27">
        <f t="shared" si="87"/>
        <v>359786.27139885578</v>
      </c>
      <c r="M322" s="27">
        <f t="shared" si="87"/>
        <v>269662.17150508118</v>
      </c>
      <c r="N322" s="27">
        <f t="shared" si="87"/>
        <v>0</v>
      </c>
      <c r="Q322" s="27">
        <f t="shared" si="88"/>
        <v>0</v>
      </c>
      <c r="R322" s="27">
        <f t="shared" si="88"/>
        <v>-27872.566994847799</v>
      </c>
      <c r="S322" s="27">
        <f t="shared" si="88"/>
        <v>134412.44689546962</v>
      </c>
      <c r="T322" s="27">
        <f t="shared" si="88"/>
        <v>-3425.5807331772048</v>
      </c>
      <c r="U322" s="27">
        <f t="shared" si="88"/>
        <v>865925.4584908376</v>
      </c>
      <c r="V322" s="27">
        <f t="shared" si="88"/>
        <v>431119.92848016974</v>
      </c>
      <c r="W322" s="27">
        <f t="shared" si="88"/>
        <v>177885.60833511251</v>
      </c>
      <c r="X322" s="27">
        <f t="shared" si="88"/>
        <v>296907.04171567189</v>
      </c>
      <c r="Y322" s="27">
        <f t="shared" si="88"/>
        <v>224105.00179695879</v>
      </c>
      <c r="Z322" s="27">
        <f t="shared" si="88"/>
        <v>0</v>
      </c>
      <c r="AC322" s="27">
        <f t="shared" si="89"/>
        <v>0</v>
      </c>
      <c r="AD322" s="27">
        <f t="shared" si="89"/>
        <v>332142.87397881079</v>
      </c>
      <c r="AE322" s="27">
        <f t="shared" si="89"/>
        <v>225619.17989424203</v>
      </c>
      <c r="AF322" s="27">
        <f t="shared" si="89"/>
        <v>284612.82156100677</v>
      </c>
      <c r="AG322" s="27">
        <f t="shared" si="89"/>
        <v>1424649.3503343144</v>
      </c>
      <c r="AH322" s="27">
        <f t="shared" si="89"/>
        <v>335273.70854831149</v>
      </c>
      <c r="AI322" s="27">
        <f t="shared" si="89"/>
        <v>289832.30782022566</v>
      </c>
      <c r="AJ322" s="27">
        <f t="shared" si="89"/>
        <v>422665.50108204019</v>
      </c>
      <c r="AK322" s="27">
        <f t="shared" si="89"/>
        <v>315219.34121320338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0</v>
      </c>
      <c r="F323" s="27">
        <f t="shared" si="87"/>
        <v>170687.73604462185</v>
      </c>
      <c r="G323" s="27">
        <f t="shared" si="87"/>
        <v>186351.49465358286</v>
      </c>
      <c r="H323" s="27">
        <f t="shared" si="87"/>
        <v>140273.68804965637</v>
      </c>
      <c r="I323" s="27">
        <f t="shared" si="87"/>
        <v>1066394.48685402</v>
      </c>
      <c r="J323" s="27">
        <f t="shared" si="87"/>
        <v>311505.26798140927</v>
      </c>
      <c r="K323" s="27">
        <f t="shared" si="87"/>
        <v>231067.15486326578</v>
      </c>
      <c r="L323" s="27">
        <f t="shared" si="87"/>
        <v>315143.7315272952</v>
      </c>
      <c r="M323" s="27">
        <f t="shared" si="87"/>
        <v>262741.07548219751</v>
      </c>
      <c r="N323" s="27">
        <f t="shared" si="87"/>
        <v>0</v>
      </c>
      <c r="Q323" s="27">
        <f t="shared" si="88"/>
        <v>0</v>
      </c>
      <c r="R323" s="27">
        <f t="shared" si="88"/>
        <v>-28913.07999837699</v>
      </c>
      <c r="S323" s="27">
        <f t="shared" si="88"/>
        <v>141728.21763166835</v>
      </c>
      <c r="T323" s="27">
        <f t="shared" si="88"/>
        <v>-7673.3316262355229</v>
      </c>
      <c r="U323" s="27">
        <f t="shared" si="88"/>
        <v>826473.24596206285</v>
      </c>
      <c r="V323" s="27">
        <f t="shared" si="88"/>
        <v>397959.60856755049</v>
      </c>
      <c r="W323" s="27">
        <f t="shared" si="88"/>
        <v>175023.91710577725</v>
      </c>
      <c r="X323" s="27">
        <f t="shared" si="88"/>
        <v>260843.74507692875</v>
      </c>
      <c r="Y323" s="27">
        <f t="shared" si="88"/>
        <v>219063.64408344668</v>
      </c>
      <c r="Z323" s="27">
        <f t="shared" si="88"/>
        <v>0</v>
      </c>
      <c r="AC323" s="27">
        <f t="shared" si="89"/>
        <v>0</v>
      </c>
      <c r="AD323" s="27">
        <f t="shared" si="89"/>
        <v>356501.75477355433</v>
      </c>
      <c r="AE323" s="27">
        <f t="shared" si="89"/>
        <v>225181.98871685041</v>
      </c>
      <c r="AF323" s="27">
        <f t="shared" si="89"/>
        <v>285153.03979877714</v>
      </c>
      <c r="AG323" s="27">
        <f t="shared" si="89"/>
        <v>1306315.7277459768</v>
      </c>
      <c r="AH323" s="27">
        <f t="shared" si="89"/>
        <v>321126.97855009022</v>
      </c>
      <c r="AI323" s="27">
        <f t="shared" si="89"/>
        <v>287110.39262075414</v>
      </c>
      <c r="AJ323" s="27">
        <f t="shared" si="89"/>
        <v>369443.71797766158</v>
      </c>
      <c r="AK323" s="27">
        <f t="shared" si="89"/>
        <v>306418.50688094826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0</v>
      </c>
      <c r="F324" s="27">
        <f t="shared" si="87"/>
        <v>182436.49522020225</v>
      </c>
      <c r="G324" s="27">
        <f t="shared" si="87"/>
        <v>189724.16859044548</v>
      </c>
      <c r="H324" s="27">
        <f t="shared" si="87"/>
        <v>138600.25938717613</v>
      </c>
      <c r="I324" s="27">
        <f t="shared" si="87"/>
        <v>1000650.3889210928</v>
      </c>
      <c r="J324" s="27">
        <f t="shared" si="87"/>
        <v>294330.55943702656</v>
      </c>
      <c r="K324" s="27">
        <f t="shared" si="87"/>
        <v>228740.65219079267</v>
      </c>
      <c r="L324" s="27">
        <f t="shared" si="87"/>
        <v>277941.61497854936</v>
      </c>
      <c r="M324" s="27">
        <f t="shared" si="87"/>
        <v>256973.49547039712</v>
      </c>
      <c r="N324" s="27">
        <f t="shared" si="87"/>
        <v>0</v>
      </c>
      <c r="Q324" s="27">
        <f t="shared" si="88"/>
        <v>0</v>
      </c>
      <c r="R324" s="27">
        <f t="shared" si="88"/>
        <v>-29780.174168677047</v>
      </c>
      <c r="S324" s="27">
        <f t="shared" si="88"/>
        <v>149566.54342520458</v>
      </c>
      <c r="T324" s="27">
        <f t="shared" si="88"/>
        <v>-11213.124037064181</v>
      </c>
      <c r="U324" s="27">
        <f t="shared" si="88"/>
        <v>793596.40221200406</v>
      </c>
      <c r="V324" s="27">
        <f t="shared" si="88"/>
        <v>363314.09525247937</v>
      </c>
      <c r="W324" s="27">
        <f t="shared" si="88"/>
        <v>172639.17441940255</v>
      </c>
      <c r="X324" s="27">
        <f t="shared" si="88"/>
        <v>230790.99788693522</v>
      </c>
      <c r="Y324" s="27">
        <f t="shared" si="88"/>
        <v>214862.51266153736</v>
      </c>
      <c r="Z324" s="27">
        <f t="shared" si="88"/>
        <v>0</v>
      </c>
      <c r="AC324" s="27">
        <f t="shared" si="89"/>
        <v>0</v>
      </c>
      <c r="AD324" s="27">
        <f t="shared" si="89"/>
        <v>382600.55563657288</v>
      </c>
      <c r="AE324" s="27">
        <f t="shared" si="89"/>
        <v>224817.66274159297</v>
      </c>
      <c r="AF324" s="27">
        <f t="shared" si="89"/>
        <v>285731.84506415017</v>
      </c>
      <c r="AG324" s="27">
        <f t="shared" si="89"/>
        <v>1207704.3756301799</v>
      </c>
      <c r="AH324" s="27">
        <f t="shared" si="89"/>
        <v>309338.03689413017</v>
      </c>
      <c r="AI324" s="27">
        <f t="shared" si="89"/>
        <v>284842.12996218243</v>
      </c>
      <c r="AJ324" s="27">
        <f t="shared" si="89"/>
        <v>325092.23207016324</v>
      </c>
      <c r="AK324" s="27">
        <f t="shared" si="89"/>
        <v>299084.47827925684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0</v>
      </c>
      <c r="F325" s="27">
        <f t="shared" si="87"/>
        <v>194968.50500915817</v>
      </c>
      <c r="G325" s="27">
        <f t="shared" si="87"/>
        <v>193321.68745835492</v>
      </c>
      <c r="H325" s="27">
        <f t="shared" si="87"/>
        <v>137261.51645818012</v>
      </c>
      <c r="I325" s="27">
        <f t="shared" si="87"/>
        <v>948055.11058275832</v>
      </c>
      <c r="J325" s="27">
        <f t="shared" si="87"/>
        <v>278800.6521399215</v>
      </c>
      <c r="K325" s="27">
        <f t="shared" si="87"/>
        <v>226879.45005443785</v>
      </c>
      <c r="L325" s="27">
        <f t="shared" si="87"/>
        <v>248179.92174208449</v>
      </c>
      <c r="M325" s="27">
        <f t="shared" si="87"/>
        <v>252359.43146283238</v>
      </c>
      <c r="N325" s="27">
        <f t="shared" si="87"/>
        <v>0</v>
      </c>
      <c r="Q325" s="27">
        <f t="shared" si="88"/>
        <v>0</v>
      </c>
      <c r="R325" s="27">
        <f t="shared" si="88"/>
        <v>-30473.849505109476</v>
      </c>
      <c r="S325" s="27">
        <f t="shared" si="88"/>
        <v>157927.42427305001</v>
      </c>
      <c r="T325" s="27">
        <f t="shared" si="88"/>
        <v>-14044.95796574731</v>
      </c>
      <c r="U325" s="27">
        <f t="shared" si="88"/>
        <v>767294.92721799621</v>
      </c>
      <c r="V325" s="27">
        <f t="shared" si="88"/>
        <v>327183.38852329622</v>
      </c>
      <c r="W325" s="27">
        <f t="shared" si="88"/>
        <v>170731.38027153877</v>
      </c>
      <c r="X325" s="27">
        <f t="shared" si="88"/>
        <v>206748.80013702915</v>
      </c>
      <c r="Y325" s="27">
        <f t="shared" si="88"/>
        <v>211501.60752556799</v>
      </c>
      <c r="Z325" s="27">
        <f t="shared" si="88"/>
        <v>0</v>
      </c>
      <c r="AC325" s="27">
        <f t="shared" si="89"/>
        <v>0</v>
      </c>
      <c r="AD325" s="27">
        <f t="shared" si="89"/>
        <v>410439.27656059829</v>
      </c>
      <c r="AE325" s="27">
        <f t="shared" si="89"/>
        <v>224526.20196295186</v>
      </c>
      <c r="AF325" s="27">
        <f t="shared" si="89"/>
        <v>286349.23735020513</v>
      </c>
      <c r="AG325" s="27">
        <f t="shared" si="89"/>
        <v>1128815.2939475188</v>
      </c>
      <c r="AH325" s="27">
        <f t="shared" si="89"/>
        <v>299906.88357169862</v>
      </c>
      <c r="AI325" s="27">
        <f t="shared" si="89"/>
        <v>283027.51983733685</v>
      </c>
      <c r="AJ325" s="27">
        <f t="shared" si="89"/>
        <v>289611.04334713984</v>
      </c>
      <c r="AK325" s="27">
        <f t="shared" si="89"/>
        <v>293217.25540009682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0</v>
      </c>
      <c r="F326" s="27">
        <f t="shared" si="87"/>
        <v>208283.76541042572</v>
      </c>
      <c r="G326" s="27">
        <f t="shared" si="87"/>
        <v>197144.05125605906</v>
      </c>
      <c r="H326" s="27">
        <f t="shared" si="87"/>
        <v>136257.45926168188</v>
      </c>
      <c r="I326" s="27">
        <f t="shared" si="87"/>
        <v>908608.65183091327</v>
      </c>
      <c r="J326" s="27">
        <f t="shared" si="87"/>
        <v>264915.54608776275</v>
      </c>
      <c r="K326" s="27">
        <f t="shared" si="87"/>
        <v>225483.54845258169</v>
      </c>
      <c r="L326" s="27">
        <f t="shared" si="87"/>
        <v>225858.65181530436</v>
      </c>
      <c r="M326" s="27">
        <f t="shared" si="87"/>
        <v>248898.88345762581</v>
      </c>
      <c r="N326" s="27">
        <f t="shared" si="87"/>
        <v>0</v>
      </c>
      <c r="Q326" s="27">
        <f t="shared" si="88"/>
        <v>0</v>
      </c>
      <c r="R326" s="27">
        <f t="shared" si="88"/>
        <v>-30994.10600748477</v>
      </c>
      <c r="S326" s="27">
        <f t="shared" si="88"/>
        <v>166810.86017430309</v>
      </c>
      <c r="T326" s="27">
        <f t="shared" si="88"/>
        <v>-16168.833412272288</v>
      </c>
      <c r="U326" s="27">
        <f t="shared" si="88"/>
        <v>747568.82097396231</v>
      </c>
      <c r="V326" s="27">
        <f t="shared" si="88"/>
        <v>289567.48837691703</v>
      </c>
      <c r="W326" s="27">
        <f t="shared" si="88"/>
        <v>169300.53466095173</v>
      </c>
      <c r="X326" s="27">
        <f t="shared" si="88"/>
        <v>188717.15182506971</v>
      </c>
      <c r="Y326" s="27">
        <f t="shared" si="88"/>
        <v>208980.92867398003</v>
      </c>
      <c r="Z326" s="27">
        <f t="shared" si="88"/>
        <v>0</v>
      </c>
      <c r="AC326" s="27">
        <f t="shared" si="89"/>
        <v>0</v>
      </c>
      <c r="AD326" s="27">
        <f t="shared" si="89"/>
        <v>440017.91754342348</v>
      </c>
      <c r="AE326" s="27">
        <f t="shared" si="89"/>
        <v>224307.60637937003</v>
      </c>
      <c r="AF326" s="27">
        <f t="shared" si="89"/>
        <v>287005.21665498166</v>
      </c>
      <c r="AG326" s="27">
        <f t="shared" si="89"/>
        <v>1069648.4826878645</v>
      </c>
      <c r="AH326" s="27">
        <f t="shared" si="89"/>
        <v>292833.51858044701</v>
      </c>
      <c r="AI326" s="27">
        <f t="shared" si="89"/>
        <v>281666.56224421202</v>
      </c>
      <c r="AJ326" s="27">
        <f t="shared" si="89"/>
        <v>263000.15180553915</v>
      </c>
      <c r="AK326" s="27">
        <f t="shared" si="89"/>
        <v>288816.83824127156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0</v>
      </c>
      <c r="F327" s="27">
        <f t="shared" si="87"/>
        <v>222382.27642368356</v>
      </c>
      <c r="G327" s="27">
        <f t="shared" si="87"/>
        <v>201191.25998319764</v>
      </c>
      <c r="H327" s="27">
        <f t="shared" si="87"/>
        <v>135588.08779740703</v>
      </c>
      <c r="I327" s="27">
        <f t="shared" si="87"/>
        <v>882311.01266343391</v>
      </c>
      <c r="J327" s="27">
        <f t="shared" si="87"/>
        <v>252675.241279929</v>
      </c>
      <c r="K327" s="27">
        <f t="shared" si="87"/>
        <v>224552.94738477212</v>
      </c>
      <c r="L327" s="27">
        <f t="shared" si="87"/>
        <v>210977.80519756852</v>
      </c>
      <c r="M327" s="27">
        <f t="shared" si="87"/>
        <v>246591.85145426093</v>
      </c>
      <c r="N327" s="27">
        <f t="shared" si="87"/>
        <v>0</v>
      </c>
      <c r="Q327" s="27">
        <f t="shared" si="88"/>
        <v>0</v>
      </c>
      <c r="R327" s="27">
        <f t="shared" si="88"/>
        <v>-31340.943675747167</v>
      </c>
      <c r="S327" s="27">
        <f t="shared" si="88"/>
        <v>176216.85112869498</v>
      </c>
      <c r="T327" s="27">
        <f t="shared" si="88"/>
        <v>-17584.750376626587</v>
      </c>
      <c r="U327" s="27">
        <f t="shared" si="88"/>
        <v>734418.08347826963</v>
      </c>
      <c r="V327" s="27">
        <f t="shared" si="88"/>
        <v>250466.39481253305</v>
      </c>
      <c r="W327" s="27">
        <f t="shared" si="88"/>
        <v>168346.63758729814</v>
      </c>
      <c r="X327" s="27">
        <f t="shared" si="88"/>
        <v>176696.05295052723</v>
      </c>
      <c r="Y327" s="27">
        <f t="shared" si="88"/>
        <v>207300.4761063435</v>
      </c>
      <c r="Z327" s="27">
        <f t="shared" si="88"/>
        <v>0</v>
      </c>
      <c r="AC327" s="27">
        <f t="shared" si="89"/>
        <v>0</v>
      </c>
      <c r="AD327" s="27">
        <f t="shared" si="89"/>
        <v>471336.47858437791</v>
      </c>
      <c r="AE327" s="27">
        <f t="shared" si="89"/>
        <v>224161.87599040789</v>
      </c>
      <c r="AF327" s="27">
        <f t="shared" si="89"/>
        <v>287699.78297792404</v>
      </c>
      <c r="AG327" s="27">
        <f t="shared" si="89"/>
        <v>1030203.9418485998</v>
      </c>
      <c r="AH327" s="27">
        <f t="shared" si="89"/>
        <v>288117.94191974087</v>
      </c>
      <c r="AI327" s="27">
        <f t="shared" si="89"/>
        <v>280759.25718224631</v>
      </c>
      <c r="AJ327" s="27">
        <f t="shared" si="89"/>
        <v>245259.55744460944</v>
      </c>
      <c r="AK327" s="27">
        <f t="shared" si="89"/>
        <v>285883.22680217831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0</v>
      </c>
      <c r="F328" s="27">
        <f t="shared" si="87"/>
        <v>237264.03804883474</v>
      </c>
      <c r="G328" s="27">
        <f t="shared" si="87"/>
        <v>205463.31363966689</v>
      </c>
      <c r="H328" s="27">
        <f t="shared" si="87"/>
        <v>135253.40206527873</v>
      </c>
      <c r="I328" s="27">
        <f t="shared" si="87"/>
        <v>869162.19307976018</v>
      </c>
      <c r="J328" s="27">
        <f t="shared" si="87"/>
        <v>242079.73771625437</v>
      </c>
      <c r="K328" s="27">
        <f t="shared" si="87"/>
        <v>224087.64685088227</v>
      </c>
      <c r="L328" s="27">
        <f t="shared" si="87"/>
        <v>203537.38188871785</v>
      </c>
      <c r="M328" s="27">
        <f t="shared" si="87"/>
        <v>245438.33545259543</v>
      </c>
      <c r="N328" s="27">
        <f t="shared" si="87"/>
        <v>0</v>
      </c>
      <c r="Q328" s="27">
        <f t="shared" si="88"/>
        <v>0</v>
      </c>
      <c r="R328" s="27">
        <f t="shared" si="88"/>
        <v>-31514.362509880353</v>
      </c>
      <c r="S328" s="27">
        <f t="shared" si="88"/>
        <v>186145.39713614568</v>
      </c>
      <c r="T328" s="27">
        <f t="shared" si="88"/>
        <v>-18292.708858804559</v>
      </c>
      <c r="U328" s="27">
        <f t="shared" si="88"/>
        <v>727842.7147304758</v>
      </c>
      <c r="V328" s="27">
        <f t="shared" si="88"/>
        <v>209880.10782993451</v>
      </c>
      <c r="W328" s="27">
        <f t="shared" si="88"/>
        <v>167869.68905048267</v>
      </c>
      <c r="X328" s="27">
        <f t="shared" si="88"/>
        <v>170685.5035132707</v>
      </c>
      <c r="Y328" s="27">
        <f t="shared" si="88"/>
        <v>206460.24982253954</v>
      </c>
      <c r="Z328" s="27">
        <f t="shared" si="88"/>
        <v>0</v>
      </c>
      <c r="AC328" s="27">
        <f t="shared" si="89"/>
        <v>0</v>
      </c>
      <c r="AD328" s="27">
        <f t="shared" si="89"/>
        <v>504394.95968325844</v>
      </c>
      <c r="AE328" s="27">
        <f t="shared" si="89"/>
        <v>224089.01079594172</v>
      </c>
      <c r="AF328" s="27">
        <f t="shared" si="89"/>
        <v>288432.93631887448</v>
      </c>
      <c r="AG328" s="27">
        <f t="shared" si="89"/>
        <v>1010481.6714290447</v>
      </c>
      <c r="AH328" s="27">
        <f t="shared" si="89"/>
        <v>285760.1535894078</v>
      </c>
      <c r="AI328" s="27">
        <f t="shared" si="89"/>
        <v>280305.60465128208</v>
      </c>
      <c r="AJ328" s="27">
        <f t="shared" si="89"/>
        <v>236389.26026416448</v>
      </c>
      <c r="AK328" s="27">
        <f t="shared" si="89"/>
        <v>284416.4210826513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0</v>
      </c>
      <c r="F329" s="27">
        <f t="shared" si="90"/>
        <v>242786.62811816356</v>
      </c>
      <c r="G329" s="27">
        <f t="shared" si="90"/>
        <v>205862.96698895539</v>
      </c>
      <c r="H329" s="27">
        <f t="shared" si="90"/>
        <v>134002.87912948505</v>
      </c>
      <c r="I329" s="27">
        <f t="shared" si="90"/>
        <v>858400.33001562743</v>
      </c>
      <c r="J329" s="27">
        <f t="shared" si="90"/>
        <v>235145.61816551772</v>
      </c>
      <c r="K329" s="27">
        <f t="shared" si="90"/>
        <v>222037.89126593925</v>
      </c>
      <c r="L329" s="27">
        <f t="shared" si="90"/>
        <v>199936.29876174676</v>
      </c>
      <c r="M329" s="27">
        <f t="shared" si="90"/>
        <v>243033.70162389666</v>
      </c>
      <c r="N329" s="27">
        <f t="shared" si="90"/>
        <v>0</v>
      </c>
      <c r="Q329" s="27">
        <f t="shared" ref="Q329:Z344" si="91">($D239-$D238)/8*(Q238+3*((2*Q238+Q239)/3)+3*((Q238+2*Q239)/3)+Q239)</f>
        <v>0</v>
      </c>
      <c r="R329" s="27">
        <f t="shared" si="91"/>
        <v>-31285.295503967722</v>
      </c>
      <c r="S329" s="27">
        <f t="shared" si="91"/>
        <v>189589.42862994806</v>
      </c>
      <c r="T329" s="27">
        <f t="shared" si="91"/>
        <v>-18310.258970774335</v>
      </c>
      <c r="U329" s="27">
        <f t="shared" si="91"/>
        <v>719929.96720675088</v>
      </c>
      <c r="V329" s="27">
        <f t="shared" si="91"/>
        <v>187582.26342295838</v>
      </c>
      <c r="W329" s="27">
        <f t="shared" si="91"/>
        <v>166302.34762553361</v>
      </c>
      <c r="X329" s="27">
        <f t="shared" si="91"/>
        <v>167722.39655998888</v>
      </c>
      <c r="Y329" s="27">
        <f t="shared" si="91"/>
        <v>204469.74028467969</v>
      </c>
      <c r="Z329" s="27">
        <f t="shared" si="91"/>
        <v>0</v>
      </c>
      <c r="AC329" s="27">
        <f t="shared" ref="AC329:AL344" si="92">($D239-$D238)/8*(AC238+3*((2*AC238+AC239)/3)+3*((AC238+2*AC239)/3)+AC239)</f>
        <v>0</v>
      </c>
      <c r="AD329" s="27">
        <f t="shared" si="92"/>
        <v>516858.5517402931</v>
      </c>
      <c r="AE329" s="27">
        <f t="shared" si="92"/>
        <v>222136.50534796307</v>
      </c>
      <c r="AF329" s="27">
        <f t="shared" si="92"/>
        <v>286316.01722974464</v>
      </c>
      <c r="AG329" s="27">
        <f t="shared" si="92"/>
        <v>996870.69282450061</v>
      </c>
      <c r="AH329" s="27">
        <f t="shared" si="92"/>
        <v>282708.972908077</v>
      </c>
      <c r="AI329" s="27">
        <f t="shared" si="92"/>
        <v>277773.43490634527</v>
      </c>
      <c r="AJ329" s="27">
        <f t="shared" si="92"/>
        <v>232150.20096350426</v>
      </c>
      <c r="AK329" s="27">
        <f t="shared" si="92"/>
        <v>281597.66296311346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0</v>
      </c>
      <c r="F330" s="27">
        <f t="shared" si="90"/>
        <v>238594.9212868218</v>
      </c>
      <c r="G330" s="27">
        <f t="shared" si="90"/>
        <v>202308.74651257927</v>
      </c>
      <c r="H330" s="27">
        <f t="shared" si="90"/>
        <v>131689.32179636395</v>
      </c>
      <c r="I330" s="27">
        <f t="shared" si="90"/>
        <v>843580.0635320826</v>
      </c>
      <c r="J330" s="27">
        <f t="shared" si="90"/>
        <v>231085.8332355801</v>
      </c>
      <c r="K330" s="27">
        <f t="shared" si="90"/>
        <v>218204.41100860326</v>
      </c>
      <c r="L330" s="27">
        <f t="shared" si="90"/>
        <v>196484.40210726991</v>
      </c>
      <c r="M330" s="27">
        <f t="shared" si="90"/>
        <v>238837.72907285747</v>
      </c>
      <c r="N330" s="27">
        <f t="shared" si="90"/>
        <v>0</v>
      </c>
      <c r="Q330" s="27">
        <f t="shared" si="91"/>
        <v>0</v>
      </c>
      <c r="R330" s="27">
        <f t="shared" si="91"/>
        <v>-30745.155431588195</v>
      </c>
      <c r="S330" s="27">
        <f t="shared" si="91"/>
        <v>186316.17050491014</v>
      </c>
      <c r="T330" s="27">
        <f t="shared" si="91"/>
        <v>-17994.132674172546</v>
      </c>
      <c r="U330" s="27">
        <f t="shared" si="91"/>
        <v>707500.38908287045</v>
      </c>
      <c r="V330" s="27">
        <f t="shared" si="91"/>
        <v>184343.65896964443</v>
      </c>
      <c r="W330" s="27">
        <f t="shared" si="91"/>
        <v>163431.14054129977</v>
      </c>
      <c r="X330" s="27">
        <f t="shared" si="91"/>
        <v>164826.6723560704</v>
      </c>
      <c r="Y330" s="27">
        <f t="shared" si="91"/>
        <v>200939.57384265951</v>
      </c>
      <c r="Z330" s="27">
        <f t="shared" si="91"/>
        <v>0</v>
      </c>
      <c r="AC330" s="27">
        <f t="shared" si="92"/>
        <v>0</v>
      </c>
      <c r="AD330" s="27">
        <f t="shared" si="92"/>
        <v>507934.9980052301</v>
      </c>
      <c r="AE330" s="27">
        <f t="shared" si="92"/>
        <v>218301.32252024877</v>
      </c>
      <c r="AF330" s="27">
        <f t="shared" si="92"/>
        <v>281372.77626690059</v>
      </c>
      <c r="AG330" s="27">
        <f t="shared" si="92"/>
        <v>979659.73798129079</v>
      </c>
      <c r="AH330" s="27">
        <f t="shared" si="92"/>
        <v>277828.00750151579</v>
      </c>
      <c r="AI330" s="27">
        <f t="shared" si="92"/>
        <v>272977.68147590716</v>
      </c>
      <c r="AJ330" s="27">
        <f t="shared" si="92"/>
        <v>228142.13185846905</v>
      </c>
      <c r="AK330" s="27">
        <f t="shared" si="92"/>
        <v>276735.88430305535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0</v>
      </c>
      <c r="F331" s="27">
        <f t="shared" si="90"/>
        <v>234475.5842186712</v>
      </c>
      <c r="G331" s="27">
        <f t="shared" si="90"/>
        <v>198815.88960587876</v>
      </c>
      <c r="H331" s="27">
        <f t="shared" si="90"/>
        <v>129415.70800010361</v>
      </c>
      <c r="I331" s="27">
        <f t="shared" si="90"/>
        <v>829015.66875402629</v>
      </c>
      <c r="J331" s="27">
        <f t="shared" si="90"/>
        <v>227096.14043894489</v>
      </c>
      <c r="K331" s="27">
        <f t="shared" si="90"/>
        <v>214437.11573738014</v>
      </c>
      <c r="L331" s="27">
        <f t="shared" si="90"/>
        <v>193092.10240303233</v>
      </c>
      <c r="M331" s="27">
        <f t="shared" si="90"/>
        <v>234714.19993260383</v>
      </c>
      <c r="N331" s="27">
        <f t="shared" si="90"/>
        <v>0</v>
      </c>
      <c r="Q331" s="27">
        <f t="shared" si="91"/>
        <v>0</v>
      </c>
      <c r="R331" s="27">
        <f t="shared" si="91"/>
        <v>-30214.340870438577</v>
      </c>
      <c r="S331" s="27">
        <f t="shared" si="91"/>
        <v>183099.42513825541</v>
      </c>
      <c r="T331" s="27">
        <f t="shared" si="91"/>
        <v>-17683.464293914643</v>
      </c>
      <c r="U331" s="27">
        <f t="shared" si="91"/>
        <v>695285.40746146173</v>
      </c>
      <c r="V331" s="27">
        <f t="shared" si="91"/>
        <v>181160.96897952812</v>
      </c>
      <c r="W331" s="27">
        <f t="shared" si="91"/>
        <v>160609.50480952911</v>
      </c>
      <c r="X331" s="27">
        <f t="shared" si="91"/>
        <v>161980.94279236335</v>
      </c>
      <c r="Y331" s="27">
        <f t="shared" si="91"/>
        <v>197470.35567772886</v>
      </c>
      <c r="Z331" s="27">
        <f t="shared" si="91"/>
        <v>0</v>
      </c>
      <c r="AC331" s="27">
        <f t="shared" si="92"/>
        <v>0</v>
      </c>
      <c r="AD331" s="27">
        <f t="shared" si="92"/>
        <v>499165.50930777931</v>
      </c>
      <c r="AE331" s="27">
        <f t="shared" si="92"/>
        <v>214532.35407350244</v>
      </c>
      <c r="AF331" s="27">
        <f t="shared" si="92"/>
        <v>276514.88029412198</v>
      </c>
      <c r="AG331" s="27">
        <f t="shared" si="92"/>
        <v>962745.93004658737</v>
      </c>
      <c r="AH331" s="27">
        <f t="shared" si="92"/>
        <v>273031.31189836166</v>
      </c>
      <c r="AI331" s="27">
        <f t="shared" si="92"/>
        <v>268264.72666523152</v>
      </c>
      <c r="AJ331" s="27">
        <f t="shared" si="92"/>
        <v>224203.26201370094</v>
      </c>
      <c r="AK331" s="27">
        <f t="shared" si="92"/>
        <v>271958.04418747884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0</v>
      </c>
      <c r="F332" s="27">
        <f t="shared" si="90"/>
        <v>230427.36743927555</v>
      </c>
      <c r="G332" s="27">
        <f t="shared" si="90"/>
        <v>195383.3368179416</v>
      </c>
      <c r="H332" s="27">
        <f t="shared" si="90"/>
        <v>127181.34810975871</v>
      </c>
      <c r="I332" s="27">
        <f t="shared" si="90"/>
        <v>814702.72801942902</v>
      </c>
      <c r="J332" s="27">
        <f t="shared" si="90"/>
        <v>223175.32962478543</v>
      </c>
      <c r="K332" s="27">
        <f t="shared" si="90"/>
        <v>210734.86275890504</v>
      </c>
      <c r="L332" s="27">
        <f t="shared" si="90"/>
        <v>189758.37069906207</v>
      </c>
      <c r="M332" s="27">
        <f t="shared" si="90"/>
        <v>230661.86345716316</v>
      </c>
      <c r="N332" s="27">
        <f t="shared" si="90"/>
        <v>0</v>
      </c>
      <c r="Q332" s="27">
        <f t="shared" si="91"/>
        <v>0</v>
      </c>
      <c r="R332" s="27">
        <f t="shared" si="91"/>
        <v>-29692.690814217713</v>
      </c>
      <c r="S332" s="27">
        <f t="shared" si="91"/>
        <v>179938.21682903075</v>
      </c>
      <c r="T332" s="27">
        <f t="shared" si="91"/>
        <v>-17378.159598284979</v>
      </c>
      <c r="U332" s="27">
        <f t="shared" si="91"/>
        <v>683281.31730284845</v>
      </c>
      <c r="V332" s="27">
        <f t="shared" si="91"/>
        <v>178033.22808130929</v>
      </c>
      <c r="W332" s="27">
        <f t="shared" si="91"/>
        <v>157836.58457364645</v>
      </c>
      <c r="X332" s="27">
        <f t="shared" si="91"/>
        <v>159184.34470416824</v>
      </c>
      <c r="Y332" s="27">
        <f t="shared" si="91"/>
        <v>194061.03350906208</v>
      </c>
      <c r="Z332" s="27">
        <f t="shared" si="91"/>
        <v>0</v>
      </c>
      <c r="AC332" s="27">
        <f t="shared" si="92"/>
        <v>0</v>
      </c>
      <c r="AD332" s="27">
        <f t="shared" si="92"/>
        <v>490547.42569276731</v>
      </c>
      <c r="AE332" s="27">
        <f t="shared" si="92"/>
        <v>210828.45680685283</v>
      </c>
      <c r="AF332" s="27">
        <f t="shared" si="92"/>
        <v>271740.85581780254</v>
      </c>
      <c r="AG332" s="27">
        <f t="shared" si="92"/>
        <v>946124.13873600587</v>
      </c>
      <c r="AH332" s="27">
        <f t="shared" si="92"/>
        <v>268317.43116826162</v>
      </c>
      <c r="AI332" s="27">
        <f t="shared" si="92"/>
        <v>263633.14094416396</v>
      </c>
      <c r="AJ332" s="27">
        <f t="shared" si="92"/>
        <v>220332.39669395555</v>
      </c>
      <c r="AK332" s="27">
        <f t="shared" si="92"/>
        <v>267262.69340526417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0</v>
      </c>
      <c r="F333" s="27">
        <f t="shared" si="90"/>
        <v>226449.04304697327</v>
      </c>
      <c r="G333" s="27">
        <f t="shared" si="90"/>
        <v>192010.04698978318</v>
      </c>
      <c r="H333" s="27">
        <f t="shared" si="90"/>
        <v>124985.56440119255</v>
      </c>
      <c r="I333" s="27">
        <f t="shared" si="90"/>
        <v>800636.89993931144</v>
      </c>
      <c r="J333" s="27">
        <f t="shared" si="90"/>
        <v>219322.21153610889</v>
      </c>
      <c r="K333" s="27">
        <f t="shared" si="90"/>
        <v>207096.52910896143</v>
      </c>
      <c r="L333" s="27">
        <f t="shared" si="90"/>
        <v>186482.19581070135</v>
      </c>
      <c r="M333" s="27">
        <f t="shared" si="90"/>
        <v>226679.49049529104</v>
      </c>
      <c r="N333" s="27">
        <f t="shared" si="90"/>
        <v>0</v>
      </c>
      <c r="Q333" s="27">
        <f t="shared" si="91"/>
        <v>0</v>
      </c>
      <c r="R333" s="27">
        <f t="shared" si="91"/>
        <v>-29180.047036475371</v>
      </c>
      <c r="S333" s="27">
        <f t="shared" si="91"/>
        <v>176831.58672222728</v>
      </c>
      <c r="T333" s="27">
        <f t="shared" si="91"/>
        <v>-17078.125982523608</v>
      </c>
      <c r="U333" s="27">
        <f t="shared" si="91"/>
        <v>671484.4775366399</v>
      </c>
      <c r="V333" s="27">
        <f t="shared" si="91"/>
        <v>174959.48757128566</v>
      </c>
      <c r="W333" s="27">
        <f t="shared" si="91"/>
        <v>155111.53875385036</v>
      </c>
      <c r="X333" s="27">
        <f t="shared" si="91"/>
        <v>156436.02982973761</v>
      </c>
      <c r="Y333" s="27">
        <f t="shared" si="91"/>
        <v>190710.57322396617</v>
      </c>
      <c r="Z333" s="27">
        <f t="shared" si="91"/>
        <v>0</v>
      </c>
      <c r="AC333" s="27">
        <f t="shared" si="92"/>
        <v>0</v>
      </c>
      <c r="AD333" s="27">
        <f t="shared" si="92"/>
        <v>482078.13313042035</v>
      </c>
      <c r="AE333" s="27">
        <f t="shared" si="92"/>
        <v>207188.5072573394</v>
      </c>
      <c r="AF333" s="27">
        <f t="shared" si="92"/>
        <v>267049.2547849089</v>
      </c>
      <c r="AG333" s="27">
        <f t="shared" si="92"/>
        <v>929789.32234197925</v>
      </c>
      <c r="AH333" s="27">
        <f t="shared" si="92"/>
        <v>263684.93550093204</v>
      </c>
      <c r="AI333" s="27">
        <f t="shared" si="92"/>
        <v>259081.51946407292</v>
      </c>
      <c r="AJ333" s="27">
        <f t="shared" si="92"/>
        <v>216528.36179166473</v>
      </c>
      <c r="AK333" s="27">
        <f t="shared" si="92"/>
        <v>262648.40776661597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0</v>
      </c>
      <c r="F334" s="27">
        <f t="shared" si="90"/>
        <v>222539.40435902777</v>
      </c>
      <c r="G334" s="27">
        <f t="shared" si="90"/>
        <v>188694.99695431109</v>
      </c>
      <c r="H334" s="27">
        <f t="shared" si="90"/>
        <v>122827.69086177451</v>
      </c>
      <c r="I334" s="27">
        <f t="shared" si="90"/>
        <v>786813.91814666952</v>
      </c>
      <c r="J334" s="27">
        <f t="shared" si="90"/>
        <v>215535.6174670429</v>
      </c>
      <c r="K334" s="27">
        <f t="shared" si="90"/>
        <v>203521.01122887188</v>
      </c>
      <c r="L334" s="27">
        <f t="shared" si="90"/>
        <v>183262.58402720926</v>
      </c>
      <c r="M334" s="27">
        <f t="shared" si="90"/>
        <v>222765.87313626194</v>
      </c>
      <c r="N334" s="27">
        <f t="shared" si="90"/>
        <v>0</v>
      </c>
      <c r="Q334" s="27">
        <f t="shared" si="91"/>
        <v>0</v>
      </c>
      <c r="R334" s="27">
        <f t="shared" si="91"/>
        <v>-28676.254045015441</v>
      </c>
      <c r="S334" s="27">
        <f t="shared" si="91"/>
        <v>173778.59253246334</v>
      </c>
      <c r="T334" s="27">
        <f t="shared" si="91"/>
        <v>-16783.272442139998</v>
      </c>
      <c r="U334" s="27">
        <f t="shared" si="91"/>
        <v>659891.31001246744</v>
      </c>
      <c r="V334" s="27">
        <f t="shared" si="91"/>
        <v>171938.81513996114</v>
      </c>
      <c r="W334" s="27">
        <f t="shared" si="91"/>
        <v>152433.5408047355</v>
      </c>
      <c r="X334" s="27">
        <f t="shared" si="91"/>
        <v>153735.16456582889</v>
      </c>
      <c r="Y334" s="27">
        <f t="shared" si="91"/>
        <v>187417.95857987594</v>
      </c>
      <c r="Z334" s="27">
        <f t="shared" si="91"/>
        <v>0</v>
      </c>
      <c r="AC334" s="27">
        <f t="shared" si="92"/>
        <v>0</v>
      </c>
      <c r="AD334" s="27">
        <f t="shared" si="92"/>
        <v>473755.06276306941</v>
      </c>
      <c r="AE334" s="27">
        <f t="shared" si="92"/>
        <v>203611.40137615913</v>
      </c>
      <c r="AF334" s="27">
        <f t="shared" si="92"/>
        <v>262438.65416568913</v>
      </c>
      <c r="AG334" s="27">
        <f t="shared" si="92"/>
        <v>913736.5262808681</v>
      </c>
      <c r="AH334" s="27">
        <f t="shared" si="92"/>
        <v>259132.41979412467</v>
      </c>
      <c r="AI334" s="27">
        <f t="shared" si="92"/>
        <v>254608.48165300858</v>
      </c>
      <c r="AJ334" s="27">
        <f t="shared" si="92"/>
        <v>212790.00348858922</v>
      </c>
      <c r="AK334" s="27">
        <f t="shared" si="92"/>
        <v>258113.78769264801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0</v>
      </c>
      <c r="F335" s="27">
        <f t="shared" si="90"/>
        <v>218697.26551321356</v>
      </c>
      <c r="G335" s="27">
        <f t="shared" si="90"/>
        <v>185437.18119850315</v>
      </c>
      <c r="H335" s="27">
        <f t="shared" si="90"/>
        <v>120707.07297048041</v>
      </c>
      <c r="I335" s="27">
        <f t="shared" si="90"/>
        <v>773229.58988783462</v>
      </c>
      <c r="J335" s="27">
        <f t="shared" si="90"/>
        <v>211814.39887696048</v>
      </c>
      <c r="K335" s="27">
        <f t="shared" si="90"/>
        <v>200007.22460113248</v>
      </c>
      <c r="L335" s="27">
        <f t="shared" si="90"/>
        <v>180098.55878366512</v>
      </c>
      <c r="M335" s="27">
        <f t="shared" si="90"/>
        <v>218919.82431104936</v>
      </c>
      <c r="N335" s="27">
        <f t="shared" si="90"/>
        <v>0</v>
      </c>
      <c r="Q335" s="27">
        <f t="shared" si="91"/>
        <v>0</v>
      </c>
      <c r="R335" s="27">
        <f t="shared" si="91"/>
        <v>-28181.159030556617</v>
      </c>
      <c r="S335" s="27">
        <f t="shared" si="91"/>
        <v>170778.30823286704</v>
      </c>
      <c r="T335" s="27">
        <f t="shared" si="91"/>
        <v>-16493.509542865777</v>
      </c>
      <c r="U335" s="27">
        <f t="shared" si="91"/>
        <v>648498.2983185756</v>
      </c>
      <c r="V335" s="27">
        <f t="shared" si="91"/>
        <v>168970.29456422193</v>
      </c>
      <c r="W335" s="27">
        <f t="shared" si="91"/>
        <v>149801.77844238997</v>
      </c>
      <c r="X335" s="27">
        <f t="shared" si="91"/>
        <v>151080.92969247102</v>
      </c>
      <c r="Y335" s="27">
        <f t="shared" si="91"/>
        <v>184182.19086881829</v>
      </c>
      <c r="Z335" s="27">
        <f t="shared" si="91"/>
        <v>0</v>
      </c>
      <c r="AC335" s="27">
        <f t="shared" si="92"/>
        <v>0</v>
      </c>
      <c r="AD335" s="27">
        <f t="shared" si="92"/>
        <v>465575.69005698216</v>
      </c>
      <c r="AE335" s="27">
        <f t="shared" si="92"/>
        <v>200096.05416413958</v>
      </c>
      <c r="AF335" s="27">
        <f t="shared" si="92"/>
        <v>257907.65548382676</v>
      </c>
      <c r="AG335" s="27">
        <f t="shared" si="92"/>
        <v>897960.88145709026</v>
      </c>
      <c r="AH335" s="27">
        <f t="shared" si="92"/>
        <v>254658.50318969903</v>
      </c>
      <c r="AI335" s="27">
        <f t="shared" si="92"/>
        <v>250212.67075987527</v>
      </c>
      <c r="AJ335" s="27">
        <f t="shared" si="92"/>
        <v>209116.18787485885</v>
      </c>
      <c r="AK335" s="27">
        <f t="shared" si="92"/>
        <v>253657.45775328035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0</v>
      </c>
      <c r="F336" s="27">
        <f t="shared" si="90"/>
        <v>214921.46112584148</v>
      </c>
      <c r="G336" s="27">
        <f t="shared" si="90"/>
        <v>182235.61157344116</v>
      </c>
      <c r="H336" s="27">
        <f t="shared" si="90"/>
        <v>118623.06750914443</v>
      </c>
      <c r="I336" s="27">
        <f t="shared" si="90"/>
        <v>759879.79481338267</v>
      </c>
      <c r="J336" s="27">
        <f t="shared" si="90"/>
        <v>208157.42705926814</v>
      </c>
      <c r="K336" s="27">
        <f t="shared" si="90"/>
        <v>196554.10343666398</v>
      </c>
      <c r="L336" s="27">
        <f t="shared" si="90"/>
        <v>176989.16037935053</v>
      </c>
      <c r="M336" s="27">
        <f t="shared" si="90"/>
        <v>215140.17745000328</v>
      </c>
      <c r="N336" s="27">
        <f t="shared" si="90"/>
        <v>0</v>
      </c>
      <c r="Q336" s="27">
        <f t="shared" si="91"/>
        <v>0</v>
      </c>
      <c r="R336" s="27">
        <f t="shared" si="91"/>
        <v>-27694.611822665822</v>
      </c>
      <c r="S336" s="27">
        <f t="shared" si="91"/>
        <v>167829.82378803217</v>
      </c>
      <c r="T336" s="27">
        <f t="shared" si="91"/>
        <v>-16208.749394864049</v>
      </c>
      <c r="U336" s="27">
        <f t="shared" si="91"/>
        <v>637301.9867677727</v>
      </c>
      <c r="V336" s="27">
        <f t="shared" si="91"/>
        <v>166053.02544311993</v>
      </c>
      <c r="W336" s="27">
        <f t="shared" si="91"/>
        <v>147215.45341015156</v>
      </c>
      <c r="X336" s="27">
        <f t="shared" si="91"/>
        <v>148472.52013672091</v>
      </c>
      <c r="Y336" s="27">
        <f t="shared" si="91"/>
        <v>181002.2886294084</v>
      </c>
      <c r="Z336" s="27">
        <f t="shared" si="91"/>
        <v>0</v>
      </c>
      <c r="AC336" s="27">
        <f t="shared" si="92"/>
        <v>0</v>
      </c>
      <c r="AD336" s="27">
        <f t="shared" si="92"/>
        <v>457537.53407434729</v>
      </c>
      <c r="AE336" s="27">
        <f t="shared" si="92"/>
        <v>196641.3993588505</v>
      </c>
      <c r="AF336" s="27">
        <f t="shared" si="92"/>
        <v>253454.88441315305</v>
      </c>
      <c r="AG336" s="27">
        <f t="shared" si="92"/>
        <v>882457.60285898962</v>
      </c>
      <c r="AH336" s="27">
        <f t="shared" si="92"/>
        <v>250261.8286754163</v>
      </c>
      <c r="AI336" s="27">
        <f t="shared" si="92"/>
        <v>245892.75346317666</v>
      </c>
      <c r="AJ336" s="27">
        <f t="shared" si="92"/>
        <v>205505.80062197981</v>
      </c>
      <c r="AK336" s="27">
        <f t="shared" si="92"/>
        <v>249278.06627059806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0</v>
      </c>
      <c r="F337" s="27">
        <f t="shared" si="90"/>
        <v>211210.84593331697</v>
      </c>
      <c r="G337" s="27">
        <f t="shared" si="90"/>
        <v>179089.31699038192</v>
      </c>
      <c r="H337" s="27">
        <f t="shared" si="90"/>
        <v>116575.04236462167</v>
      </c>
      <c r="I337" s="27">
        <f t="shared" si="90"/>
        <v>746760.48371082149</v>
      </c>
      <c r="J337" s="27">
        <f t="shared" si="90"/>
        <v>204563.59279424476</v>
      </c>
      <c r="K337" s="27">
        <f t="shared" si="90"/>
        <v>193160.60034700239</v>
      </c>
      <c r="L337" s="27">
        <f t="shared" si="90"/>
        <v>173933.44568256999</v>
      </c>
      <c r="M337" s="27">
        <f t="shared" si="90"/>
        <v>211425.78612404357</v>
      </c>
      <c r="N337" s="27">
        <f t="shared" si="90"/>
        <v>0</v>
      </c>
      <c r="Q337" s="27">
        <f t="shared" si="91"/>
        <v>0</v>
      </c>
      <c r="R337" s="27">
        <f t="shared" si="91"/>
        <v>-27216.464843569665</v>
      </c>
      <c r="S337" s="27">
        <f t="shared" si="91"/>
        <v>164932.24487411464</v>
      </c>
      <c r="T337" s="27">
        <f t="shared" si="91"/>
        <v>-15928.905625696723</v>
      </c>
      <c r="U337" s="27">
        <f t="shared" si="91"/>
        <v>626298.97933455068</v>
      </c>
      <c r="V337" s="27">
        <f t="shared" si="91"/>
        <v>163186.12292093239</v>
      </c>
      <c r="W337" s="27">
        <f t="shared" si="91"/>
        <v>144673.7812330848</v>
      </c>
      <c r="X337" s="27">
        <f t="shared" si="91"/>
        <v>145909.14472504373</v>
      </c>
      <c r="Y337" s="27">
        <f t="shared" si="91"/>
        <v>177877.28734497764</v>
      </c>
      <c r="Z337" s="27">
        <f t="shared" si="91"/>
        <v>0</v>
      </c>
      <c r="AC337" s="27">
        <f t="shared" si="92"/>
        <v>0</v>
      </c>
      <c r="AD337" s="27">
        <f t="shared" si="92"/>
        <v>449638.15671020205</v>
      </c>
      <c r="AE337" s="27">
        <f t="shared" si="92"/>
        <v>193246.38910664959</v>
      </c>
      <c r="AF337" s="27">
        <f t="shared" si="92"/>
        <v>249078.99035494018</v>
      </c>
      <c r="AG337" s="27">
        <f t="shared" si="92"/>
        <v>867221.98808708903</v>
      </c>
      <c r="AH337" s="27">
        <f t="shared" si="92"/>
        <v>245941.0626675571</v>
      </c>
      <c r="AI337" s="27">
        <f t="shared" si="92"/>
        <v>241647.4194609203</v>
      </c>
      <c r="AJ337" s="27">
        <f t="shared" si="92"/>
        <v>201957.74664009595</v>
      </c>
      <c r="AK337" s="27">
        <f t="shared" si="92"/>
        <v>244974.28490310945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0</v>
      </c>
      <c r="F338" s="27">
        <f t="shared" si="90"/>
        <v>207564.29444428932</v>
      </c>
      <c r="G338" s="27">
        <f t="shared" si="90"/>
        <v>175997.34312580872</v>
      </c>
      <c r="H338" s="27">
        <f t="shared" si="90"/>
        <v>114562.37633679665</v>
      </c>
      <c r="I338" s="27">
        <f t="shared" si="90"/>
        <v>733867.677274724</v>
      </c>
      <c r="J338" s="27">
        <f t="shared" si="90"/>
        <v>201031.80601213887</v>
      </c>
      <c r="K338" s="27">
        <f t="shared" si="90"/>
        <v>189825.68602617618</v>
      </c>
      <c r="L338" s="27">
        <f t="shared" si="90"/>
        <v>170930.48784419399</v>
      </c>
      <c r="M338" s="27">
        <f t="shared" si="90"/>
        <v>207775.52369645555</v>
      </c>
      <c r="N338" s="27">
        <f t="shared" si="90"/>
        <v>0</v>
      </c>
      <c r="Q338" s="27">
        <f t="shared" si="91"/>
        <v>0</v>
      </c>
      <c r="R338" s="27">
        <f t="shared" si="91"/>
        <v>-26746.573063330688</v>
      </c>
      <c r="S338" s="27">
        <f t="shared" si="91"/>
        <v>162084.69260720001</v>
      </c>
      <c r="T338" s="27">
        <f t="shared" si="91"/>
        <v>-15653.893354090633</v>
      </c>
      <c r="U338" s="27">
        <f t="shared" si="91"/>
        <v>615485.93862361147</v>
      </c>
      <c r="V338" s="27">
        <f t="shared" si="91"/>
        <v>160368.71741840514</v>
      </c>
      <c r="W338" s="27">
        <f t="shared" si="91"/>
        <v>142175.99097971243</v>
      </c>
      <c r="X338" s="27">
        <f t="shared" si="91"/>
        <v>143390.02594300997</v>
      </c>
      <c r="Y338" s="27">
        <f t="shared" si="91"/>
        <v>174806.23915062114</v>
      </c>
      <c r="Z338" s="27">
        <f t="shared" si="91"/>
        <v>0</v>
      </c>
      <c r="AC338" s="27">
        <f t="shared" si="92"/>
        <v>0</v>
      </c>
      <c r="AD338" s="27">
        <f t="shared" si="92"/>
        <v>441875.16195190791</v>
      </c>
      <c r="AE338" s="27">
        <f t="shared" si="92"/>
        <v>189909.99364441776</v>
      </c>
      <c r="AF338" s="27">
        <f t="shared" si="92"/>
        <v>244778.6460276841</v>
      </c>
      <c r="AG338" s="27">
        <f t="shared" si="92"/>
        <v>852249.41592583305</v>
      </c>
      <c r="AH338" s="27">
        <f t="shared" si="92"/>
        <v>241694.8946058726</v>
      </c>
      <c r="AI338" s="27">
        <f t="shared" si="92"/>
        <v>237475.3810726403</v>
      </c>
      <c r="AJ338" s="27">
        <f t="shared" si="92"/>
        <v>198470.94974537767</v>
      </c>
      <c r="AK338" s="27">
        <f t="shared" si="92"/>
        <v>240744.8082422899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0</v>
      </c>
      <c r="F339" s="27">
        <f t="shared" si="90"/>
        <v>203980.70059704228</v>
      </c>
      <c r="G339" s="27">
        <f t="shared" si="90"/>
        <v>172958.75213092664</v>
      </c>
      <c r="H339" s="27">
        <f t="shared" si="90"/>
        <v>112584.45894948448</v>
      </c>
      <c r="I339" s="27">
        <f t="shared" si="90"/>
        <v>721197.46489539265</v>
      </c>
      <c r="J339" s="27">
        <f t="shared" si="90"/>
        <v>197560.99546134143</v>
      </c>
      <c r="K339" s="27">
        <f t="shared" si="90"/>
        <v>186548.34893737632</v>
      </c>
      <c r="L339" s="27">
        <f t="shared" si="90"/>
        <v>167979.37601551769</v>
      </c>
      <c r="M339" s="27">
        <f t="shared" si="90"/>
        <v>204188.28297993145</v>
      </c>
      <c r="N339" s="27">
        <f t="shared" si="90"/>
        <v>0</v>
      </c>
      <c r="Q339" s="27">
        <f t="shared" si="91"/>
        <v>0</v>
      </c>
      <c r="R339" s="27">
        <f t="shared" si="91"/>
        <v>-26284.793955698948</v>
      </c>
      <c r="S339" s="27">
        <f t="shared" si="91"/>
        <v>159286.30327576326</v>
      </c>
      <c r="T339" s="27">
        <f t="shared" si="91"/>
        <v>-15383.629164098951</v>
      </c>
      <c r="U339" s="27">
        <f t="shared" si="91"/>
        <v>604859.58485393331</v>
      </c>
      <c r="V339" s="27">
        <f t="shared" si="91"/>
        <v>157599.95436804459</v>
      </c>
      <c r="W339" s="27">
        <f t="shared" si="91"/>
        <v>139721.32502733739</v>
      </c>
      <c r="X339" s="27">
        <f t="shared" si="91"/>
        <v>140914.3996986133</v>
      </c>
      <c r="Y339" s="27">
        <f t="shared" si="91"/>
        <v>171788.2125446593</v>
      </c>
      <c r="Z339" s="27">
        <f t="shared" si="91"/>
        <v>0</v>
      </c>
      <c r="AC339" s="27">
        <f t="shared" si="92"/>
        <v>0</v>
      </c>
      <c r="AD339" s="27">
        <f t="shared" si="92"/>
        <v>434246.19514978206</v>
      </c>
      <c r="AE339" s="27">
        <f t="shared" si="92"/>
        <v>186631.20098609023</v>
      </c>
      <c r="AF339" s="27">
        <f t="shared" si="92"/>
        <v>240552.54706306802</v>
      </c>
      <c r="AG339" s="27">
        <f t="shared" si="92"/>
        <v>837535.34493684885</v>
      </c>
      <c r="AH339" s="27">
        <f t="shared" si="92"/>
        <v>237522.03655463827</v>
      </c>
      <c r="AI339" s="27">
        <f t="shared" si="92"/>
        <v>233375.37284741554</v>
      </c>
      <c r="AJ339" s="27">
        <f t="shared" si="92"/>
        <v>195044.35233242181</v>
      </c>
      <c r="AK339" s="27">
        <f t="shared" si="92"/>
        <v>236588.35341520357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0</v>
      </c>
      <c r="F340" s="27">
        <f t="shared" si="90"/>
        <v>200458.97742014535</v>
      </c>
      <c r="G340" s="27">
        <f t="shared" si="90"/>
        <v>169972.6223439232</v>
      </c>
      <c r="H340" s="27">
        <f t="shared" si="90"/>
        <v>110640.69026313185</v>
      </c>
      <c r="I340" s="27">
        <f t="shared" si="90"/>
        <v>708746.00345905405</v>
      </c>
      <c r="J340" s="27">
        <f t="shared" si="90"/>
        <v>194150.10837971757</v>
      </c>
      <c r="K340" s="27">
        <f t="shared" si="90"/>
        <v>183327.59500260855</v>
      </c>
      <c r="L340" s="27">
        <f t="shared" si="90"/>
        <v>165079.21506880553</v>
      </c>
      <c r="M340" s="27">
        <f t="shared" si="90"/>
        <v>200662.97589687674</v>
      </c>
      <c r="N340" s="27">
        <f t="shared" si="90"/>
        <v>0</v>
      </c>
      <c r="Q340" s="27">
        <f t="shared" si="91"/>
        <v>0</v>
      </c>
      <c r="R340" s="27">
        <f t="shared" si="91"/>
        <v>-25830.987454383856</v>
      </c>
      <c r="S340" s="27">
        <f t="shared" si="91"/>
        <v>156536.22807567535</v>
      </c>
      <c r="T340" s="27">
        <f t="shared" si="91"/>
        <v>-15118.031079508492</v>
      </c>
      <c r="U340" s="27">
        <f t="shared" si="91"/>
        <v>594416.69485250919</v>
      </c>
      <c r="V340" s="27">
        <f t="shared" si="91"/>
        <v>154878.9939519302</v>
      </c>
      <c r="W340" s="27">
        <f t="shared" si="91"/>
        <v>137309.03882959767</v>
      </c>
      <c r="X340" s="27">
        <f t="shared" si="91"/>
        <v>138481.51508784087</v>
      </c>
      <c r="Y340" s="27">
        <f t="shared" si="91"/>
        <v>168822.29210284576</v>
      </c>
      <c r="Z340" s="27">
        <f t="shared" si="91"/>
        <v>0</v>
      </c>
      <c r="AC340" s="27">
        <f t="shared" si="92"/>
        <v>0</v>
      </c>
      <c r="AD340" s="27">
        <f t="shared" si="92"/>
        <v>426748.94229467318</v>
      </c>
      <c r="AE340" s="27">
        <f t="shared" si="92"/>
        <v>183409.01661217137</v>
      </c>
      <c r="AF340" s="27">
        <f t="shared" si="92"/>
        <v>236399.41160577233</v>
      </c>
      <c r="AG340" s="27">
        <f t="shared" si="92"/>
        <v>823075.31206559576</v>
      </c>
      <c r="AH340" s="27">
        <f t="shared" si="92"/>
        <v>233421.22280750499</v>
      </c>
      <c r="AI340" s="27">
        <f t="shared" si="92"/>
        <v>229346.15117561969</v>
      </c>
      <c r="AJ340" s="27">
        <f t="shared" si="92"/>
        <v>191676.91504976989</v>
      </c>
      <c r="AK340" s="27">
        <f t="shared" si="92"/>
        <v>232503.65969090775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0</v>
      </c>
      <c r="F341" s="27">
        <f t="shared" si="90"/>
        <v>197066.10033717542</v>
      </c>
      <c r="G341" s="27">
        <f t="shared" si="90"/>
        <v>167095.74338093068</v>
      </c>
      <c r="H341" s="27">
        <f t="shared" si="90"/>
        <v>108768.03647995421</v>
      </c>
      <c r="I341" s="27">
        <f t="shared" si="90"/>
        <v>696750.09235679021</v>
      </c>
      <c r="J341" s="27">
        <f t="shared" si="90"/>
        <v>190864.01233226023</v>
      </c>
      <c r="K341" s="27">
        <f t="shared" si="90"/>
        <v>180224.67587289214</v>
      </c>
      <c r="L341" s="27">
        <f t="shared" si="90"/>
        <v>162285.15968206318</v>
      </c>
      <c r="M341" s="27">
        <f t="shared" si="90"/>
        <v>197266.64602887529</v>
      </c>
      <c r="N341" s="27">
        <f t="shared" si="90"/>
        <v>0</v>
      </c>
      <c r="Q341" s="27">
        <f t="shared" si="91"/>
        <v>0</v>
      </c>
      <c r="R341" s="27">
        <f t="shared" si="91"/>
        <v>-25393.783960220688</v>
      </c>
      <c r="S341" s="27">
        <f t="shared" si="91"/>
        <v>153886.7673843771</v>
      </c>
      <c r="T341" s="27">
        <f t="shared" si="91"/>
        <v>-14862.150191311677</v>
      </c>
      <c r="U341" s="27">
        <f t="shared" si="91"/>
        <v>584355.86940255773</v>
      </c>
      <c r="V341" s="27">
        <f t="shared" si="91"/>
        <v>152257.58284839266</v>
      </c>
      <c r="W341" s="27">
        <f t="shared" si="91"/>
        <v>134985.00876057689</v>
      </c>
      <c r="X341" s="27">
        <f t="shared" si="91"/>
        <v>136137.64022125545</v>
      </c>
      <c r="Y341" s="27">
        <f t="shared" si="91"/>
        <v>165964.88310404756</v>
      </c>
      <c r="Z341" s="27">
        <f t="shared" si="91"/>
        <v>0</v>
      </c>
      <c r="AC341" s="27">
        <f t="shared" si="92"/>
        <v>0</v>
      </c>
      <c r="AD341" s="27">
        <f t="shared" si="92"/>
        <v>419525.98463457014</v>
      </c>
      <c r="AE341" s="27">
        <f t="shared" si="92"/>
        <v>180304.71937748458</v>
      </c>
      <c r="AF341" s="27">
        <f t="shared" si="92"/>
        <v>232398.22315122024</v>
      </c>
      <c r="AG341" s="27">
        <f t="shared" si="92"/>
        <v>809144.31531101954</v>
      </c>
      <c r="AH341" s="27">
        <f t="shared" si="92"/>
        <v>229470.44181612783</v>
      </c>
      <c r="AI341" s="27">
        <f t="shared" si="92"/>
        <v>225464.34298520774</v>
      </c>
      <c r="AJ341" s="27">
        <f t="shared" si="92"/>
        <v>188432.67914287065</v>
      </c>
      <c r="AK341" s="27">
        <f t="shared" si="92"/>
        <v>228568.40895370307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0</v>
      </c>
      <c r="F342" s="27">
        <f t="shared" si="90"/>
        <v>193664.93238125046</v>
      </c>
      <c r="G342" s="27">
        <f t="shared" si="90"/>
        <v>164211.83444384663</v>
      </c>
      <c r="H342" s="27">
        <f t="shared" si="90"/>
        <v>106890.80665873412</v>
      </c>
      <c r="I342" s="27">
        <f t="shared" si="90"/>
        <v>684724.86790998257</v>
      </c>
      <c r="J342" s="27">
        <f t="shared" si="90"/>
        <v>187569.88634319845</v>
      </c>
      <c r="K342" s="27">
        <f t="shared" si="90"/>
        <v>177114.17441476692</v>
      </c>
      <c r="L342" s="27">
        <f t="shared" si="90"/>
        <v>159484.27670986045</v>
      </c>
      <c r="M342" s="27">
        <f t="shared" si="90"/>
        <v>193862.01685065418</v>
      </c>
      <c r="N342" s="27">
        <f t="shared" si="90"/>
        <v>0</v>
      </c>
      <c r="Q342" s="27">
        <f t="shared" si="91"/>
        <v>0</v>
      </c>
      <c r="R342" s="27">
        <f t="shared" si="91"/>
        <v>-24955.512110636166</v>
      </c>
      <c r="S342" s="27">
        <f t="shared" si="91"/>
        <v>151230.83244085763</v>
      </c>
      <c r="T342" s="27">
        <f t="shared" si="91"/>
        <v>-14605.644029671774</v>
      </c>
      <c r="U342" s="27">
        <f t="shared" si="91"/>
        <v>574270.45920532919</v>
      </c>
      <c r="V342" s="27">
        <f t="shared" si="91"/>
        <v>149629.76603492501</v>
      </c>
      <c r="W342" s="27">
        <f t="shared" si="91"/>
        <v>132655.29966529767</v>
      </c>
      <c r="X342" s="27">
        <f t="shared" si="91"/>
        <v>133788.037835439</v>
      </c>
      <c r="Y342" s="27">
        <f t="shared" si="91"/>
        <v>163100.49170818337</v>
      </c>
      <c r="Z342" s="27">
        <f t="shared" si="91"/>
        <v>0</v>
      </c>
      <c r="AC342" s="27">
        <f t="shared" si="92"/>
        <v>0</v>
      </c>
      <c r="AD342" s="27">
        <f t="shared" si="92"/>
        <v>412285.37687313568</v>
      </c>
      <c r="AE342" s="27">
        <f t="shared" si="92"/>
        <v>177192.83644683595</v>
      </c>
      <c r="AF342" s="27">
        <f t="shared" si="92"/>
        <v>228387.25734714014</v>
      </c>
      <c r="AG342" s="27">
        <f t="shared" si="92"/>
        <v>795179.27661463292</v>
      </c>
      <c r="AH342" s="27">
        <f t="shared" si="92"/>
        <v>225510.00665147195</v>
      </c>
      <c r="AI342" s="27">
        <f t="shared" si="92"/>
        <v>221573.04916423644</v>
      </c>
      <c r="AJ342" s="27">
        <f t="shared" si="92"/>
        <v>185180.51558428159</v>
      </c>
      <c r="AK342" s="27">
        <f t="shared" si="92"/>
        <v>224623.54199312499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0</v>
      </c>
      <c r="F343" s="27">
        <f t="shared" si="90"/>
        <v>190254.44191855076</v>
      </c>
      <c r="G343" s="27">
        <f t="shared" si="90"/>
        <v>161320.02079257264</v>
      </c>
      <c r="H343" s="27">
        <f t="shared" si="90"/>
        <v>105008.43140278311</v>
      </c>
      <c r="I343" s="27">
        <f t="shared" si="90"/>
        <v>672666.68265740876</v>
      </c>
      <c r="J343" s="27">
        <f t="shared" si="90"/>
        <v>184266.73124641605</v>
      </c>
      <c r="K343" s="27">
        <f t="shared" si="90"/>
        <v>173995.14715865342</v>
      </c>
      <c r="L343" s="27">
        <f t="shared" si="90"/>
        <v>156675.7165953283</v>
      </c>
      <c r="M343" s="27">
        <f t="shared" si="90"/>
        <v>190448.05567854422</v>
      </c>
      <c r="N343" s="27">
        <f t="shared" si="90"/>
        <v>0</v>
      </c>
      <c r="Q343" s="27">
        <f t="shared" si="91"/>
        <v>0</v>
      </c>
      <c r="R343" s="27">
        <f t="shared" si="91"/>
        <v>-24516.038970101035</v>
      </c>
      <c r="S343" s="27">
        <f t="shared" si="91"/>
        <v>148567.61765352412</v>
      </c>
      <c r="T343" s="27">
        <f t="shared" si="91"/>
        <v>-14348.434791776699</v>
      </c>
      <c r="U343" s="27">
        <f t="shared" si="91"/>
        <v>564157.40517924272</v>
      </c>
      <c r="V343" s="27">
        <f t="shared" si="91"/>
        <v>146994.74644865576</v>
      </c>
      <c r="W343" s="27">
        <f t="shared" si="91"/>
        <v>130319.20490218161</v>
      </c>
      <c r="X343" s="27">
        <f t="shared" si="91"/>
        <v>131431.99525482956</v>
      </c>
      <c r="Y343" s="27">
        <f t="shared" si="91"/>
        <v>160228.24909516683</v>
      </c>
      <c r="Z343" s="27">
        <f t="shared" si="91"/>
        <v>0</v>
      </c>
      <c r="AC343" s="27">
        <f t="shared" si="92"/>
        <v>0</v>
      </c>
      <c r="AD343" s="27">
        <f t="shared" si="92"/>
        <v>405024.92280720116</v>
      </c>
      <c r="AE343" s="27">
        <f t="shared" si="92"/>
        <v>174072.42393162136</v>
      </c>
      <c r="AF343" s="27">
        <f t="shared" si="92"/>
        <v>224365.29759734304</v>
      </c>
      <c r="AG343" s="27">
        <f t="shared" si="92"/>
        <v>781175.96013557166</v>
      </c>
      <c r="AH343" s="27">
        <f t="shared" si="92"/>
        <v>221538.7160441764</v>
      </c>
      <c r="AI343" s="27">
        <f t="shared" si="92"/>
        <v>217671.08941512552</v>
      </c>
      <c r="AJ343" s="27">
        <f t="shared" si="92"/>
        <v>181919.43793582681</v>
      </c>
      <c r="AK343" s="27">
        <f t="shared" si="92"/>
        <v>220667.86226192166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0</v>
      </c>
      <c r="F344" s="27">
        <f t="shared" si="90"/>
        <v>186969.70236608302</v>
      </c>
      <c r="G344" s="27">
        <f t="shared" si="90"/>
        <v>158534.83350570165</v>
      </c>
      <c r="H344" s="27">
        <f t="shared" si="90"/>
        <v>103195.4627041654</v>
      </c>
      <c r="I344" s="27">
        <f t="shared" si="90"/>
        <v>661053.10435736575</v>
      </c>
      <c r="J344" s="27">
        <f t="shared" si="90"/>
        <v>181085.3694120986</v>
      </c>
      <c r="K344" s="27">
        <f t="shared" si="90"/>
        <v>170991.12404073778</v>
      </c>
      <c r="L344" s="27">
        <f t="shared" si="90"/>
        <v>153970.71313773637</v>
      </c>
      <c r="M344" s="27">
        <f t="shared" si="90"/>
        <v>187159.97338795732</v>
      </c>
      <c r="N344" s="27">
        <f t="shared" si="90"/>
        <v>0</v>
      </c>
      <c r="Q344" s="27">
        <f t="shared" si="91"/>
        <v>0</v>
      </c>
      <c r="R344" s="27">
        <f t="shared" si="91"/>
        <v>-24092.769993761412</v>
      </c>
      <c r="S344" s="27">
        <f t="shared" si="91"/>
        <v>146002.60037980735</v>
      </c>
      <c r="T344" s="27">
        <f t="shared" si="91"/>
        <v>-14100.70932055364</v>
      </c>
      <c r="U344" s="27">
        <f t="shared" si="91"/>
        <v>554417.23762298061</v>
      </c>
      <c r="V344" s="27">
        <f t="shared" si="91"/>
        <v>144456.88476828788</v>
      </c>
      <c r="W344" s="27">
        <f t="shared" si="91"/>
        <v>128069.24614972525</v>
      </c>
      <c r="X344" s="27">
        <f t="shared" si="91"/>
        <v>129162.82419674666</v>
      </c>
      <c r="Y344" s="27">
        <f t="shared" si="91"/>
        <v>157461.91122721386</v>
      </c>
      <c r="Z344" s="27">
        <f t="shared" si="91"/>
        <v>0</v>
      </c>
      <c r="AC344" s="27">
        <f t="shared" si="92"/>
        <v>0</v>
      </c>
      <c r="AD344" s="27">
        <f t="shared" si="92"/>
        <v>398032.17472592613</v>
      </c>
      <c r="AE344" s="27">
        <f t="shared" si="92"/>
        <v>171067.06663159624</v>
      </c>
      <c r="AF344" s="27">
        <f t="shared" si="92"/>
        <v>220491.63472888459</v>
      </c>
      <c r="AG344" s="27">
        <f t="shared" si="92"/>
        <v>767688.97109174822</v>
      </c>
      <c r="AH344" s="27">
        <f t="shared" si="92"/>
        <v>217713.85405590935</v>
      </c>
      <c r="AI344" s="27">
        <f t="shared" si="92"/>
        <v>213913.00193175054</v>
      </c>
      <c r="AJ344" s="27">
        <f t="shared" si="92"/>
        <v>178778.60207872587</v>
      </c>
      <c r="AK344" s="27">
        <f t="shared" si="92"/>
        <v>216858.03554870072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0</v>
      </c>
      <c r="F345" s="27">
        <f t="shared" si="93"/>
        <v>183741.6737896174</v>
      </c>
      <c r="G345" s="27">
        <f t="shared" si="93"/>
        <v>155797.73243293207</v>
      </c>
      <c r="H345" s="27">
        <f t="shared" si="93"/>
        <v>101413.79488122372</v>
      </c>
      <c r="I345" s="27">
        <f t="shared" si="93"/>
        <v>649640.03430150857</v>
      </c>
      <c r="J345" s="27">
        <f t="shared" si="93"/>
        <v>177958.93373912765</v>
      </c>
      <c r="K345" s="27">
        <f t="shared" si="93"/>
        <v>168038.9653340574</v>
      </c>
      <c r="L345" s="27">
        <f t="shared" si="93"/>
        <v>151312.41152171177</v>
      </c>
      <c r="M345" s="27">
        <f t="shared" si="93"/>
        <v>183928.65978569281</v>
      </c>
      <c r="N345" s="27">
        <f t="shared" si="93"/>
        <v>0</v>
      </c>
      <c r="Q345" s="27">
        <f t="shared" ref="Q345:Z360" si="94">($D255-$D254)/8*(Q254+3*((2*Q254+Q255)/3)+3*((Q254+2*Q255)/3)+Q255)</f>
        <v>0</v>
      </c>
      <c r="R345" s="27">
        <f t="shared" si="94"/>
        <v>-23676.808749549778</v>
      </c>
      <c r="S345" s="27">
        <f t="shared" si="94"/>
        <v>143481.86808842511</v>
      </c>
      <c r="T345" s="27">
        <f t="shared" si="94"/>
        <v>-13857.260825641564</v>
      </c>
      <c r="U345" s="27">
        <f t="shared" si="94"/>
        <v>544845.23390428221</v>
      </c>
      <c r="V345" s="27">
        <f t="shared" si="94"/>
        <v>141962.83922936843</v>
      </c>
      <c r="W345" s="27">
        <f t="shared" si="94"/>
        <v>125858.13289925718</v>
      </c>
      <c r="X345" s="27">
        <f t="shared" si="94"/>
        <v>126932.83034080236</v>
      </c>
      <c r="Y345" s="27">
        <f t="shared" si="94"/>
        <v>154743.33413844515</v>
      </c>
      <c r="Z345" s="27">
        <f t="shared" si="94"/>
        <v>0</v>
      </c>
      <c r="AC345" s="27">
        <f t="shared" ref="AC345:AL360" si="95">($D255-$D254)/8*(AC254+3*((2*AC254+AC255)/3)+3*((AC254+2*AC255)/3)+AC255)</f>
        <v>0</v>
      </c>
      <c r="AD345" s="27">
        <f t="shared" si="95"/>
        <v>391160.15632878337</v>
      </c>
      <c r="AE345" s="27">
        <f t="shared" si="95"/>
        <v>168113.5967774392</v>
      </c>
      <c r="AF345" s="27">
        <f t="shared" si="95"/>
        <v>216684.85058808909</v>
      </c>
      <c r="AG345" s="27">
        <f t="shared" si="95"/>
        <v>754434.83469873236</v>
      </c>
      <c r="AH345" s="27">
        <f t="shared" si="95"/>
        <v>213955.0282488869</v>
      </c>
      <c r="AI345" s="27">
        <f t="shared" si="95"/>
        <v>210219.7977688578</v>
      </c>
      <c r="AJ345" s="27">
        <f t="shared" si="95"/>
        <v>175691.99270262092</v>
      </c>
      <c r="AK345" s="27">
        <f t="shared" si="95"/>
        <v>213113.98543294042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0</v>
      </c>
      <c r="F346" s="27">
        <f t="shared" si="93"/>
        <v>180569.37706622219</v>
      </c>
      <c r="G346" s="27">
        <f t="shared" si="93"/>
        <v>153107.88735905243</v>
      </c>
      <c r="H346" s="27">
        <f t="shared" si="93"/>
        <v>99662.887519962038</v>
      </c>
      <c r="I346" s="27">
        <f t="shared" si="93"/>
        <v>638424.01068695995</v>
      </c>
      <c r="J346" s="27">
        <f t="shared" si="93"/>
        <v>174886.47591964609</v>
      </c>
      <c r="K346" s="27">
        <f t="shared" si="93"/>
        <v>165137.77559229897</v>
      </c>
      <c r="L346" s="27">
        <f t="shared" si="93"/>
        <v>148700.00543342851</v>
      </c>
      <c r="M346" s="27">
        <f t="shared" si="93"/>
        <v>180753.13475240773</v>
      </c>
      <c r="N346" s="27">
        <f t="shared" si="93"/>
        <v>0</v>
      </c>
      <c r="Q346" s="27">
        <f t="shared" si="94"/>
        <v>0</v>
      </c>
      <c r="R346" s="27">
        <f t="shared" si="94"/>
        <v>-23268.029068448948</v>
      </c>
      <c r="S346" s="27">
        <f t="shared" si="94"/>
        <v>141004.65619296423</v>
      </c>
      <c r="T346" s="27">
        <f t="shared" si="94"/>
        <v>-13618.015464446318</v>
      </c>
      <c r="U346" s="27">
        <f t="shared" si="94"/>
        <v>535438.49065097386</v>
      </c>
      <c r="V346" s="27">
        <f t="shared" si="94"/>
        <v>139511.85334008752</v>
      </c>
      <c r="W346" s="27">
        <f t="shared" si="94"/>
        <v>123685.19447775296</v>
      </c>
      <c r="X346" s="27">
        <f t="shared" si="94"/>
        <v>124741.33728712275</v>
      </c>
      <c r="Y346" s="27">
        <f t="shared" si="94"/>
        <v>152071.69323232872</v>
      </c>
      <c r="Z346" s="27">
        <f t="shared" si="94"/>
        <v>0</v>
      </c>
      <c r="AC346" s="27">
        <f t="shared" si="95"/>
        <v>0</v>
      </c>
      <c r="AD346" s="27">
        <f t="shared" si="95"/>
        <v>384406.78320089204</v>
      </c>
      <c r="AE346" s="27">
        <f t="shared" si="95"/>
        <v>165211.11852514092</v>
      </c>
      <c r="AF346" s="27">
        <f t="shared" si="95"/>
        <v>212943.7905043705</v>
      </c>
      <c r="AG346" s="27">
        <f t="shared" si="95"/>
        <v>741409.53072294348</v>
      </c>
      <c r="AH346" s="27">
        <f t="shared" si="95"/>
        <v>210261.0984992047</v>
      </c>
      <c r="AI346" s="27">
        <f t="shared" si="95"/>
        <v>206590.35670684525</v>
      </c>
      <c r="AJ346" s="27">
        <f t="shared" si="95"/>
        <v>172658.67357973399</v>
      </c>
      <c r="AK346" s="27">
        <f t="shared" si="95"/>
        <v>209434.57627248674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0</v>
      </c>
      <c r="F347" s="27">
        <f t="shared" si="93"/>
        <v>177451.84999285848</v>
      </c>
      <c r="G347" s="27">
        <f t="shared" si="93"/>
        <v>150464.4824155203</v>
      </c>
      <c r="H347" s="27">
        <f t="shared" si="93"/>
        <v>97942.209545096222</v>
      </c>
      <c r="I347" s="27">
        <f t="shared" si="93"/>
        <v>627401.63153308968</v>
      </c>
      <c r="J347" s="27">
        <f t="shared" si="93"/>
        <v>171867.06403318472</v>
      </c>
      <c r="K347" s="27">
        <f t="shared" si="93"/>
        <v>162286.67484305479</v>
      </c>
      <c r="L347" s="27">
        <f t="shared" si="93"/>
        <v>146132.70249269766</v>
      </c>
      <c r="M347" s="27">
        <f t="shared" si="93"/>
        <v>177632.43510587057</v>
      </c>
      <c r="N347" s="27">
        <f t="shared" si="93"/>
        <v>0</v>
      </c>
      <c r="Q347" s="27">
        <f t="shared" si="94"/>
        <v>0</v>
      </c>
      <c r="R347" s="27">
        <f t="shared" si="94"/>
        <v>-22866.306961725939</v>
      </c>
      <c r="S347" s="27">
        <f t="shared" si="94"/>
        <v>138570.21331957102</v>
      </c>
      <c r="T347" s="27">
        <f t="shared" si="94"/>
        <v>-13382.900670422703</v>
      </c>
      <c r="U347" s="27">
        <f t="shared" si="94"/>
        <v>526194.15466307662</v>
      </c>
      <c r="V347" s="27">
        <f t="shared" si="94"/>
        <v>137103.18368131493</v>
      </c>
      <c r="W347" s="27">
        <f t="shared" si="94"/>
        <v>121549.77180186234</v>
      </c>
      <c r="X347" s="27">
        <f t="shared" si="94"/>
        <v>122587.68032447186</v>
      </c>
      <c r="Y347" s="27">
        <f t="shared" si="94"/>
        <v>149446.17816190689</v>
      </c>
      <c r="Z347" s="27">
        <f t="shared" si="94"/>
        <v>0</v>
      </c>
      <c r="AC347" s="27">
        <f t="shared" si="95"/>
        <v>0</v>
      </c>
      <c r="AD347" s="27">
        <f t="shared" si="95"/>
        <v>377770.00694744161</v>
      </c>
      <c r="AE347" s="27">
        <f t="shared" si="95"/>
        <v>162358.7515114698</v>
      </c>
      <c r="AF347" s="27">
        <f t="shared" si="95"/>
        <v>209267.31976061527</v>
      </c>
      <c r="AG347" s="27">
        <f t="shared" si="95"/>
        <v>728609.10840309993</v>
      </c>
      <c r="AH347" s="27">
        <f t="shared" si="95"/>
        <v>206630.94438505458</v>
      </c>
      <c r="AI347" s="27">
        <f t="shared" si="95"/>
        <v>203023.57788424753</v>
      </c>
      <c r="AJ347" s="27">
        <f t="shared" si="95"/>
        <v>169677.72466092318</v>
      </c>
      <c r="AK347" s="27">
        <f t="shared" si="95"/>
        <v>205818.69204983427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0</v>
      </c>
      <c r="F348" s="27">
        <f t="shared" si="93"/>
        <v>174388.14696870855</v>
      </c>
      <c r="G348" s="27">
        <f t="shared" si="93"/>
        <v>147866.71581110262</v>
      </c>
      <c r="H348" s="27">
        <f t="shared" si="93"/>
        <v>96251.239044719274</v>
      </c>
      <c r="I348" s="27">
        <f t="shared" si="93"/>
        <v>616569.55355834973</v>
      </c>
      <c r="J348" s="27">
        <f t="shared" si="93"/>
        <v>168899.78223898856</v>
      </c>
      <c r="K348" s="27">
        <f t="shared" si="93"/>
        <v>159484.79829729939</v>
      </c>
      <c r="L348" s="27">
        <f t="shared" si="93"/>
        <v>143609.72399136279</v>
      </c>
      <c r="M348" s="27">
        <f t="shared" si="93"/>
        <v>174565.61428296642</v>
      </c>
      <c r="N348" s="27">
        <f t="shared" si="93"/>
        <v>0</v>
      </c>
      <c r="Q348" s="27">
        <f t="shared" si="94"/>
        <v>0</v>
      </c>
      <c r="R348" s="27">
        <f t="shared" si="94"/>
        <v>-22471.520579997043</v>
      </c>
      <c r="S348" s="27">
        <f t="shared" si="94"/>
        <v>136177.80105888535</v>
      </c>
      <c r="T348" s="27">
        <f t="shared" si="94"/>
        <v>-13151.845129116586</v>
      </c>
      <c r="U348" s="27">
        <f t="shared" si="94"/>
        <v>517109.42197082157</v>
      </c>
      <c r="V348" s="27">
        <f t="shared" si="94"/>
        <v>134736.09966115997</v>
      </c>
      <c r="W348" s="27">
        <f t="shared" si="94"/>
        <v>119451.2171603126</v>
      </c>
      <c r="X348" s="27">
        <f t="shared" si="94"/>
        <v>120471.20621079695</v>
      </c>
      <c r="Y348" s="27">
        <f t="shared" si="94"/>
        <v>146865.99256225995</v>
      </c>
      <c r="Z348" s="27">
        <f t="shared" si="94"/>
        <v>0</v>
      </c>
      <c r="AC348" s="27">
        <f t="shared" si="95"/>
        <v>0</v>
      </c>
      <c r="AD348" s="27">
        <f t="shared" si="95"/>
        <v>371247.81451741297</v>
      </c>
      <c r="AE348" s="27">
        <f t="shared" si="95"/>
        <v>159555.63056332013</v>
      </c>
      <c r="AF348" s="27">
        <f t="shared" si="95"/>
        <v>205654.32321855531</v>
      </c>
      <c r="AG348" s="27">
        <f t="shared" si="95"/>
        <v>716029.68514587509</v>
      </c>
      <c r="AH348" s="27">
        <f t="shared" si="95"/>
        <v>203063.46481681717</v>
      </c>
      <c r="AI348" s="27">
        <f t="shared" si="95"/>
        <v>199518.37943428638</v>
      </c>
      <c r="AJ348" s="27">
        <f t="shared" si="95"/>
        <v>166748.24177192841</v>
      </c>
      <c r="AK348" s="27">
        <f t="shared" si="95"/>
        <v>202265.23600367279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0</v>
      </c>
      <c r="F349" s="27">
        <f t="shared" si="93"/>
        <v>668213.06846385018</v>
      </c>
      <c r="G349" s="27">
        <f t="shared" si="93"/>
        <v>566589.37899912673</v>
      </c>
      <c r="H349" s="27">
        <f t="shared" si="93"/>
        <v>368811.39517504058</v>
      </c>
      <c r="I349" s="27">
        <f t="shared" si="93"/>
        <v>2362544.9347686372</v>
      </c>
      <c r="J349" s="27">
        <f t="shared" si="93"/>
        <v>647182.98642763821</v>
      </c>
      <c r="K349" s="27">
        <f t="shared" si="93"/>
        <v>611107.05226255464</v>
      </c>
      <c r="L349" s="27">
        <f t="shared" si="93"/>
        <v>550277.61919354612</v>
      </c>
      <c r="M349" s="27">
        <f t="shared" si="93"/>
        <v>668893.0801542867</v>
      </c>
      <c r="N349" s="27">
        <f t="shared" si="93"/>
        <v>0</v>
      </c>
      <c r="Q349" s="27">
        <f t="shared" si="94"/>
        <v>0</v>
      </c>
      <c r="R349" s="27">
        <f t="shared" si="94"/>
        <v>-86105.414736144565</v>
      </c>
      <c r="S349" s="27">
        <f t="shared" si="94"/>
        <v>521800.29367790365</v>
      </c>
      <c r="T349" s="27">
        <f t="shared" si="94"/>
        <v>-50394.679583729157</v>
      </c>
      <c r="U349" s="27">
        <f t="shared" si="94"/>
        <v>1981437.8419233547</v>
      </c>
      <c r="V349" s="27">
        <f t="shared" si="94"/>
        <v>516276.04371293576</v>
      </c>
      <c r="W349" s="27">
        <f t="shared" si="94"/>
        <v>457708.08244643238</v>
      </c>
      <c r="X349" s="27">
        <f t="shared" si="94"/>
        <v>461616.43301423767</v>
      </c>
      <c r="Y349" s="27">
        <f t="shared" si="94"/>
        <v>562754.85030886962</v>
      </c>
      <c r="Z349" s="27">
        <f t="shared" si="94"/>
        <v>0</v>
      </c>
      <c r="AC349" s="27">
        <f t="shared" si="95"/>
        <v>0</v>
      </c>
      <c r="AD349" s="27">
        <f t="shared" si="95"/>
        <v>1422531.5516638407</v>
      </c>
      <c r="AE349" s="27">
        <f t="shared" si="95"/>
        <v>611378.46432035055</v>
      </c>
      <c r="AF349" s="27">
        <f t="shared" si="95"/>
        <v>788017.46993381088</v>
      </c>
      <c r="AG349" s="27">
        <f t="shared" si="95"/>
        <v>2743652.0276139104</v>
      </c>
      <c r="AH349" s="27">
        <f t="shared" si="95"/>
        <v>778089.92914234055</v>
      </c>
      <c r="AI349" s="27">
        <f t="shared" si="95"/>
        <v>764506.02207867801</v>
      </c>
      <c r="AJ349" s="27">
        <f t="shared" si="95"/>
        <v>638938.80537285353</v>
      </c>
      <c r="AK349" s="27">
        <f t="shared" si="95"/>
        <v>775031.30999970366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0</v>
      </c>
      <c r="F350" s="27">
        <f t="shared" si="93"/>
        <v>623247.70958370331</v>
      </c>
      <c r="G350" s="27">
        <f t="shared" si="93"/>
        <v>528462.47611926554</v>
      </c>
      <c r="H350" s="27">
        <f t="shared" si="93"/>
        <v>343993.35804616858</v>
      </c>
      <c r="I350" s="27">
        <f t="shared" si="93"/>
        <v>2203564.684492236</v>
      </c>
      <c r="J350" s="27">
        <f t="shared" si="93"/>
        <v>603632.78272877354</v>
      </c>
      <c r="K350" s="27">
        <f t="shared" si="93"/>
        <v>569984.46844008495</v>
      </c>
      <c r="L350" s="27">
        <f t="shared" si="93"/>
        <v>513248.366402018</v>
      </c>
      <c r="M350" s="27">
        <f t="shared" si="93"/>
        <v>623881.96196300653</v>
      </c>
      <c r="N350" s="27">
        <f t="shared" si="93"/>
        <v>0</v>
      </c>
      <c r="Q350" s="27">
        <f t="shared" si="94"/>
        <v>0</v>
      </c>
      <c r="R350" s="27">
        <f t="shared" si="94"/>
        <v>-80311.213667860487</v>
      </c>
      <c r="S350" s="27">
        <f t="shared" si="94"/>
        <v>486687.33558665932</v>
      </c>
      <c r="T350" s="27">
        <f t="shared" si="94"/>
        <v>-47003.523438965756</v>
      </c>
      <c r="U350" s="27">
        <f t="shared" si="94"/>
        <v>1848103.0302208394</v>
      </c>
      <c r="V350" s="27">
        <f t="shared" si="94"/>
        <v>481534.82316161931</v>
      </c>
      <c r="W350" s="27">
        <f t="shared" si="94"/>
        <v>426908.01408371504</v>
      </c>
      <c r="X350" s="27">
        <f t="shared" si="94"/>
        <v>430553.36412937433</v>
      </c>
      <c r="Y350" s="27">
        <f t="shared" si="94"/>
        <v>524885.98033322871</v>
      </c>
      <c r="Z350" s="27">
        <f t="shared" si="94"/>
        <v>0</v>
      </c>
      <c r="AC350" s="27">
        <f t="shared" si="95"/>
        <v>0</v>
      </c>
      <c r="AD350" s="27">
        <f t="shared" si="95"/>
        <v>1326806.6328352629</v>
      </c>
      <c r="AE350" s="27">
        <f t="shared" si="95"/>
        <v>570237.61665187241</v>
      </c>
      <c r="AF350" s="27">
        <f t="shared" si="95"/>
        <v>734990.23953130317</v>
      </c>
      <c r="AG350" s="27">
        <f t="shared" si="95"/>
        <v>2559026.3387636235</v>
      </c>
      <c r="AH350" s="27">
        <f t="shared" si="95"/>
        <v>725730.74229592807</v>
      </c>
      <c r="AI350" s="27">
        <f t="shared" si="95"/>
        <v>713060.92279645568</v>
      </c>
      <c r="AJ350" s="27">
        <f t="shared" si="95"/>
        <v>595943.36867466068</v>
      </c>
      <c r="AK350" s="27">
        <f t="shared" si="95"/>
        <v>722877.94359278423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0</v>
      </c>
      <c r="F351" s="27">
        <f t="shared" si="93"/>
        <v>581308.15729311795</v>
      </c>
      <c r="G351" s="27">
        <f t="shared" si="93"/>
        <v>492901.20680369879</v>
      </c>
      <c r="H351" s="27">
        <f t="shared" si="93"/>
        <v>320845.3749801293</v>
      </c>
      <c r="I351" s="27">
        <f t="shared" si="93"/>
        <v>2055282.5249433811</v>
      </c>
      <c r="J351" s="27">
        <f t="shared" si="93"/>
        <v>563013.15707066294</v>
      </c>
      <c r="K351" s="27">
        <f t="shared" si="93"/>
        <v>531629.10338799097</v>
      </c>
      <c r="L351" s="27">
        <f t="shared" si="93"/>
        <v>478710.88416216709</v>
      </c>
      <c r="M351" s="27">
        <f t="shared" si="93"/>
        <v>581899.72959447117</v>
      </c>
      <c r="N351" s="27">
        <f t="shared" si="93"/>
        <v>0</v>
      </c>
      <c r="Q351" s="27">
        <f t="shared" si="94"/>
        <v>0</v>
      </c>
      <c r="R351" s="27">
        <f t="shared" si="94"/>
        <v>-74906.915676306875</v>
      </c>
      <c r="S351" s="27">
        <f t="shared" si="94"/>
        <v>453937.19684385334</v>
      </c>
      <c r="T351" s="27">
        <f t="shared" si="94"/>
        <v>-43840.564797004619</v>
      </c>
      <c r="U351" s="27">
        <f t="shared" si="94"/>
        <v>1723740.5777280612</v>
      </c>
      <c r="V351" s="27">
        <f t="shared" si="94"/>
        <v>449131.40701555135</v>
      </c>
      <c r="W351" s="27">
        <f t="shared" si="94"/>
        <v>398180.54231828637</v>
      </c>
      <c r="X351" s="27">
        <f t="shared" si="94"/>
        <v>401580.58965924825</v>
      </c>
      <c r="Y351" s="27">
        <f t="shared" si="94"/>
        <v>489565.38038512063</v>
      </c>
      <c r="Z351" s="27">
        <f t="shared" si="94"/>
        <v>0</v>
      </c>
      <c r="AC351" s="27">
        <f t="shared" si="95"/>
        <v>0</v>
      </c>
      <c r="AD351" s="27">
        <f t="shared" si="95"/>
        <v>1237523.2302625389</v>
      </c>
      <c r="AE351" s="27">
        <f t="shared" si="95"/>
        <v>531865.21676354506</v>
      </c>
      <c r="AF351" s="27">
        <f t="shared" si="95"/>
        <v>685531.31475726352</v>
      </c>
      <c r="AG351" s="27">
        <f t="shared" si="95"/>
        <v>2386824.4721586918</v>
      </c>
      <c r="AH351" s="27">
        <f t="shared" si="95"/>
        <v>676894.90712577454</v>
      </c>
      <c r="AI351" s="27">
        <f t="shared" si="95"/>
        <v>665077.66445769626</v>
      </c>
      <c r="AJ351" s="27">
        <f t="shared" si="95"/>
        <v>555841.17866508511</v>
      </c>
      <c r="AK351" s="27">
        <f t="shared" si="95"/>
        <v>674234.0788038217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0</v>
      </c>
      <c r="F352" s="27">
        <f t="shared" si="93"/>
        <v>542190.79929015378</v>
      </c>
      <c r="G352" s="27">
        <f t="shared" si="93"/>
        <v>459732.92467186699</v>
      </c>
      <c r="H352" s="27">
        <f t="shared" si="93"/>
        <v>299255.06485075591</v>
      </c>
      <c r="I352" s="27">
        <f t="shared" si="93"/>
        <v>1916978.5611734267</v>
      </c>
      <c r="J352" s="27">
        <f t="shared" si="93"/>
        <v>525126.90526221448</v>
      </c>
      <c r="K352" s="27">
        <f t="shared" si="93"/>
        <v>495854.74567235197</v>
      </c>
      <c r="L352" s="27">
        <f t="shared" si="93"/>
        <v>446497.49647656351</v>
      </c>
      <c r="M352" s="27">
        <f t="shared" si="93"/>
        <v>542742.56353926077</v>
      </c>
      <c r="N352" s="27">
        <f t="shared" si="93"/>
        <v>0</v>
      </c>
      <c r="Q352" s="27">
        <f t="shared" si="94"/>
        <v>0</v>
      </c>
      <c r="R352" s="27">
        <f t="shared" si="94"/>
        <v>-69866.283439091509</v>
      </c>
      <c r="S352" s="27">
        <f t="shared" si="94"/>
        <v>423390.87882470101</v>
      </c>
      <c r="T352" s="27">
        <f t="shared" si="94"/>
        <v>-40890.447812233244</v>
      </c>
      <c r="U352" s="27">
        <f t="shared" si="94"/>
        <v>1607746.7172647805</v>
      </c>
      <c r="V352" s="27">
        <f t="shared" si="94"/>
        <v>418908.47995322995</v>
      </c>
      <c r="W352" s="27">
        <f t="shared" si="94"/>
        <v>371386.19816834718</v>
      </c>
      <c r="X352" s="27">
        <f t="shared" si="94"/>
        <v>374557.44970213715</v>
      </c>
      <c r="Y352" s="27">
        <f t="shared" si="94"/>
        <v>456621.57250952313</v>
      </c>
      <c r="Z352" s="27">
        <f t="shared" si="94"/>
        <v>0</v>
      </c>
      <c r="AC352" s="27">
        <f t="shared" si="95"/>
        <v>0</v>
      </c>
      <c r="AD352" s="27">
        <f t="shared" si="95"/>
        <v>1154247.8820193952</v>
      </c>
      <c r="AE352" s="27">
        <f t="shared" si="95"/>
        <v>496074.9705190339</v>
      </c>
      <c r="AF352" s="27">
        <f t="shared" si="95"/>
        <v>639400.57751374529</v>
      </c>
      <c r="AG352" s="27">
        <f t="shared" si="95"/>
        <v>2226210.4050820647</v>
      </c>
      <c r="AH352" s="27">
        <f t="shared" si="95"/>
        <v>631345.33057119907</v>
      </c>
      <c r="AI352" s="27">
        <f t="shared" si="95"/>
        <v>620323.29317635763</v>
      </c>
      <c r="AJ352" s="27">
        <f t="shared" si="95"/>
        <v>518437.54325098911</v>
      </c>
      <c r="AK352" s="27">
        <f t="shared" si="95"/>
        <v>628863.55456899852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0</v>
      </c>
      <c r="F353" s="27">
        <f t="shared" si="93"/>
        <v>505875.79567650793</v>
      </c>
      <c r="G353" s="27">
        <f t="shared" si="93"/>
        <v>428940.80713201105</v>
      </c>
      <c r="H353" s="27">
        <f t="shared" si="93"/>
        <v>279211.47728769702</v>
      </c>
      <c r="I353" s="27">
        <f t="shared" si="93"/>
        <v>1788582.6469169764</v>
      </c>
      <c r="J353" s="27">
        <f t="shared" si="93"/>
        <v>489954.81180879037</v>
      </c>
      <c r="K353" s="27">
        <f t="shared" si="93"/>
        <v>462643.25092823245</v>
      </c>
      <c r="L353" s="27">
        <f t="shared" si="93"/>
        <v>416591.86506552034</v>
      </c>
      <c r="M353" s="27">
        <f t="shared" si="93"/>
        <v>506390.60370886157</v>
      </c>
      <c r="N353" s="27">
        <f t="shared" si="93"/>
        <v>0</v>
      </c>
      <c r="Q353" s="27">
        <f t="shared" si="94"/>
        <v>0</v>
      </c>
      <c r="R353" s="27">
        <f t="shared" si="94"/>
        <v>-65186.760402396008</v>
      </c>
      <c r="S353" s="27">
        <f t="shared" si="94"/>
        <v>395032.88876910892</v>
      </c>
      <c r="T353" s="27">
        <f t="shared" si="94"/>
        <v>-38151.676217420209</v>
      </c>
      <c r="U353" s="27">
        <f t="shared" si="94"/>
        <v>1500062.6180072187</v>
      </c>
      <c r="V353" s="27">
        <f t="shared" si="94"/>
        <v>390850.713234936</v>
      </c>
      <c r="W353" s="27">
        <f t="shared" si="94"/>
        <v>346511.39183412131</v>
      </c>
      <c r="X353" s="27">
        <f t="shared" si="94"/>
        <v>349470.23841552157</v>
      </c>
      <c r="Y353" s="27">
        <f t="shared" si="94"/>
        <v>426037.84796557709</v>
      </c>
      <c r="Z353" s="27">
        <f t="shared" si="94"/>
        <v>0</v>
      </c>
      <c r="AC353" s="27">
        <f t="shared" si="95"/>
        <v>0</v>
      </c>
      <c r="AD353" s="27">
        <f t="shared" si="95"/>
        <v>1076938.3517554083</v>
      </c>
      <c r="AE353" s="27">
        <f t="shared" si="95"/>
        <v>462848.72549491416</v>
      </c>
      <c r="AF353" s="27">
        <f t="shared" si="95"/>
        <v>596574.63079281489</v>
      </c>
      <c r="AG353" s="27">
        <f t="shared" si="95"/>
        <v>2077102.6758267274</v>
      </c>
      <c r="AH353" s="27">
        <f t="shared" si="95"/>
        <v>589058.91038264486</v>
      </c>
      <c r="AI353" s="27">
        <f t="shared" si="95"/>
        <v>578775.11002234439</v>
      </c>
      <c r="AJ353" s="27">
        <f t="shared" si="95"/>
        <v>483713.49171551841</v>
      </c>
      <c r="AK353" s="27">
        <f t="shared" si="95"/>
        <v>586743.35945214622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0</v>
      </c>
      <c r="F354" s="27">
        <f t="shared" si="93"/>
        <v>471845.87249806226</v>
      </c>
      <c r="G354" s="27">
        <f t="shared" si="93"/>
        <v>400086.24868198193</v>
      </c>
      <c r="H354" s="27">
        <f t="shared" si="93"/>
        <v>260429.10975035676</v>
      </c>
      <c r="I354" s="27">
        <f t="shared" si="93"/>
        <v>1668265.9000137362</v>
      </c>
      <c r="J354" s="27">
        <f t="shared" si="93"/>
        <v>456995.88246435329</v>
      </c>
      <c r="K354" s="27">
        <f t="shared" si="93"/>
        <v>431521.55184187851</v>
      </c>
      <c r="L354" s="27">
        <f t="shared" si="93"/>
        <v>388568.01160958118</v>
      </c>
      <c r="M354" s="27">
        <f t="shared" si="93"/>
        <v>472326.04974170768</v>
      </c>
      <c r="N354" s="27">
        <f t="shared" si="93"/>
        <v>0</v>
      </c>
      <c r="Q354" s="27">
        <f t="shared" si="94"/>
        <v>0</v>
      </c>
      <c r="R354" s="27">
        <f t="shared" si="94"/>
        <v>-60801.691048012799</v>
      </c>
      <c r="S354" s="27">
        <f t="shared" si="94"/>
        <v>368459.29309075663</v>
      </c>
      <c r="T354" s="27">
        <f t="shared" si="94"/>
        <v>-35585.238720501569</v>
      </c>
      <c r="U354" s="27">
        <f t="shared" si="94"/>
        <v>1399154.41862326</v>
      </c>
      <c r="V354" s="27">
        <f t="shared" si="94"/>
        <v>364558.44968071987</v>
      </c>
      <c r="W354" s="27">
        <f t="shared" si="94"/>
        <v>323201.80449005327</v>
      </c>
      <c r="X354" s="27">
        <f t="shared" si="94"/>
        <v>325961.61145990778</v>
      </c>
      <c r="Y354" s="27">
        <f t="shared" si="94"/>
        <v>397378.56961842731</v>
      </c>
      <c r="Z354" s="27">
        <f t="shared" si="94"/>
        <v>0</v>
      </c>
      <c r="AC354" s="27">
        <f t="shared" si="95"/>
        <v>0</v>
      </c>
      <c r="AD354" s="27">
        <f t="shared" si="95"/>
        <v>1004493.436044134</v>
      </c>
      <c r="AE354" s="27">
        <f t="shared" si="95"/>
        <v>431713.20427320793</v>
      </c>
      <c r="AF354" s="27">
        <f t="shared" si="95"/>
        <v>556443.45822121541</v>
      </c>
      <c r="AG354" s="27">
        <f t="shared" si="95"/>
        <v>1937377.3814042057</v>
      </c>
      <c r="AH354" s="27">
        <f t="shared" si="95"/>
        <v>549433.3152479867</v>
      </c>
      <c r="AI354" s="27">
        <f t="shared" si="95"/>
        <v>539841.2991937045</v>
      </c>
      <c r="AJ354" s="27">
        <f t="shared" si="95"/>
        <v>451174.41175925388</v>
      </c>
      <c r="AK354" s="27">
        <f t="shared" si="95"/>
        <v>547273.52986498829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0</v>
      </c>
      <c r="F355" s="27">
        <f t="shared" si="93"/>
        <v>439935.81793582736</v>
      </c>
      <c r="G355" s="27">
        <f t="shared" si="93"/>
        <v>373029.16337263782</v>
      </c>
      <c r="H355" s="27">
        <f t="shared" si="93"/>
        <v>242816.77575296164</v>
      </c>
      <c r="I355" s="27">
        <f t="shared" si="93"/>
        <v>1555444.1948837987</v>
      </c>
      <c r="J355" s="27">
        <f t="shared" si="93"/>
        <v>426090.10497614584</v>
      </c>
      <c r="K355" s="27">
        <f t="shared" si="93"/>
        <v>402338.55572674092</v>
      </c>
      <c r="L355" s="27">
        <f t="shared" si="93"/>
        <v>362289.88314793655</v>
      </c>
      <c r="M355" s="27">
        <f t="shared" si="93"/>
        <v>440383.52168984967</v>
      </c>
      <c r="N355" s="27">
        <f t="shared" si="93"/>
        <v>0</v>
      </c>
      <c r="Q355" s="27">
        <f t="shared" si="94"/>
        <v>0</v>
      </c>
      <c r="R355" s="27">
        <f t="shared" si="94"/>
        <v>-56689.786309826901</v>
      </c>
      <c r="S355" s="27">
        <f t="shared" si="94"/>
        <v>343541.07968297304</v>
      </c>
      <c r="T355" s="27">
        <f t="shared" si="94"/>
        <v>-33178.675528225205</v>
      </c>
      <c r="U355" s="27">
        <f t="shared" si="94"/>
        <v>1304532.2200589529</v>
      </c>
      <c r="V355" s="27">
        <f t="shared" si="94"/>
        <v>339904.0430227844</v>
      </c>
      <c r="W355" s="27">
        <f t="shared" si="94"/>
        <v>301344.27045825403</v>
      </c>
      <c r="X355" s="27">
        <f t="shared" si="94"/>
        <v>303917.43684031867</v>
      </c>
      <c r="Y355" s="27">
        <f t="shared" si="94"/>
        <v>370504.59958398773</v>
      </c>
      <c r="Z355" s="27">
        <f t="shared" si="94"/>
        <v>0</v>
      </c>
      <c r="AC355" s="27">
        <f t="shared" si="95"/>
        <v>0</v>
      </c>
      <c r="AD355" s="27">
        <f t="shared" si="95"/>
        <v>936561.42218147847</v>
      </c>
      <c r="AE355" s="27">
        <f t="shared" si="95"/>
        <v>402517.24706230336</v>
      </c>
      <c r="AF355" s="27">
        <f t="shared" si="95"/>
        <v>518812.22703414876</v>
      </c>
      <c r="AG355" s="27">
        <f t="shared" si="95"/>
        <v>1806356.1697086385</v>
      </c>
      <c r="AH355" s="27">
        <f t="shared" si="95"/>
        <v>512276.16692950705</v>
      </c>
      <c r="AI355" s="27">
        <f t="shared" si="95"/>
        <v>503332.84099522862</v>
      </c>
      <c r="AJ355" s="27">
        <f t="shared" si="95"/>
        <v>420662.32945555385</v>
      </c>
      <c r="AK355" s="27">
        <f t="shared" si="95"/>
        <v>510262.44379571162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0</v>
      </c>
      <c r="F356" s="27">
        <f t="shared" si="93"/>
        <v>410331.67991601524</v>
      </c>
      <c r="G356" s="27">
        <f t="shared" si="93"/>
        <v>347927.30444759474</v>
      </c>
      <c r="H356" s="27">
        <f t="shared" si="93"/>
        <v>226477.16199601814</v>
      </c>
      <c r="I356" s="27">
        <f t="shared" si="93"/>
        <v>1450775.3255848405</v>
      </c>
      <c r="J356" s="27">
        <f t="shared" si="93"/>
        <v>397417.67194767611</v>
      </c>
      <c r="K356" s="27">
        <f t="shared" si="93"/>
        <v>375264.4107064241</v>
      </c>
      <c r="L356" s="27">
        <f t="shared" si="93"/>
        <v>337910.69130532653</v>
      </c>
      <c r="M356" s="27">
        <f t="shared" si="93"/>
        <v>410749.25681246951</v>
      </c>
      <c r="N356" s="27">
        <f t="shared" si="93"/>
        <v>0</v>
      </c>
      <c r="Q356" s="27">
        <f t="shared" si="94"/>
        <v>0</v>
      </c>
      <c r="R356" s="27">
        <f t="shared" si="94"/>
        <v>-52875.020178475963</v>
      </c>
      <c r="S356" s="27">
        <f t="shared" si="94"/>
        <v>320423.53134119749</v>
      </c>
      <c r="T356" s="27">
        <f t="shared" si="94"/>
        <v>-30946.017832244164</v>
      </c>
      <c r="U356" s="27">
        <f t="shared" si="94"/>
        <v>1216747.7062289137</v>
      </c>
      <c r="V356" s="27">
        <f t="shared" si="94"/>
        <v>317031.23796146421</v>
      </c>
      <c r="W356" s="27">
        <f t="shared" si="94"/>
        <v>281066.22759285808</v>
      </c>
      <c r="X356" s="27">
        <f t="shared" si="94"/>
        <v>283466.24059750501</v>
      </c>
      <c r="Y356" s="27">
        <f t="shared" si="94"/>
        <v>345572.62347319163</v>
      </c>
      <c r="Z356" s="27">
        <f t="shared" si="94"/>
        <v>0</v>
      </c>
      <c r="AC356" s="27">
        <f t="shared" si="95"/>
        <v>0</v>
      </c>
      <c r="AD356" s="27">
        <f t="shared" si="95"/>
        <v>873538.38001050358</v>
      </c>
      <c r="AE356" s="27">
        <f t="shared" si="95"/>
        <v>375431.07755399251</v>
      </c>
      <c r="AF356" s="27">
        <f t="shared" si="95"/>
        <v>483900.34182428068</v>
      </c>
      <c r="AG356" s="27">
        <f t="shared" si="95"/>
        <v>1684802.944940761</v>
      </c>
      <c r="AH356" s="27">
        <f t="shared" si="95"/>
        <v>477804.105933888</v>
      </c>
      <c r="AI356" s="27">
        <f t="shared" si="95"/>
        <v>469462.59381999081</v>
      </c>
      <c r="AJ356" s="27">
        <f t="shared" si="95"/>
        <v>392355.14201314736</v>
      </c>
      <c r="AK356" s="27">
        <f t="shared" si="95"/>
        <v>475925.89015174739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0</v>
      </c>
      <c r="F357" s="27">
        <f t="shared" si="93"/>
        <v>382591.04109344858</v>
      </c>
      <c r="G357" s="27">
        <f t="shared" si="93"/>
        <v>324405.53861375659</v>
      </c>
      <c r="H357" s="27">
        <f t="shared" si="93"/>
        <v>211166.08205752217</v>
      </c>
      <c r="I357" s="27">
        <f t="shared" si="93"/>
        <v>1352695.074194117</v>
      </c>
      <c r="J357" s="27">
        <f t="shared" si="93"/>
        <v>370550.08984565019</v>
      </c>
      <c r="K357" s="27">
        <f t="shared" si="93"/>
        <v>349894.50877123629</v>
      </c>
      <c r="L357" s="27">
        <f t="shared" si="93"/>
        <v>315066.10264548066</v>
      </c>
      <c r="M357" s="27">
        <f t="shared" si="93"/>
        <v>382980.38753529219</v>
      </c>
      <c r="N357" s="27">
        <f t="shared" si="93"/>
        <v>0</v>
      </c>
      <c r="Q357" s="27">
        <f t="shared" si="94"/>
        <v>0</v>
      </c>
      <c r="R357" s="27">
        <f t="shared" si="94"/>
        <v>-49300.383099985607</v>
      </c>
      <c r="S357" s="27">
        <f t="shared" si="94"/>
        <v>298761.16918820265</v>
      </c>
      <c r="T357" s="27">
        <f t="shared" si="94"/>
        <v>-28853.899807487462</v>
      </c>
      <c r="U357" s="27">
        <f t="shared" si="94"/>
        <v>1134488.98649372</v>
      </c>
      <c r="V357" s="27">
        <f t="shared" si="94"/>
        <v>295598.2131714694</v>
      </c>
      <c r="W357" s="27">
        <f t="shared" si="94"/>
        <v>262064.63184360799</v>
      </c>
      <c r="X357" s="27">
        <f t="shared" si="94"/>
        <v>264302.39100047748</v>
      </c>
      <c r="Y357" s="27">
        <f t="shared" si="94"/>
        <v>322210.0467969313</v>
      </c>
      <c r="Z357" s="27">
        <f t="shared" si="94"/>
        <v>0</v>
      </c>
      <c r="AC357" s="27">
        <f t="shared" si="95"/>
        <v>0</v>
      </c>
      <c r="AD357" s="27">
        <f t="shared" si="95"/>
        <v>814482.46528688003</v>
      </c>
      <c r="AE357" s="27">
        <f t="shared" si="95"/>
        <v>350049.90803931118</v>
      </c>
      <c r="AF357" s="27">
        <f t="shared" si="95"/>
        <v>451186.06392253208</v>
      </c>
      <c r="AG357" s="27">
        <f t="shared" si="95"/>
        <v>1570901.1618945086</v>
      </c>
      <c r="AH357" s="27">
        <f t="shared" si="95"/>
        <v>445501.96651983098</v>
      </c>
      <c r="AI357" s="27">
        <f t="shared" si="95"/>
        <v>437724.38569886499</v>
      </c>
      <c r="AJ357" s="27">
        <f t="shared" si="95"/>
        <v>365829.81429048331</v>
      </c>
      <c r="AK357" s="27">
        <f t="shared" si="95"/>
        <v>443750.72827365308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0</v>
      </c>
      <c r="F358" s="27">
        <f t="shared" si="93"/>
        <v>1574255.6263827637</v>
      </c>
      <c r="G358" s="27">
        <f t="shared" si="93"/>
        <v>1334838.4816666385</v>
      </c>
      <c r="H358" s="27">
        <f t="shared" si="93"/>
        <v>868889.64213634632</v>
      </c>
      <c r="I358" s="27">
        <f t="shared" si="93"/>
        <v>5565963.6599023445</v>
      </c>
      <c r="J358" s="27">
        <f t="shared" si="93"/>
        <v>1524710.4640217426</v>
      </c>
      <c r="K358" s="27">
        <f t="shared" si="93"/>
        <v>1439718.4981103945</v>
      </c>
      <c r="L358" s="27">
        <f t="shared" si="93"/>
        <v>1296409.3026187455</v>
      </c>
      <c r="M358" s="27">
        <f t="shared" si="93"/>
        <v>1575857.6786026298</v>
      </c>
      <c r="N358" s="27">
        <f t="shared" si="93"/>
        <v>0</v>
      </c>
      <c r="Q358" s="27">
        <f t="shared" si="94"/>
        <v>0</v>
      </c>
      <c r="R358" s="27">
        <f t="shared" si="94"/>
        <v>-202857.35195514245</v>
      </c>
      <c r="S358" s="27">
        <f t="shared" si="94"/>
        <v>1229319.0404956264</v>
      </c>
      <c r="T358" s="27">
        <f t="shared" si="94"/>
        <v>-118725.76520663206</v>
      </c>
      <c r="U358" s="27">
        <f t="shared" si="94"/>
        <v>4668106.3543795599</v>
      </c>
      <c r="V358" s="27">
        <f t="shared" si="94"/>
        <v>1216304.3570071876</v>
      </c>
      <c r="W358" s="27">
        <f t="shared" si="94"/>
        <v>1078323.0050986996</v>
      </c>
      <c r="X358" s="27">
        <f t="shared" si="94"/>
        <v>1087530.7610699926</v>
      </c>
      <c r="Y358" s="27">
        <f t="shared" si="94"/>
        <v>1325804.644033022</v>
      </c>
      <c r="Z358" s="27">
        <f t="shared" si="94"/>
        <v>0</v>
      </c>
      <c r="AC358" s="27">
        <f t="shared" si="95"/>
        <v>0</v>
      </c>
      <c r="AD358" s="27">
        <f t="shared" si="95"/>
        <v>3351368.6047206596</v>
      </c>
      <c r="AE358" s="27">
        <f t="shared" si="95"/>
        <v>1440357.922837653</v>
      </c>
      <c r="AF358" s="27">
        <f t="shared" si="95"/>
        <v>1856505.0494793258</v>
      </c>
      <c r="AG358" s="27">
        <f t="shared" si="95"/>
        <v>6463820.9654251067</v>
      </c>
      <c r="AH358" s="27">
        <f t="shared" si="95"/>
        <v>1833116.5710362976</v>
      </c>
      <c r="AI358" s="27">
        <f t="shared" si="95"/>
        <v>1801113.9911220917</v>
      </c>
      <c r="AJ358" s="27">
        <f t="shared" si="95"/>
        <v>1505287.8441674961</v>
      </c>
      <c r="AK358" s="27">
        <f t="shared" si="95"/>
        <v>1825910.7131722379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0</v>
      </c>
      <c r="F359" s="27">
        <f t="shared" si="93"/>
        <v>1111550.2484579699</v>
      </c>
      <c r="G359" s="27">
        <f t="shared" si="93"/>
        <v>942502.61589159153</v>
      </c>
      <c r="H359" s="27">
        <f t="shared" si="93"/>
        <v>613505.5078814656</v>
      </c>
      <c r="I359" s="27">
        <f t="shared" si="93"/>
        <v>3930015.0403707144</v>
      </c>
      <c r="J359" s="27">
        <f t="shared" si="93"/>
        <v>1076567.4053863999</v>
      </c>
      <c r="K359" s="27">
        <f t="shared" si="93"/>
        <v>1016556.286961647</v>
      </c>
      <c r="L359" s="27">
        <f t="shared" si="93"/>
        <v>915368.54515819252</v>
      </c>
      <c r="M359" s="27">
        <f t="shared" si="93"/>
        <v>1112681.4253222544</v>
      </c>
      <c r="N359" s="27">
        <f t="shared" si="93"/>
        <v>0</v>
      </c>
      <c r="Q359" s="27">
        <f t="shared" si="94"/>
        <v>0</v>
      </c>
      <c r="R359" s="27">
        <f t="shared" si="94"/>
        <v>-143233.49790743564</v>
      </c>
      <c r="S359" s="27">
        <f t="shared" si="94"/>
        <v>867997.45987681684</v>
      </c>
      <c r="T359" s="27">
        <f t="shared" si="94"/>
        <v>-83829.875912228366</v>
      </c>
      <c r="U359" s="27">
        <f t="shared" si="94"/>
        <v>3296056.0477471119</v>
      </c>
      <c r="V359" s="27">
        <f t="shared" si="94"/>
        <v>858808.05351692578</v>
      </c>
      <c r="W359" s="27">
        <f t="shared" si="94"/>
        <v>761382.19495489635</v>
      </c>
      <c r="X359" s="27">
        <f t="shared" si="94"/>
        <v>767883.60633060033</v>
      </c>
      <c r="Y359" s="27">
        <f t="shared" si="94"/>
        <v>936124.00475761166</v>
      </c>
      <c r="Z359" s="27">
        <f t="shared" si="94"/>
        <v>0</v>
      </c>
      <c r="AC359" s="27">
        <f t="shared" si="95"/>
        <v>0</v>
      </c>
      <c r="AD359" s="27">
        <f t="shared" si="95"/>
        <v>2366333.9948233678</v>
      </c>
      <c r="AE359" s="27">
        <f t="shared" si="95"/>
        <v>1017007.771906368</v>
      </c>
      <c r="AF359" s="27">
        <f t="shared" si="95"/>
        <v>1310840.89167516</v>
      </c>
      <c r="AG359" s="27">
        <f t="shared" si="95"/>
        <v>4563974.0329943001</v>
      </c>
      <c r="AH359" s="27">
        <f t="shared" si="95"/>
        <v>1294326.7572558743</v>
      </c>
      <c r="AI359" s="27">
        <f t="shared" si="95"/>
        <v>1271730.3789683988</v>
      </c>
      <c r="AJ359" s="27">
        <f t="shared" si="95"/>
        <v>1062853.4839857831</v>
      </c>
      <c r="AK359" s="27">
        <f t="shared" si="95"/>
        <v>1289238.8458868973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0</v>
      </c>
      <c r="F360" s="27">
        <f t="shared" si="93"/>
        <v>1378173.7366437318</v>
      </c>
      <c r="G360" s="27">
        <f t="shared" si="93"/>
        <v>1168577.2674170944</v>
      </c>
      <c r="H360" s="27">
        <f t="shared" si="93"/>
        <v>760664.82772279344</v>
      </c>
      <c r="I360" s="27">
        <f t="shared" si="93"/>
        <v>4872693.3584582563</v>
      </c>
      <c r="J360" s="27">
        <f t="shared" si="93"/>
        <v>1334799.6870933399</v>
      </c>
      <c r="K360" s="27">
        <f t="shared" si="93"/>
        <v>1260393.9214211649</v>
      </c>
      <c r="L360" s="27">
        <f t="shared" si="93"/>
        <v>1134934.6464875578</v>
      </c>
      <c r="M360" s="27">
        <f t="shared" si="93"/>
        <v>1379576.2447606784</v>
      </c>
      <c r="N360" s="27">
        <f t="shared" si="93"/>
        <v>0</v>
      </c>
      <c r="Q360" s="27">
        <f t="shared" si="94"/>
        <v>0</v>
      </c>
      <c r="R360" s="27">
        <f t="shared" si="94"/>
        <v>-177590.39260482596</v>
      </c>
      <c r="S360" s="27">
        <f t="shared" si="94"/>
        <v>1076200.832427715</v>
      </c>
      <c r="T360" s="27">
        <f t="shared" si="94"/>
        <v>-103937.84130641996</v>
      </c>
      <c r="U360" s="27">
        <f t="shared" si="94"/>
        <v>4086668.943498123</v>
      </c>
      <c r="V360" s="27">
        <f t="shared" si="94"/>
        <v>1064807.1968110453</v>
      </c>
      <c r="W360" s="27">
        <f t="shared" si="94"/>
        <v>944012.1542779475</v>
      </c>
      <c r="X360" s="27">
        <f t="shared" si="94"/>
        <v>952073.03539559571</v>
      </c>
      <c r="Y360" s="27">
        <f t="shared" si="94"/>
        <v>1160668.6421855227</v>
      </c>
      <c r="Z360" s="27">
        <f t="shared" si="94"/>
        <v>0</v>
      </c>
      <c r="AC360" s="27">
        <f t="shared" si="95"/>
        <v>0</v>
      </c>
      <c r="AD360" s="27">
        <f t="shared" si="95"/>
        <v>2933937.8658922799</v>
      </c>
      <c r="AE360" s="27">
        <f t="shared" si="95"/>
        <v>1260953.702406476</v>
      </c>
      <c r="AF360" s="27">
        <f t="shared" si="95"/>
        <v>1625267.4967520076</v>
      </c>
      <c r="AG360" s="27">
        <f t="shared" si="95"/>
        <v>5658717.7734183688</v>
      </c>
      <c r="AH360" s="27">
        <f t="shared" si="95"/>
        <v>1604792.1773756342</v>
      </c>
      <c r="AI360" s="27">
        <f t="shared" si="95"/>
        <v>1576775.6885643839</v>
      </c>
      <c r="AJ360" s="27">
        <f t="shared" si="95"/>
        <v>1317796.2575795173</v>
      </c>
      <c r="AK360" s="27">
        <f t="shared" si="95"/>
        <v>1598483.8473358336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0</v>
      </c>
      <c r="F361" s="27">
        <f t="shared" si="97"/>
        <v>686052.38483380363</v>
      </c>
      <c r="G361" s="27">
        <f t="shared" si="97"/>
        <v>581715.64285244688</v>
      </c>
      <c r="H361" s="27">
        <f t="shared" si="97"/>
        <v>378657.57069880987</v>
      </c>
      <c r="I361" s="27">
        <f t="shared" si="97"/>
        <v>2425617.9103188743</v>
      </c>
      <c r="J361" s="27">
        <f t="shared" si="97"/>
        <v>664460.86168780818</v>
      </c>
      <c r="K361" s="27">
        <f t="shared" si="97"/>
        <v>627421.80657629983</v>
      </c>
      <c r="L361" s="27">
        <f t="shared" si="97"/>
        <v>564968.40721220267</v>
      </c>
      <c r="M361" s="27">
        <f t="shared" si="97"/>
        <v>686750.55082898727</v>
      </c>
      <c r="N361" s="27">
        <f t="shared" si="97"/>
        <v>0</v>
      </c>
      <c r="Q361" s="27">
        <f t="shared" ref="Q361:Z376" si="98">($D271-$D270)/8*(Q270+3*((2*Q270+Q271)/3)+3*((Q270+2*Q271)/3)+Q271)</f>
        <v>0</v>
      </c>
      <c r="R361" s="27">
        <f t="shared" si="98"/>
        <v>-88404.175127310475</v>
      </c>
      <c r="S361" s="27">
        <f t="shared" si="98"/>
        <v>535730.82117006159</v>
      </c>
      <c r="T361" s="27">
        <f t="shared" si="98"/>
        <v>-51740.068764044496</v>
      </c>
      <c r="U361" s="27">
        <f t="shared" si="98"/>
        <v>2034336.383118798</v>
      </c>
      <c r="V361" s="27">
        <f t="shared" si="98"/>
        <v>530059.09003855742</v>
      </c>
      <c r="W361" s="27">
        <f t="shared" si="98"/>
        <v>469927.53709825111</v>
      </c>
      <c r="X361" s="27">
        <f t="shared" si="98"/>
        <v>473940.22908880661</v>
      </c>
      <c r="Y361" s="27">
        <f t="shared" si="98"/>
        <v>577778.74356564879</v>
      </c>
      <c r="Z361" s="27">
        <f t="shared" si="98"/>
        <v>0</v>
      </c>
      <c r="AC361" s="27">
        <f t="shared" ref="AC361:AL376" si="99">($D271-$D270)/8*(AC270+3*((2*AC270+AC271)/3)+3*((AC270+2*AC271)/3)+AC271)</f>
        <v>0</v>
      </c>
      <c r="AD361" s="27">
        <f t="shared" si="99"/>
        <v>1460508.9447949131</v>
      </c>
      <c r="AE361" s="27">
        <f t="shared" si="99"/>
        <v>627700.4645348331</v>
      </c>
      <c r="AF361" s="27">
        <f t="shared" si="99"/>
        <v>809055.21016166476</v>
      </c>
      <c r="AG361" s="27">
        <f t="shared" si="99"/>
        <v>2816899.4375189394</v>
      </c>
      <c r="AH361" s="27">
        <f t="shared" si="99"/>
        <v>798862.63333705929</v>
      </c>
      <c r="AI361" s="27">
        <f t="shared" si="99"/>
        <v>784916.07605434954</v>
      </c>
      <c r="AJ361" s="27">
        <f t="shared" si="99"/>
        <v>655996.58533559775</v>
      </c>
      <c r="AK361" s="27">
        <f t="shared" si="99"/>
        <v>795722.35809232586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0</v>
      </c>
      <c r="F362" s="27">
        <f t="shared" si="97"/>
        <v>341912.64993526705</v>
      </c>
      <c r="G362" s="27">
        <f t="shared" si="97"/>
        <v>289913.62956148031</v>
      </c>
      <c r="H362" s="27">
        <f t="shared" si="97"/>
        <v>188714.18025468191</v>
      </c>
      <c r="I362" s="27">
        <f t="shared" si="97"/>
        <v>1208871.8963472173</v>
      </c>
      <c r="J362" s="27">
        <f t="shared" si="97"/>
        <v>331151.933905143</v>
      </c>
      <c r="K362" s="27">
        <f t="shared" si="97"/>
        <v>312692.52502583107</v>
      </c>
      <c r="L362" s="27">
        <f t="shared" si="97"/>
        <v>281567.19444452733</v>
      </c>
      <c r="M362" s="27">
        <f t="shared" si="97"/>
        <v>342260.59972858464</v>
      </c>
      <c r="N362" s="27">
        <f t="shared" si="97"/>
        <v>0</v>
      </c>
      <c r="Q362" s="27">
        <f t="shared" si="98"/>
        <v>0</v>
      </c>
      <c r="R362" s="27">
        <f t="shared" si="98"/>
        <v>-44058.597348134776</v>
      </c>
      <c r="S362" s="27">
        <f t="shared" si="98"/>
        <v>266995.85741200525</v>
      </c>
      <c r="T362" s="27">
        <f t="shared" si="98"/>
        <v>-25786.054257697742</v>
      </c>
      <c r="U362" s="27">
        <f t="shared" si="98"/>
        <v>1013866.2279854559</v>
      </c>
      <c r="V362" s="27">
        <f t="shared" si="98"/>
        <v>264169.19772279984</v>
      </c>
      <c r="W362" s="27">
        <f t="shared" si="98"/>
        <v>234201.02172772115</v>
      </c>
      <c r="X362" s="27">
        <f t="shared" si="98"/>
        <v>236200.85465913382</v>
      </c>
      <c r="Y362" s="27">
        <f t="shared" si="98"/>
        <v>287951.56996160955</v>
      </c>
      <c r="Z362" s="27">
        <f t="shared" si="98"/>
        <v>0</v>
      </c>
      <c r="AC362" s="27">
        <f t="shared" si="99"/>
        <v>0</v>
      </c>
      <c r="AD362" s="27">
        <f t="shared" si="99"/>
        <v>727883.89721866639</v>
      </c>
      <c r="AE362" s="27">
        <f t="shared" si="99"/>
        <v>312831.40171095589</v>
      </c>
      <c r="AF362" s="27">
        <f t="shared" si="99"/>
        <v>403214.41476706177</v>
      </c>
      <c r="AG362" s="27">
        <f t="shared" si="99"/>
        <v>1403877.5647089735</v>
      </c>
      <c r="AH362" s="27">
        <f t="shared" si="99"/>
        <v>398134.67008748616</v>
      </c>
      <c r="AI362" s="27">
        <f t="shared" si="99"/>
        <v>391184.0283239414</v>
      </c>
      <c r="AJ362" s="27">
        <f t="shared" si="99"/>
        <v>326933.53422992025</v>
      </c>
      <c r="AK362" s="27">
        <f t="shared" si="99"/>
        <v>396569.62949555973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0</v>
      </c>
      <c r="F363" s="27">
        <f t="shared" si="97"/>
        <v>230747.12733490005</v>
      </c>
      <c r="G363" s="27">
        <f t="shared" si="97"/>
        <v>195654.46674526733</v>
      </c>
      <c r="H363" s="27">
        <f t="shared" si="97"/>
        <v>127357.83536927521</v>
      </c>
      <c r="I363" s="27">
        <f t="shared" si="97"/>
        <v>815833.27627926227</v>
      </c>
      <c r="J363" s="27">
        <f t="shared" si="97"/>
        <v>223485.0259985271</v>
      </c>
      <c r="K363" s="27">
        <f t="shared" si="97"/>
        <v>211027.29572148697</v>
      </c>
      <c r="L363" s="27">
        <f t="shared" si="97"/>
        <v>190021.69496250743</v>
      </c>
      <c r="M363" s="27">
        <f t="shared" si="97"/>
        <v>230981.94875867601</v>
      </c>
      <c r="N363" s="27">
        <f t="shared" si="97"/>
        <v>0</v>
      </c>
      <c r="Q363" s="27">
        <f t="shared" si="98"/>
        <v>0</v>
      </c>
      <c r="R363" s="27">
        <f t="shared" si="98"/>
        <v>-29733.894824926498</v>
      </c>
      <c r="S363" s="27">
        <f t="shared" si="98"/>
        <v>180187.91384233045</v>
      </c>
      <c r="T363" s="27">
        <f t="shared" si="98"/>
        <v>-17402.274956460733</v>
      </c>
      <c r="U363" s="27">
        <f t="shared" si="98"/>
        <v>684229.49444487353</v>
      </c>
      <c r="V363" s="27">
        <f t="shared" si="98"/>
        <v>178280.28157613325</v>
      </c>
      <c r="W363" s="27">
        <f t="shared" si="98"/>
        <v>158055.61155108348</v>
      </c>
      <c r="X363" s="27">
        <f t="shared" si="98"/>
        <v>159405.24194399401</v>
      </c>
      <c r="Y363" s="27">
        <f t="shared" si="98"/>
        <v>194330.32849997058</v>
      </c>
      <c r="Z363" s="27">
        <f t="shared" si="98"/>
        <v>0</v>
      </c>
      <c r="AC363" s="27">
        <f t="shared" si="99"/>
        <v>0</v>
      </c>
      <c r="AD363" s="27">
        <f t="shared" si="99"/>
        <v>491228.14949472493</v>
      </c>
      <c r="AE363" s="27">
        <f t="shared" si="99"/>
        <v>211121.01964820459</v>
      </c>
      <c r="AF363" s="27">
        <f t="shared" si="99"/>
        <v>272117.94569501118</v>
      </c>
      <c r="AG363" s="27">
        <f t="shared" si="99"/>
        <v>947437.05811364774</v>
      </c>
      <c r="AH363" s="27">
        <f t="shared" si="99"/>
        <v>268689.77042092092</v>
      </c>
      <c r="AI363" s="27">
        <f t="shared" si="99"/>
        <v>263998.97989189089</v>
      </c>
      <c r="AJ363" s="27">
        <f t="shared" si="99"/>
        <v>220638.14798102048</v>
      </c>
      <c r="AK363" s="27">
        <f t="shared" si="99"/>
        <v>267633.56901738135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0</v>
      </c>
      <c r="F364" s="27">
        <f t="shared" si="97"/>
        <v>117710.42248239674</v>
      </c>
      <c r="G364" s="27">
        <f t="shared" si="97"/>
        <v>99808.696243171522</v>
      </c>
      <c r="H364" s="27">
        <f t="shared" si="97"/>
        <v>64968.716104547137</v>
      </c>
      <c r="I364" s="27">
        <f t="shared" si="97"/>
        <v>416178.87396990875</v>
      </c>
      <c r="J364" s="27">
        <f t="shared" si="97"/>
        <v>114005.82591260379</v>
      </c>
      <c r="K364" s="27">
        <f t="shared" si="97"/>
        <v>107650.79687705773</v>
      </c>
      <c r="L364" s="27">
        <f t="shared" si="97"/>
        <v>96935.265254220241</v>
      </c>
      <c r="M364" s="27">
        <f t="shared" si="97"/>
        <v>117830.21131495916</v>
      </c>
      <c r="N364" s="27">
        <f t="shared" si="97"/>
        <v>0</v>
      </c>
      <c r="Q364" s="27">
        <f t="shared" si="98"/>
        <v>0</v>
      </c>
      <c r="R364" s="27">
        <f t="shared" si="98"/>
        <v>-15168.073216397876</v>
      </c>
      <c r="S364" s="27">
        <f t="shared" si="98"/>
        <v>91918.784470147759</v>
      </c>
      <c r="T364" s="27">
        <f t="shared" si="98"/>
        <v>-8877.3765504208877</v>
      </c>
      <c r="U364" s="27">
        <f t="shared" si="98"/>
        <v>349044.18441200303</v>
      </c>
      <c r="V364" s="27">
        <f t="shared" si="98"/>
        <v>90945.649061752323</v>
      </c>
      <c r="W364" s="27">
        <f t="shared" si="98"/>
        <v>80628.491571161067</v>
      </c>
      <c r="X364" s="27">
        <f t="shared" si="98"/>
        <v>81316.974958059349</v>
      </c>
      <c r="Y364" s="27">
        <f t="shared" si="98"/>
        <v>99133.217098190624</v>
      </c>
      <c r="Z364" s="27">
        <f t="shared" si="98"/>
        <v>0</v>
      </c>
      <c r="AC364" s="27">
        <f t="shared" si="99"/>
        <v>0</v>
      </c>
      <c r="AD364" s="27">
        <f t="shared" si="99"/>
        <v>250588.91818119056</v>
      </c>
      <c r="AE364" s="27">
        <f t="shared" si="99"/>
        <v>107698.60801619547</v>
      </c>
      <c r="AF364" s="27">
        <f t="shared" si="99"/>
        <v>138814.80875951523</v>
      </c>
      <c r="AG364" s="27">
        <f t="shared" si="99"/>
        <v>483313.56352781277</v>
      </c>
      <c r="AH364" s="27">
        <f t="shared" si="99"/>
        <v>137066.0027634553</v>
      </c>
      <c r="AI364" s="27">
        <f t="shared" si="99"/>
        <v>134673.10218295458</v>
      </c>
      <c r="AJ364" s="27">
        <f t="shared" si="99"/>
        <v>112553.5555503809</v>
      </c>
      <c r="AK364" s="27">
        <f t="shared" si="99"/>
        <v>136527.20553172773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0</v>
      </c>
      <c r="F365" s="27">
        <f t="shared" si="97"/>
        <v>20610.327251198774</v>
      </c>
      <c r="G365" s="27">
        <f t="shared" si="97"/>
        <v>17475.851744520671</v>
      </c>
      <c r="H365" s="27">
        <f t="shared" si="97"/>
        <v>11375.598453953318</v>
      </c>
      <c r="I365" s="27">
        <f t="shared" si="97"/>
        <v>72870.206449543446</v>
      </c>
      <c r="J365" s="27">
        <f t="shared" si="97"/>
        <v>19961.676553776299</v>
      </c>
      <c r="K365" s="27">
        <f t="shared" si="97"/>
        <v>18848.952418128392</v>
      </c>
      <c r="L365" s="27">
        <f t="shared" si="97"/>
        <v>16972.732719313892</v>
      </c>
      <c r="M365" s="27">
        <f t="shared" si="97"/>
        <v>20631.301494499276</v>
      </c>
      <c r="N365" s="27">
        <f t="shared" si="97"/>
        <v>0</v>
      </c>
      <c r="Q365" s="27">
        <f t="shared" si="98"/>
        <v>0</v>
      </c>
      <c r="R365" s="27">
        <f t="shared" si="98"/>
        <v>-2655.8306916862412</v>
      </c>
      <c r="S365" s="27">
        <f t="shared" si="98"/>
        <v>16094.379652281568</v>
      </c>
      <c r="T365" s="27">
        <f t="shared" si="98"/>
        <v>-1554.3707343642793</v>
      </c>
      <c r="U365" s="27">
        <f t="shared" si="98"/>
        <v>61115.360170718814</v>
      </c>
      <c r="V365" s="27">
        <f t="shared" si="98"/>
        <v>15923.989989210242</v>
      </c>
      <c r="W365" s="27">
        <f t="shared" si="98"/>
        <v>14117.523002694736</v>
      </c>
      <c r="X365" s="27">
        <f t="shared" si="98"/>
        <v>14238.071953346151</v>
      </c>
      <c r="Y365" s="27">
        <f t="shared" si="98"/>
        <v>17357.579751813326</v>
      </c>
      <c r="Z365" s="27">
        <f t="shared" si="98"/>
        <v>0</v>
      </c>
      <c r="AC365" s="27">
        <f t="shared" si="99"/>
        <v>0</v>
      </c>
      <c r="AD365" s="27">
        <f t="shared" si="99"/>
        <v>43876.485194083631</v>
      </c>
      <c r="AE365" s="27">
        <f t="shared" si="99"/>
        <v>18857.323836759806</v>
      </c>
      <c r="AF365" s="27">
        <f t="shared" si="99"/>
        <v>24305.567642270937</v>
      </c>
      <c r="AG365" s="27">
        <f t="shared" si="99"/>
        <v>84625.052728367751</v>
      </c>
      <c r="AH365" s="27">
        <f t="shared" si="99"/>
        <v>23999.363118342357</v>
      </c>
      <c r="AI365" s="27">
        <f t="shared" si="99"/>
        <v>23580.381833562082</v>
      </c>
      <c r="AJ365" s="27">
        <f t="shared" si="99"/>
        <v>19707.393485281602</v>
      </c>
      <c r="AK365" s="27">
        <f t="shared" si="99"/>
        <v>23905.023237185214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0</v>
      </c>
      <c r="F366" s="27">
        <f t="shared" si="97"/>
        <v>3621.5856222371558</v>
      </c>
      <c r="G366" s="27">
        <f t="shared" si="97"/>
        <v>3070.8048757752254</v>
      </c>
      <c r="H366" s="27">
        <f t="shared" si="97"/>
        <v>1998.8864467343358</v>
      </c>
      <c r="I366" s="27">
        <f t="shared" si="97"/>
        <v>12804.536713591975</v>
      </c>
      <c r="J366" s="27">
        <f t="shared" si="97"/>
        <v>3507.6066440769382</v>
      </c>
      <c r="K366" s="27">
        <f t="shared" si="97"/>
        <v>3312.0820567153123</v>
      </c>
      <c r="L366" s="27">
        <f t="shared" si="97"/>
        <v>2982.3982917479448</v>
      </c>
      <c r="M366" s="27">
        <f t="shared" si="97"/>
        <v>3625.2711541090475</v>
      </c>
      <c r="N366" s="27">
        <f t="shared" si="97"/>
        <v>0</v>
      </c>
      <c r="Q366" s="27">
        <f t="shared" si="98"/>
        <v>0</v>
      </c>
      <c r="R366" s="27">
        <f t="shared" si="98"/>
        <v>-466.67469811997347</v>
      </c>
      <c r="S366" s="27">
        <f t="shared" si="98"/>
        <v>2828.0566939634091</v>
      </c>
      <c r="T366" s="27">
        <f t="shared" si="98"/>
        <v>-273.12941879040102</v>
      </c>
      <c r="U366" s="27">
        <f t="shared" si="98"/>
        <v>10739.009963039138</v>
      </c>
      <c r="V366" s="27">
        <f t="shared" si="98"/>
        <v>2798.1163273483653</v>
      </c>
      <c r="W366" s="27">
        <f t="shared" si="98"/>
        <v>2480.6893022617005</v>
      </c>
      <c r="X366" s="27">
        <f t="shared" si="98"/>
        <v>2501.8718066020688</v>
      </c>
      <c r="Y366" s="27">
        <f t="shared" si="98"/>
        <v>3050.0224717366218</v>
      </c>
      <c r="Z366" s="27">
        <f t="shared" si="98"/>
        <v>0</v>
      </c>
      <c r="AC366" s="27">
        <f t="shared" si="99"/>
        <v>0</v>
      </c>
      <c r="AD366" s="27">
        <f t="shared" si="99"/>
        <v>7709.845942594261</v>
      </c>
      <c r="AE366" s="27">
        <f t="shared" si="99"/>
        <v>3313.5530575870475</v>
      </c>
      <c r="AF366" s="27">
        <f t="shared" si="99"/>
        <v>4270.9023122590761</v>
      </c>
      <c r="AG366" s="27">
        <f t="shared" si="99"/>
        <v>14870.063464144754</v>
      </c>
      <c r="AH366" s="27">
        <f t="shared" si="99"/>
        <v>4217.096960805512</v>
      </c>
      <c r="AI366" s="27">
        <f t="shared" si="99"/>
        <v>4143.4748111689296</v>
      </c>
      <c r="AJ366" s="27">
        <f t="shared" si="99"/>
        <v>3462.9247768938171</v>
      </c>
      <c r="AK366" s="27">
        <f t="shared" si="99"/>
        <v>4200.5198364814714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0</v>
      </c>
      <c r="F367" s="27">
        <f t="shared" si="97"/>
        <v>635.38596731025041</v>
      </c>
      <c r="G367" s="27">
        <f t="shared" si="97"/>
        <v>538.75471407747546</v>
      </c>
      <c r="H367" s="27">
        <f t="shared" si="97"/>
        <v>350.69290939947206</v>
      </c>
      <c r="I367" s="27">
        <f t="shared" si="97"/>
        <v>2246.4809048748994</v>
      </c>
      <c r="J367" s="27">
        <f t="shared" si="97"/>
        <v>615.38902374865438</v>
      </c>
      <c r="K367" s="27">
        <f t="shared" si="97"/>
        <v>581.08538108150651</v>
      </c>
      <c r="L367" s="27">
        <f t="shared" si="97"/>
        <v>523.24429715847157</v>
      </c>
      <c r="M367" s="27">
        <f t="shared" si="97"/>
        <v>636.03257227220297</v>
      </c>
      <c r="N367" s="27">
        <f t="shared" si="97"/>
        <v>0</v>
      </c>
      <c r="Q367" s="27">
        <f t="shared" si="98"/>
        <v>0</v>
      </c>
      <c r="R367" s="27">
        <f t="shared" si="98"/>
        <v>-81.875340089573982</v>
      </c>
      <c r="S367" s="27">
        <f t="shared" si="98"/>
        <v>496.16596859365956</v>
      </c>
      <c r="T367" s="27">
        <f t="shared" si="98"/>
        <v>-47.91895541374037</v>
      </c>
      <c r="U367" s="27">
        <f t="shared" si="98"/>
        <v>1884.0963448228572</v>
      </c>
      <c r="V367" s="27">
        <f t="shared" si="98"/>
        <v>490.91310678459024</v>
      </c>
      <c r="W367" s="27">
        <f t="shared" si="98"/>
        <v>435.22239602334184</v>
      </c>
      <c r="X367" s="27">
        <f t="shared" si="98"/>
        <v>438.93874223581787</v>
      </c>
      <c r="Y367" s="27">
        <f t="shared" si="98"/>
        <v>535.10856311751468</v>
      </c>
      <c r="Z367" s="27">
        <f t="shared" si="98"/>
        <v>0</v>
      </c>
      <c r="AC367" s="27">
        <f t="shared" si="99"/>
        <v>0</v>
      </c>
      <c r="AD367" s="27">
        <f t="shared" si="99"/>
        <v>1352.6472747100704</v>
      </c>
      <c r="AE367" s="27">
        <f t="shared" si="99"/>
        <v>581.34345956129232</v>
      </c>
      <c r="AF367" s="27">
        <f t="shared" si="99"/>
        <v>749.30477421268483</v>
      </c>
      <c r="AG367" s="27">
        <f t="shared" si="99"/>
        <v>2608.8654649269324</v>
      </c>
      <c r="AH367" s="27">
        <f t="shared" si="99"/>
        <v>739.86494071271852</v>
      </c>
      <c r="AI367" s="27">
        <f t="shared" si="99"/>
        <v>726.94836613967175</v>
      </c>
      <c r="AJ367" s="27">
        <f t="shared" si="99"/>
        <v>607.54985208112441</v>
      </c>
      <c r="AK367" s="27">
        <f t="shared" si="99"/>
        <v>736.95658142689126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0</v>
      </c>
      <c r="F368" s="27">
        <f t="shared" si="97"/>
        <v>110.69440221062821</v>
      </c>
      <c r="G368" s="27">
        <f t="shared" si="97"/>
        <v>93.859691716868014</v>
      </c>
      <c r="H368" s="27">
        <f t="shared" si="97"/>
        <v>61.09631619630246</v>
      </c>
      <c r="I368" s="27">
        <f t="shared" si="97"/>
        <v>391.37291919652125</v>
      </c>
      <c r="J368" s="27">
        <f t="shared" si="97"/>
        <v>107.21061467443025</v>
      </c>
      <c r="K368" s="27">
        <f t="shared" si="97"/>
        <v>101.23437123493228</v>
      </c>
      <c r="L368" s="27">
        <f t="shared" si="97"/>
        <v>91.157528909976165</v>
      </c>
      <c r="M368" s="27">
        <f t="shared" si="97"/>
        <v>110.80705114121882</v>
      </c>
      <c r="N368" s="27">
        <f t="shared" si="97"/>
        <v>0</v>
      </c>
      <c r="Q368" s="27">
        <f t="shared" si="98"/>
        <v>0</v>
      </c>
      <c r="R368" s="27">
        <f t="shared" si="98"/>
        <v>-14.263994317302672</v>
      </c>
      <c r="S368" s="27">
        <f t="shared" si="98"/>
        <v>86.440050798154346</v>
      </c>
      <c r="T368" s="27">
        <f t="shared" si="98"/>
        <v>-8.3482487763090472</v>
      </c>
      <c r="U368" s="27">
        <f t="shared" si="98"/>
        <v>328.23973038038355</v>
      </c>
      <c r="V368" s="27">
        <f t="shared" si="98"/>
        <v>85.524918220846345</v>
      </c>
      <c r="W368" s="27">
        <f t="shared" si="98"/>
        <v>75.822705308436724</v>
      </c>
      <c r="X368" s="27">
        <f t="shared" si="98"/>
        <v>76.470152283287646</v>
      </c>
      <c r="Y368" s="27">
        <f t="shared" si="98"/>
        <v>93.224473878187766</v>
      </c>
      <c r="Z368" s="27">
        <f t="shared" si="98"/>
        <v>0</v>
      </c>
      <c r="AC368" s="27">
        <f t="shared" si="99"/>
        <v>0</v>
      </c>
      <c r="AD368" s="27">
        <f t="shared" si="99"/>
        <v>235.65279873855835</v>
      </c>
      <c r="AE368" s="27">
        <f t="shared" si="99"/>
        <v>101.27933263558184</v>
      </c>
      <c r="AF368" s="27">
        <f t="shared" si="99"/>
        <v>130.54088116891401</v>
      </c>
      <c r="AG368" s="27">
        <f t="shared" si="99"/>
        <v>454.50610801265725</v>
      </c>
      <c r="AH368" s="27">
        <f t="shared" si="99"/>
        <v>128.89631112801419</v>
      </c>
      <c r="AI368" s="27">
        <f t="shared" si="99"/>
        <v>126.64603716142804</v>
      </c>
      <c r="AJ368" s="27">
        <f t="shared" si="99"/>
        <v>105.8449055366645</v>
      </c>
      <c r="AK368" s="27">
        <f t="shared" si="99"/>
        <v>128.38962840424986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0</v>
      </c>
      <c r="F369" s="27">
        <f t="shared" si="97"/>
        <v>19.459235081212256</v>
      </c>
      <c r="G369" s="27">
        <f t="shared" si="97"/>
        <v>16.499820851765541</v>
      </c>
      <c r="H369" s="27">
        <f t="shared" si="97"/>
        <v>10.740268303700866</v>
      </c>
      <c r="I369" s="27">
        <f t="shared" si="97"/>
        <v>68.800386351733408</v>
      </c>
      <c r="J369" s="27">
        <f t="shared" si="97"/>
        <v>18.846811694970196</v>
      </c>
      <c r="K369" s="27">
        <f t="shared" si="97"/>
        <v>17.796233493459496</v>
      </c>
      <c r="L369" s="27">
        <f t="shared" si="97"/>
        <v>16.024801155765338</v>
      </c>
      <c r="M369" s="27">
        <f t="shared" si="97"/>
        <v>19.479037907536192</v>
      </c>
      <c r="N369" s="27">
        <f t="shared" si="97"/>
        <v>0</v>
      </c>
      <c r="Q369" s="27">
        <f t="shared" si="98"/>
        <v>0</v>
      </c>
      <c r="R369" s="27">
        <f t="shared" si="98"/>
        <v>-2.5075018526168806</v>
      </c>
      <c r="S369" s="27">
        <f t="shared" si="98"/>
        <v>15.195504337361273</v>
      </c>
      <c r="T369" s="27">
        <f t="shared" si="98"/>
        <v>-1.4675587221251798</v>
      </c>
      <c r="U369" s="27">
        <f t="shared" si="98"/>
        <v>57.702051313416312</v>
      </c>
      <c r="V369" s="27">
        <f t="shared" si="98"/>
        <v>15.034630981557539</v>
      </c>
      <c r="W369" s="27">
        <f t="shared" si="98"/>
        <v>13.329055648928618</v>
      </c>
      <c r="X369" s="27">
        <f t="shared" si="98"/>
        <v>13.442871909142671</v>
      </c>
      <c r="Y369" s="27">
        <f t="shared" si="98"/>
        <v>16.388154380798575</v>
      </c>
      <c r="Z369" s="27">
        <f t="shared" si="98"/>
        <v>0</v>
      </c>
      <c r="AC369" s="27">
        <f t="shared" si="99"/>
        <v>0</v>
      </c>
      <c r="AD369" s="27">
        <f t="shared" si="99"/>
        <v>41.425972015041253</v>
      </c>
      <c r="AE369" s="27">
        <f t="shared" si="99"/>
        <v>17.80413736616984</v>
      </c>
      <c r="AF369" s="27">
        <f t="shared" si="99"/>
        <v>22.948095329526925</v>
      </c>
      <c r="AG369" s="27">
        <f t="shared" si="99"/>
        <v>79.898721390050255</v>
      </c>
      <c r="AH369" s="27">
        <f t="shared" si="99"/>
        <v>22.658992408382851</v>
      </c>
      <c r="AI369" s="27">
        <f t="shared" si="99"/>
        <v>22.263411337990409</v>
      </c>
      <c r="AJ369" s="27">
        <f t="shared" si="99"/>
        <v>18.606730402387978</v>
      </c>
      <c r="AK369" s="27">
        <f t="shared" si="99"/>
        <v>22.569921434273809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</v>
      </c>
      <c r="F370" s="27">
        <f t="shared" si="97"/>
        <v>3.398398738797443</v>
      </c>
      <c r="G370" s="27">
        <f t="shared" si="97"/>
        <v>2.8815608701475521</v>
      </c>
      <c r="H370" s="27">
        <f t="shared" si="97"/>
        <v>1.8757013883286384</v>
      </c>
      <c r="I370" s="27">
        <f t="shared" si="97"/>
        <v>12.015433557933147</v>
      </c>
      <c r="J370" s="27">
        <f t="shared" si="97"/>
        <v>3.2914439250686898</v>
      </c>
      <c r="K370" s="27">
        <f t="shared" si="97"/>
        <v>3.1079689004789968</v>
      </c>
      <c r="L370" s="27">
        <f t="shared" si="97"/>
        <v>2.7986025046694754</v>
      </c>
      <c r="M370" s="27">
        <f t="shared" si="97"/>
        <v>3.4018571429804974</v>
      </c>
      <c r="N370" s="27">
        <f t="shared" si="97"/>
        <v>0</v>
      </c>
      <c r="Q370" s="27">
        <f t="shared" si="98"/>
        <v>0</v>
      </c>
      <c r="R370" s="27">
        <f t="shared" si="98"/>
        <v>-0.43791501042571279</v>
      </c>
      <c r="S370" s="27">
        <f t="shared" si="98"/>
        <v>2.6537724920820773</v>
      </c>
      <c r="T370" s="27">
        <f t="shared" si="98"/>
        <v>-0.2562973153655278</v>
      </c>
      <c r="U370" s="27">
        <f t="shared" si="98"/>
        <v>10.077198697232818</v>
      </c>
      <c r="V370" s="27">
        <f t="shared" si="98"/>
        <v>2.6256772556975099</v>
      </c>
      <c r="W370" s="27">
        <f t="shared" si="98"/>
        <v>2.3278122556016752</v>
      </c>
      <c r="X370" s="27">
        <f t="shared" si="98"/>
        <v>2.3476893491026183</v>
      </c>
      <c r="Y370" s="27">
        <f t="shared" si="98"/>
        <v>2.8620592200304587</v>
      </c>
      <c r="Z370" s="27">
        <f t="shared" si="98"/>
        <v>0</v>
      </c>
      <c r="AC370" s="27">
        <f t="shared" si="99"/>
        <v>0</v>
      </c>
      <c r="AD370" s="27">
        <f t="shared" si="99"/>
        <v>7.2347124880205751</v>
      </c>
      <c r="AE370" s="27">
        <f t="shared" si="99"/>
        <v>3.1093492482130327</v>
      </c>
      <c r="AF370" s="27">
        <f t="shared" si="99"/>
        <v>4.0077000920228079</v>
      </c>
      <c r="AG370" s="27">
        <f t="shared" si="99"/>
        <v>13.953668418633425</v>
      </c>
      <c r="AH370" s="27">
        <f t="shared" si="99"/>
        <v>3.9572105944398697</v>
      </c>
      <c r="AI370" s="27">
        <f t="shared" si="99"/>
        <v>3.8881255453563233</v>
      </c>
      <c r="AJ370" s="27">
        <f t="shared" si="99"/>
        <v>3.2495156602363275</v>
      </c>
      <c r="AK370" s="27">
        <f t="shared" si="99"/>
        <v>3.9416550659305361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0</v>
      </c>
      <c r="F371" s="27">
        <f t="shared" si="97"/>
        <v>1.0565636759403136</v>
      </c>
      <c r="G371" s="27">
        <f t="shared" si="97"/>
        <v>0.89587855322892829</v>
      </c>
      <c r="H371" s="27">
        <f t="shared" si="97"/>
        <v>0.58315639397869334</v>
      </c>
      <c r="I371" s="27">
        <f t="shared" si="97"/>
        <v>3.7356036250409881</v>
      </c>
      <c r="J371" s="27">
        <f t="shared" si="97"/>
        <v>1.0233113768905706</v>
      </c>
      <c r="K371" s="27">
        <f t="shared" si="97"/>
        <v>0.96626891032812057</v>
      </c>
      <c r="L371" s="27">
        <f t="shared" si="97"/>
        <v>0.87008676058880563</v>
      </c>
      <c r="M371" s="27">
        <f t="shared" si="97"/>
        <v>1.0576388953355012</v>
      </c>
      <c r="N371" s="27">
        <f t="shared" si="97"/>
        <v>0</v>
      </c>
      <c r="Q371" s="27">
        <f t="shared" si="98"/>
        <v>0</v>
      </c>
      <c r="R371" s="27">
        <f t="shared" si="98"/>
        <v>-0.13614797106726728</v>
      </c>
      <c r="S371" s="27">
        <f t="shared" si="98"/>
        <v>0.82505904540669273</v>
      </c>
      <c r="T371" s="27">
        <f t="shared" si="98"/>
        <v>-7.9682949079736054E-2</v>
      </c>
      <c r="U371" s="27">
        <f t="shared" si="98"/>
        <v>3.1330055467525471</v>
      </c>
      <c r="V371" s="27">
        <f t="shared" si="98"/>
        <v>0.81632422394739734</v>
      </c>
      <c r="W371" s="27">
        <f t="shared" si="98"/>
        <v>0.7237178632392417</v>
      </c>
      <c r="X371" s="27">
        <f t="shared" si="98"/>
        <v>0.72989766042919646</v>
      </c>
      <c r="Y371" s="27">
        <f t="shared" si="98"/>
        <v>0.88981548155361612</v>
      </c>
      <c r="Z371" s="27">
        <f t="shared" si="98"/>
        <v>0</v>
      </c>
      <c r="AC371" s="27">
        <f t="shared" si="99"/>
        <v>0</v>
      </c>
      <c r="AD371" s="27">
        <f t="shared" si="99"/>
        <v>2.2492753229478879</v>
      </c>
      <c r="AE371" s="27">
        <f t="shared" si="99"/>
        <v>0.9666980610511654</v>
      </c>
      <c r="AF371" s="27">
        <f t="shared" si="99"/>
        <v>1.2459957370371235</v>
      </c>
      <c r="AG371" s="27">
        <f t="shared" si="99"/>
        <v>4.338201703329414</v>
      </c>
      <c r="AH371" s="27">
        <f t="shared" si="99"/>
        <v>1.2302985298337441</v>
      </c>
      <c r="AI371" s="27">
        <f t="shared" si="99"/>
        <v>1.2088199574170011</v>
      </c>
      <c r="AJ371" s="27">
        <f t="shared" si="99"/>
        <v>1.0102758607484137</v>
      </c>
      <c r="AK371" s="27">
        <f t="shared" si="99"/>
        <v>1.2254623091173862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0</v>
      </c>
      <c r="F372" s="27">
        <f t="shared" si="97"/>
        <v>4.1631041688207603E-2</v>
      </c>
      <c r="G372" s="27">
        <f t="shared" si="97"/>
        <v>3.5299677857893286E-2</v>
      </c>
      <c r="H372" s="27">
        <f t="shared" si="97"/>
        <v>2.2977704705649235E-2</v>
      </c>
      <c r="I372" s="27">
        <f t="shared" si="97"/>
        <v>0.14719138447220867</v>
      </c>
      <c r="J372" s="27">
        <f t="shared" si="97"/>
        <v>4.0320824538506141E-2</v>
      </c>
      <c r="K372" s="27">
        <f t="shared" si="97"/>
        <v>3.8073220009279742E-2</v>
      </c>
      <c r="L372" s="27">
        <f t="shared" si="97"/>
        <v>3.428342183938219E-2</v>
      </c>
      <c r="M372" s="27">
        <f t="shared" si="97"/>
        <v>4.1673407808191024E-2</v>
      </c>
      <c r="N372" s="27">
        <f t="shared" si="97"/>
        <v>0</v>
      </c>
      <c r="Q372" s="27">
        <f t="shared" si="98"/>
        <v>0</v>
      </c>
      <c r="R372" s="27">
        <f t="shared" si="98"/>
        <v>-5.3645435559971644E-3</v>
      </c>
      <c r="S372" s="27">
        <f t="shared" si="98"/>
        <v>3.2509226179851317E-2</v>
      </c>
      <c r="T372" s="27">
        <f t="shared" si="98"/>
        <v>-3.1396916726533493E-3</v>
      </c>
      <c r="U372" s="27">
        <f t="shared" si="98"/>
        <v>0.12344763263810049</v>
      </c>
      <c r="V372" s="27">
        <f t="shared" si="98"/>
        <v>3.2165054101450694E-2</v>
      </c>
      <c r="W372" s="27">
        <f t="shared" si="98"/>
        <v>2.8516150253035402E-2</v>
      </c>
      <c r="X372" s="27">
        <f t="shared" si="98"/>
        <v>2.8759648491994548E-2</v>
      </c>
      <c r="Y372" s="27">
        <f t="shared" si="98"/>
        <v>3.5060778872984616E-2</v>
      </c>
      <c r="Z372" s="27">
        <f t="shared" si="98"/>
        <v>0</v>
      </c>
      <c r="AC372" s="27">
        <f t="shared" si="99"/>
        <v>0</v>
      </c>
      <c r="AD372" s="27">
        <f t="shared" si="99"/>
        <v>8.8626626932412064E-2</v>
      </c>
      <c r="AE372" s="27">
        <f t="shared" si="99"/>
        <v>3.809012953593531E-2</v>
      </c>
      <c r="AF372" s="27">
        <f t="shared" si="99"/>
        <v>4.9095101083951841E-2</v>
      </c>
      <c r="AG372" s="27">
        <f t="shared" si="99"/>
        <v>0.17093513630631621</v>
      </c>
      <c r="AH372" s="27">
        <f t="shared" si="99"/>
        <v>4.8476594975561602E-2</v>
      </c>
      <c r="AI372" s="27">
        <f t="shared" si="99"/>
        <v>4.7630289765524143E-2</v>
      </c>
      <c r="AJ372" s="27">
        <f t="shared" si="99"/>
        <v>3.9807195186769756E-2</v>
      </c>
      <c r="AK372" s="27">
        <f t="shared" si="99"/>
        <v>4.8286036743397431E-2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0</v>
      </c>
      <c r="F373" s="27">
        <f t="shared" si="97"/>
        <v>2.4472761099833336E-3</v>
      </c>
      <c r="G373" s="27">
        <f t="shared" si="97"/>
        <v>2.075087598305284E-3</v>
      </c>
      <c r="H373" s="27">
        <f t="shared" si="97"/>
        <v>1.350741790453816E-3</v>
      </c>
      <c r="I373" s="27">
        <f t="shared" si="97"/>
        <v>8.6526290048668953E-3</v>
      </c>
      <c r="J373" s="27">
        <f t="shared" si="97"/>
        <v>2.3702551419910027E-3</v>
      </c>
      <c r="K373" s="27">
        <f t="shared" si="97"/>
        <v>2.2381299621729777E-3</v>
      </c>
      <c r="L373" s="27">
        <f t="shared" si="97"/>
        <v>2.0153471023946694E-3</v>
      </c>
      <c r="M373" s="27">
        <f t="shared" si="97"/>
        <v>2.4497665975883424E-3</v>
      </c>
      <c r="N373" s="27">
        <f t="shared" si="97"/>
        <v>0</v>
      </c>
      <c r="Q373" s="27">
        <f t="shared" si="98"/>
        <v>0</v>
      </c>
      <c r="R373" s="27">
        <f t="shared" si="98"/>
        <v>-3.1535409043765731E-4</v>
      </c>
      <c r="S373" s="27">
        <f t="shared" si="98"/>
        <v>1.911051209812286E-3</v>
      </c>
      <c r="T373" s="27">
        <f t="shared" si="98"/>
        <v>-1.8456642235244945E-4</v>
      </c>
      <c r="U373" s="27">
        <f t="shared" si="98"/>
        <v>7.2568552200027673E-3</v>
      </c>
      <c r="V373" s="27">
        <f t="shared" si="98"/>
        <v>1.8908190928380978E-3</v>
      </c>
      <c r="W373" s="27">
        <f t="shared" si="98"/>
        <v>1.6763186899240278E-3</v>
      </c>
      <c r="X373" s="27">
        <f t="shared" si="98"/>
        <v>1.6906327065535106E-3</v>
      </c>
      <c r="Y373" s="27">
        <f t="shared" si="98"/>
        <v>2.0610439483086072E-3</v>
      </c>
      <c r="Z373" s="27">
        <f t="shared" si="98"/>
        <v>0</v>
      </c>
      <c r="AC373" s="27">
        <f t="shared" si="99"/>
        <v>0</v>
      </c>
      <c r="AD373" s="27">
        <f t="shared" si="99"/>
        <v>5.2099063104043058E-3</v>
      </c>
      <c r="AE373" s="27">
        <f t="shared" si="99"/>
        <v>2.2391239867982854E-3</v>
      </c>
      <c r="AF373" s="27">
        <f t="shared" si="99"/>
        <v>2.8860500032600834E-3</v>
      </c>
      <c r="AG373" s="27">
        <f t="shared" si="99"/>
        <v>1.0048402789730989E-2</v>
      </c>
      <c r="AH373" s="27">
        <f t="shared" si="99"/>
        <v>2.8496911911439077E-3</v>
      </c>
      <c r="AI373" s="27">
        <f t="shared" si="99"/>
        <v>2.7999412344219326E-3</v>
      </c>
      <c r="AJ373" s="27">
        <f t="shared" si="99"/>
        <v>2.340061498235825E-3</v>
      </c>
      <c r="AK373" s="27">
        <f t="shared" si="99"/>
        <v>2.838489246868079E-3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0</v>
      </c>
      <c r="F374" s="27">
        <f t="shared" si="97"/>
        <v>4.4289139521485744E-14</v>
      </c>
      <c r="G374" s="27">
        <f t="shared" si="97"/>
        <v>3.7553524829396288E-14</v>
      </c>
      <c r="H374" s="27">
        <f t="shared" si="97"/>
        <v>2.4444806767356513E-14</v>
      </c>
      <c r="I374" s="27">
        <f t="shared" si="97"/>
        <v>1.5658939817249065E-13</v>
      </c>
      <c r="J374" s="27">
        <f t="shared" si="97"/>
        <v>4.2895266397167345E-14</v>
      </c>
      <c r="K374" s="27">
        <f t="shared" si="97"/>
        <v>4.0504154703889E-14</v>
      </c>
      <c r="L374" s="27">
        <f t="shared" si="97"/>
        <v>3.6472381942545665E-14</v>
      </c>
      <c r="M374" s="27">
        <f t="shared" si="97"/>
        <v>4.4334210673271532E-14</v>
      </c>
      <c r="N374" s="27">
        <f t="shared" si="97"/>
        <v>0</v>
      </c>
      <c r="Q374" s="27">
        <f t="shared" si="98"/>
        <v>0</v>
      </c>
      <c r="R374" s="27">
        <f t="shared" si="98"/>
        <v>-5.7070639692387431E-15</v>
      </c>
      <c r="S374" s="27">
        <f t="shared" si="98"/>
        <v>3.4584905772915366E-14</v>
      </c>
      <c r="T374" s="27">
        <f t="shared" si="98"/>
        <v>-3.3401576541376715E-15</v>
      </c>
      <c r="U374" s="27">
        <f t="shared" si="98"/>
        <v>1.3132963298044593E-13</v>
      </c>
      <c r="V374" s="27">
        <f t="shared" si="98"/>
        <v>3.4218758672541416E-14</v>
      </c>
      <c r="W374" s="27">
        <f t="shared" si="98"/>
        <v>3.0336876185591109E-14</v>
      </c>
      <c r="X374" s="27">
        <f t="shared" si="98"/>
        <v>3.0595921528709503E-14</v>
      </c>
      <c r="Y374" s="27">
        <f t="shared" si="98"/>
        <v>3.7299372397818814E-14</v>
      </c>
      <c r="Z374" s="27">
        <f t="shared" si="98"/>
        <v>0</v>
      </c>
      <c r="AC374" s="27">
        <f t="shared" si="99"/>
        <v>0</v>
      </c>
      <c r="AD374" s="27">
        <f t="shared" si="99"/>
        <v>9.4285343012209895E-14</v>
      </c>
      <c r="AE374" s="27">
        <f t="shared" si="99"/>
        <v>4.0522143885877272E-14</v>
      </c>
      <c r="AF374" s="27">
        <f t="shared" si="99"/>
        <v>5.2229771188850731E-14</v>
      </c>
      <c r="AG374" s="27">
        <f t="shared" si="99"/>
        <v>1.818491633645347E-13</v>
      </c>
      <c r="AH374" s="27">
        <f t="shared" si="99"/>
        <v>5.1571774121793287E-14</v>
      </c>
      <c r="AI374" s="27">
        <f t="shared" si="99"/>
        <v>5.067143322218696E-14</v>
      </c>
      <c r="AJ374" s="27">
        <f t="shared" si="99"/>
        <v>4.2348842356381777E-14</v>
      </c>
      <c r="AK374" s="27">
        <f t="shared" si="99"/>
        <v>5.1369048948724237E-14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0</v>
      </c>
      <c r="F375" s="27">
        <f t="shared" si="97"/>
        <v>7.3339251780508095E-36</v>
      </c>
      <c r="G375" s="27">
        <f t="shared" si="97"/>
        <v>6.2185615761908227E-36</v>
      </c>
      <c r="H375" s="27">
        <f t="shared" si="97"/>
        <v>4.0478633308450572E-36</v>
      </c>
      <c r="I375" s="27">
        <f t="shared" si="97"/>
        <v>2.5929944502893955E-35</v>
      </c>
      <c r="J375" s="27">
        <f t="shared" si="97"/>
        <v>7.103111003020658E-36</v>
      </c>
      <c r="K375" s="27">
        <f t="shared" si="97"/>
        <v>6.7071621442184106E-36</v>
      </c>
      <c r="L375" s="27">
        <f t="shared" si="97"/>
        <v>6.0395330124252591E-36</v>
      </c>
      <c r="M375" s="27">
        <f t="shared" si="97"/>
        <v>7.3413885981681771E-36</v>
      </c>
      <c r="N375" s="27">
        <f t="shared" si="97"/>
        <v>0</v>
      </c>
      <c r="Q375" s="27">
        <f t="shared" si="98"/>
        <v>0</v>
      </c>
      <c r="R375" s="27">
        <f t="shared" si="98"/>
        <v>-9.4504387732440916E-37</v>
      </c>
      <c r="S375" s="27">
        <f t="shared" si="98"/>
        <v>5.7269821443573185E-36</v>
      </c>
      <c r="T375" s="27">
        <f t="shared" si="98"/>
        <v>-5.5310323440480403E-37</v>
      </c>
      <c r="U375" s="27">
        <f t="shared" si="98"/>
        <v>2.1747130613639743E-35</v>
      </c>
      <c r="V375" s="27">
        <f t="shared" si="98"/>
        <v>5.6663511303589493E-36</v>
      </c>
      <c r="W375" s="27">
        <f t="shared" si="98"/>
        <v>5.0235426220683767E-36</v>
      </c>
      <c r="X375" s="27">
        <f t="shared" si="98"/>
        <v>5.0664384467486253E-36</v>
      </c>
      <c r="Y375" s="27">
        <f t="shared" si="98"/>
        <v>6.1764759782960022E-36</v>
      </c>
      <c r="Z375" s="27">
        <f t="shared" si="98"/>
        <v>0</v>
      </c>
      <c r="AC375" s="27">
        <f t="shared" si="99"/>
        <v>0</v>
      </c>
      <c r="AD375" s="27">
        <f t="shared" si="99"/>
        <v>1.5612894233425974E-35</v>
      </c>
      <c r="AE375" s="27">
        <f t="shared" si="99"/>
        <v>6.7101410080243389E-36</v>
      </c>
      <c r="AF375" s="27">
        <f t="shared" si="99"/>
        <v>8.648829896094922E-36</v>
      </c>
      <c r="AG375" s="27">
        <f t="shared" si="99"/>
        <v>3.0112758392148057E-35</v>
      </c>
      <c r="AH375" s="27">
        <f t="shared" si="99"/>
        <v>8.5398708756823646E-36</v>
      </c>
      <c r="AI375" s="27">
        <f t="shared" si="99"/>
        <v>8.3907816663684565E-36</v>
      </c>
      <c r="AJ375" s="27">
        <f t="shared" si="99"/>
        <v>7.0126275781018802E-36</v>
      </c>
      <c r="AK375" s="27">
        <f t="shared" si="99"/>
        <v>8.5063012180403506E-36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0</v>
      </c>
      <c r="F376" s="27">
        <f t="shared" si="97"/>
        <v>1.0253122378471919E-79</v>
      </c>
      <c r="G376" s="27">
        <f t="shared" si="97"/>
        <v>8.6937992017657357E-80</v>
      </c>
      <c r="H376" s="27">
        <f t="shared" si="97"/>
        <v>5.6590757465995811E-80</v>
      </c>
      <c r="I376" s="27">
        <f t="shared" si="97"/>
        <v>3.6251105349539073E-79</v>
      </c>
      <c r="J376" s="27">
        <f t="shared" si="97"/>
        <v>9.9304348781476865E-80</v>
      </c>
      <c r="K376" s="27">
        <f t="shared" si="97"/>
        <v>9.3768824479884894E-80</v>
      </c>
      <c r="L376" s="27">
        <f t="shared" si="97"/>
        <v>8.4435100688708373E-80</v>
      </c>
      <c r="M376" s="27">
        <f t="shared" si="97"/>
        <v>1.0263556539984004E-79</v>
      </c>
      <c r="N376" s="27">
        <f t="shared" si="97"/>
        <v>0</v>
      </c>
      <c r="Q376" s="27">
        <f t="shared" si="98"/>
        <v>0</v>
      </c>
      <c r="R376" s="27">
        <f t="shared" si="98"/>
        <v>-1.3212093513351142E-80</v>
      </c>
      <c r="S376" s="27">
        <f t="shared" si="98"/>
        <v>8.0065513841287141E-80</v>
      </c>
      <c r="T376" s="27">
        <f t="shared" si="98"/>
        <v>-7.7326056819526049E-81</v>
      </c>
      <c r="U376" s="27">
        <f t="shared" si="98"/>
        <v>3.0403363294404836E-79</v>
      </c>
      <c r="V376" s="27">
        <f t="shared" si="98"/>
        <v>7.9217867879044917E-80</v>
      </c>
      <c r="W376" s="27">
        <f t="shared" si="98"/>
        <v>7.0231146387596716E-80</v>
      </c>
      <c r="X376" s="27">
        <f t="shared" si="98"/>
        <v>7.0830847269858755E-80</v>
      </c>
      <c r="Y376" s="27">
        <f t="shared" si="98"/>
        <v>8.6349618431738853E-80</v>
      </c>
      <c r="Z376" s="27">
        <f t="shared" si="98"/>
        <v>0</v>
      </c>
      <c r="AC376" s="27">
        <f t="shared" si="99"/>
        <v>0</v>
      </c>
      <c r="AD376" s="27">
        <f t="shared" si="99"/>
        <v>2.1827454108278878E-79</v>
      </c>
      <c r="AE376" s="27">
        <f t="shared" si="99"/>
        <v>9.3810470194027694E-80</v>
      </c>
      <c r="AF376" s="27">
        <f t="shared" si="99"/>
        <v>1.2091412061394426E-79</v>
      </c>
      <c r="AG376" s="27">
        <f t="shared" si="99"/>
        <v>4.2098847404673154E-79</v>
      </c>
      <c r="AH376" s="27">
        <f t="shared" si="99"/>
        <v>1.1939082968390878E-79</v>
      </c>
      <c r="AI376" s="27">
        <f t="shared" si="99"/>
        <v>1.1730650257217325E-79</v>
      </c>
      <c r="AJ376" s="27">
        <f t="shared" si="99"/>
        <v>9.8039354107557812E-80</v>
      </c>
      <c r="AK376" s="27">
        <f t="shared" si="99"/>
        <v>1.1892151236794116E-79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0</v>
      </c>
      <c r="F377" s="27">
        <f t="shared" si="100"/>
        <v>3.7742396113643981E-168</v>
      </c>
      <c r="G377" s="27">
        <f t="shared" si="100"/>
        <v>3.2002428245124135E-168</v>
      </c>
      <c r="H377" s="27">
        <f t="shared" si="100"/>
        <v>2.0831418038444295E-168</v>
      </c>
      <c r="I377" s="27">
        <f t="shared" si="100"/>
        <v>1.3344262627085244E-167</v>
      </c>
      <c r="J377" s="27">
        <f t="shared" si="100"/>
        <v>3.6554562885033478E-168</v>
      </c>
      <c r="K377" s="27">
        <f t="shared" si="100"/>
        <v>3.4516901154534137E-168</v>
      </c>
      <c r="L377" s="27">
        <f t="shared" si="100"/>
        <v>3.1081098015369524E-168</v>
      </c>
      <c r="M377" s="27">
        <f t="shared" si="100"/>
        <v>3.7780804926332076E-168</v>
      </c>
      <c r="N377" s="27">
        <f t="shared" si="100"/>
        <v>0</v>
      </c>
      <c r="Q377" s="27">
        <f t="shared" ref="Q377:Z377" si="101">($D287-$D286)/8*(Q286+3*((2*Q286+Q287)/3)+3*((Q286+2*Q287)/3)+Q287)</f>
        <v>0</v>
      </c>
      <c r="R377" s="27">
        <f t="shared" si="101"/>
        <v>-4.8634557207511098E-169</v>
      </c>
      <c r="S377" s="27">
        <f t="shared" si="101"/>
        <v>2.947262528325219E-168</v>
      </c>
      <c r="T377" s="27">
        <f t="shared" si="101"/>
        <v>-2.8464213716169935E-169</v>
      </c>
      <c r="U377" s="27">
        <f t="shared" si="101"/>
        <v>1.1191671554158012E-167</v>
      </c>
      <c r="V377" s="27">
        <f t="shared" si="101"/>
        <v>2.9160601409059014E-168</v>
      </c>
      <c r="W377" s="27">
        <f t="shared" si="101"/>
        <v>2.5852532025186253E-168</v>
      </c>
      <c r="X377" s="27">
        <f t="shared" si="101"/>
        <v>2.6073285737202401E-168</v>
      </c>
      <c r="Y377" s="27">
        <f t="shared" si="101"/>
        <v>3.1785844182993303E-168</v>
      </c>
      <c r="Z377" s="27">
        <f t="shared" si="101"/>
        <v>0</v>
      </c>
      <c r="AC377" s="27">
        <f t="shared" ref="AC377:AL377" si="102">($D287-$D286)/8*(AC286+3*((2*AC286+AC287)/3)+3*((AC286+2*AC287)/3)+AC287)</f>
        <v>0</v>
      </c>
      <c r="AD377" s="27">
        <f t="shared" si="102"/>
        <v>8.0348247948038802E-168</v>
      </c>
      <c r="AE377" s="27">
        <f t="shared" si="102"/>
        <v>3.4532231206996147E-168</v>
      </c>
      <c r="AF377" s="27">
        <f t="shared" si="102"/>
        <v>4.4509257448505619E-168</v>
      </c>
      <c r="AG377" s="27">
        <f t="shared" si="102"/>
        <v>1.5496853700012414E-167</v>
      </c>
      <c r="AH377" s="27">
        <f t="shared" si="102"/>
        <v>4.3948524361007942E-168</v>
      </c>
      <c r="AI377" s="27">
        <f t="shared" si="102"/>
        <v>4.3181270283882082E-168</v>
      </c>
      <c r="AJ377" s="27">
        <f t="shared" si="102"/>
        <v>3.6088910293536581E-168</v>
      </c>
      <c r="AK377" s="27">
        <f t="shared" si="102"/>
        <v>4.377576566967082E-168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1.8812808481230365E-2</v>
      </c>
      <c r="F386" s="47">
        <f t="shared" ref="F386:N386" si="114">((F297)/($D297-$D296))/$R$192*100</f>
        <v>2.4296932875862692E-2</v>
      </c>
      <c r="G386" s="47">
        <f t="shared" si="114"/>
        <v>2.1313008239805906E-2</v>
      </c>
      <c r="H386" s="47">
        <f t="shared" si="114"/>
        <v>4.8234454728829181E-2</v>
      </c>
      <c r="I386" s="47">
        <f t="shared" si="114"/>
        <v>0.30209113163577916</v>
      </c>
      <c r="J386" s="47">
        <f t="shared" si="114"/>
        <v>5.6146688714010684E-2</v>
      </c>
      <c r="K386" s="47">
        <f t="shared" si="114"/>
        <v>3.5666034836123274E-2</v>
      </c>
      <c r="L386" s="47">
        <f t="shared" si="114"/>
        <v>0.12908315690110914</v>
      </c>
      <c r="M386" s="47">
        <f t="shared" si="114"/>
        <v>0.11183975717464061</v>
      </c>
      <c r="N386" s="47">
        <f t="shared" si="114"/>
        <v>0</v>
      </c>
      <c r="Q386" s="47">
        <f>((Q297)/($D297-$D296))/$R$192*100</f>
        <v>1.3600345603428116E-2</v>
      </c>
      <c r="R386" s="47">
        <f t="shared" ref="R386:Z386" si="115">((R297)/($D297-$D296))/$R$192*100</f>
        <v>1.2813477706068773E-2</v>
      </c>
      <c r="S386" s="47">
        <f t="shared" si="115"/>
        <v>1.8385889226608006E-2</v>
      </c>
      <c r="T386" s="47">
        <f t="shared" si="115"/>
        <v>3.914129066186104E-2</v>
      </c>
      <c r="U386" s="47">
        <f t="shared" si="115"/>
        <v>0.28339353786167143</v>
      </c>
      <c r="V386" s="47">
        <f t="shared" si="115"/>
        <v>4.64959044544297E-2</v>
      </c>
      <c r="W386" s="47">
        <f t="shared" si="115"/>
        <v>3.1658606318411268E-2</v>
      </c>
      <c r="X386" s="47">
        <f t="shared" si="115"/>
        <v>7.199902414210306E-2</v>
      </c>
      <c r="Y386" s="47">
        <f t="shared" si="115"/>
        <v>9.0271882219776431E-2</v>
      </c>
      <c r="Z386" s="47">
        <f t="shared" si="115"/>
        <v>0</v>
      </c>
      <c r="AA386" s="91"/>
      <c r="AB386" s="91"/>
      <c r="AC386" s="47">
        <f>((AC297)/($D297-$D296))/$R$192*100</f>
        <v>2.4025271359032697E-2</v>
      </c>
      <c r="AD386" s="47">
        <f t="shared" ref="AD386:AL386" si="116">((AD297)/($D297-$D296))/$R$192*100</f>
        <v>3.5780388045656579E-2</v>
      </c>
      <c r="AE386" s="47">
        <f t="shared" si="116"/>
        <v>2.4240127253003656E-2</v>
      </c>
      <c r="AF386" s="47">
        <f t="shared" si="116"/>
        <v>5.7327618795797466E-2</v>
      </c>
      <c r="AG386" s="47">
        <f t="shared" si="116"/>
        <v>0.3207887254098869</v>
      </c>
      <c r="AH386" s="47">
        <f t="shared" si="116"/>
        <v>6.5797472973591661E-2</v>
      </c>
      <c r="AI386" s="47">
        <f t="shared" si="116"/>
        <v>3.9673463353835439E-2</v>
      </c>
      <c r="AJ386" s="47">
        <f t="shared" si="116"/>
        <v>0.18616728966011528</v>
      </c>
      <c r="AK386" s="47">
        <f t="shared" si="116"/>
        <v>0.13340763212950499</v>
      </c>
      <c r="AL386" s="47">
        <f t="shared" si="116"/>
        <v>0</v>
      </c>
      <c r="AO386" s="47">
        <f>E386-Q386</f>
        <v>5.2124628778022486E-3</v>
      </c>
      <c r="AP386" s="47">
        <f t="shared" si="111"/>
        <v>1.1483455169793919E-2</v>
      </c>
      <c r="AQ386" s="47">
        <f t="shared" si="111"/>
        <v>2.9271190131979E-3</v>
      </c>
      <c r="AR386" s="47">
        <f t="shared" si="111"/>
        <v>9.0931640669681402E-3</v>
      </c>
      <c r="AS386" s="47">
        <f t="shared" si="111"/>
        <v>1.8697593774107735E-2</v>
      </c>
      <c r="AT386" s="47">
        <f t="shared" si="111"/>
        <v>9.6507842595809842E-3</v>
      </c>
      <c r="AU386" s="47">
        <f t="shared" si="111"/>
        <v>4.0074285177120056E-3</v>
      </c>
      <c r="AV386" s="47">
        <f t="shared" si="111"/>
        <v>5.7084132759006076E-2</v>
      </c>
      <c r="AW386" s="47">
        <f t="shared" si="111"/>
        <v>2.1567874954864175E-2</v>
      </c>
      <c r="AX386" s="47">
        <f t="shared" si="111"/>
        <v>0</v>
      </c>
      <c r="BA386" s="47">
        <f t="shared" ref="BA386:BJ424" si="117">E386+AC386</f>
        <v>4.2838079840263062E-2</v>
      </c>
      <c r="BB386" s="47">
        <f t="shared" si="112"/>
        <v>6.0077320921519267E-2</v>
      </c>
      <c r="BC386" s="47">
        <f t="shared" si="112"/>
        <v>4.5553135492809566E-2</v>
      </c>
      <c r="BD386" s="47">
        <f t="shared" si="112"/>
        <v>0.10556207352462665</v>
      </c>
      <c r="BE386" s="47">
        <f t="shared" si="112"/>
        <v>0.62287985704566606</v>
      </c>
      <c r="BF386" s="47">
        <f t="shared" si="112"/>
        <v>0.12194416168760235</v>
      </c>
      <c r="BG386" s="47">
        <f t="shared" si="112"/>
        <v>7.533949818995872E-2</v>
      </c>
      <c r="BH386" s="47">
        <f t="shared" si="112"/>
        <v>0.31525044656122442</v>
      </c>
      <c r="BI386" s="47">
        <f t="shared" si="112"/>
        <v>0.24524738930414558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 t="shared" ref="E387:N450" si="118">((E298)/($D298-$D297))/$R$192*100</f>
        <v>3.0758706980160411E-2</v>
      </c>
      <c r="F387" s="47">
        <f t="shared" si="118"/>
        <v>4.3176290638787355E-2</v>
      </c>
      <c r="G387" s="47">
        <f t="shared" si="118"/>
        <v>3.8303003269161737E-2</v>
      </c>
      <c r="H387" s="47">
        <f t="shared" si="118"/>
        <v>8.5217632846947541E-2</v>
      </c>
      <c r="I387" s="47">
        <f t="shared" si="118"/>
        <v>0.56521325472970718</v>
      </c>
      <c r="J387" s="47">
        <f t="shared" si="118"/>
        <v>0.10338968353994053</v>
      </c>
      <c r="K387" s="47">
        <f t="shared" si="118"/>
        <v>6.8134937378740434E-2</v>
      </c>
      <c r="L387" s="47">
        <f t="shared" si="118"/>
        <v>0.24925990049652577</v>
      </c>
      <c r="M387" s="47">
        <f t="shared" si="118"/>
        <v>0.19535696376381087</v>
      </c>
      <c r="N387" s="47">
        <f t="shared" si="118"/>
        <v>0</v>
      </c>
      <c r="Q387" s="47">
        <f t="shared" ref="Q387:Z402" si="119">((Q298)/($D298-$D297))/$R$192*100</f>
        <v>2.2236395254973614E-2</v>
      </c>
      <c r="R387" s="47">
        <f t="shared" si="119"/>
        <v>2.3329881755277865E-2</v>
      </c>
      <c r="S387" s="47">
        <f t="shared" si="119"/>
        <v>3.2936812468365453E-2</v>
      </c>
      <c r="T387" s="47">
        <f t="shared" si="119"/>
        <v>6.9004757994931623E-2</v>
      </c>
      <c r="U387" s="47">
        <f t="shared" si="119"/>
        <v>0.50994191785690124</v>
      </c>
      <c r="V387" s="47">
        <f t="shared" si="119"/>
        <v>8.5894708574652659E-2</v>
      </c>
      <c r="W387" s="47">
        <f t="shared" si="119"/>
        <v>6.081150539201944E-2</v>
      </c>
      <c r="X387" s="47">
        <f t="shared" si="119"/>
        <v>0.1446755831129285</v>
      </c>
      <c r="Y387" s="47">
        <f t="shared" si="119"/>
        <v>0.15829060918204957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3.9281018705347233E-2</v>
      </c>
      <c r="AD387" s="47">
        <f t="shared" si="120"/>
        <v>6.3022699522296777E-2</v>
      </c>
      <c r="AE387" s="47">
        <f t="shared" si="120"/>
        <v>4.3669194069957999E-2</v>
      </c>
      <c r="AF387" s="47">
        <f t="shared" si="120"/>
        <v>0.10143050769896363</v>
      </c>
      <c r="AG387" s="47">
        <f t="shared" si="120"/>
        <v>0.62042490014012019</v>
      </c>
      <c r="AH387" s="47">
        <f t="shared" si="120"/>
        <v>0.12088465850522837</v>
      </c>
      <c r="AI387" s="47">
        <f t="shared" si="120"/>
        <v>7.5418360028153469E-2</v>
      </c>
      <c r="AJ387" s="47">
        <f t="shared" si="120"/>
        <v>0.3536217209315925</v>
      </c>
      <c r="AK387" s="47">
        <f t="shared" si="120"/>
        <v>0.23242331834557242</v>
      </c>
      <c r="AL387" s="47">
        <f t="shared" si="120"/>
        <v>0</v>
      </c>
      <c r="AO387" s="47">
        <f>E387-Q387</f>
        <v>8.5223117251867972E-3</v>
      </c>
      <c r="AP387" s="47">
        <f t="shared" si="111"/>
        <v>1.9846408883509491E-2</v>
      </c>
      <c r="AQ387" s="47">
        <f t="shared" si="111"/>
        <v>5.3661908007962833E-3</v>
      </c>
      <c r="AR387" s="47">
        <f t="shared" si="111"/>
        <v>1.6212874852015918E-2</v>
      </c>
      <c r="AS387" s="47">
        <f t="shared" si="111"/>
        <v>5.5271336872805943E-2</v>
      </c>
      <c r="AT387" s="47">
        <f t="shared" si="111"/>
        <v>1.7494974965287874E-2</v>
      </c>
      <c r="AU387" s="47">
        <f t="shared" si="111"/>
        <v>7.3234319867209949E-3</v>
      </c>
      <c r="AV387" s="47">
        <f t="shared" si="111"/>
        <v>0.10458431738359728</v>
      </c>
      <c r="AW387" s="47">
        <f t="shared" si="111"/>
        <v>3.7066354581761302E-2</v>
      </c>
      <c r="AX387" s="47">
        <f t="shared" si="111"/>
        <v>0</v>
      </c>
      <c r="BA387" s="47">
        <f t="shared" si="117"/>
        <v>7.0039725685507648E-2</v>
      </c>
      <c r="BB387" s="47">
        <f t="shared" si="112"/>
        <v>0.10619899016108414</v>
      </c>
      <c r="BC387" s="47">
        <f t="shared" si="112"/>
        <v>8.1972197339119729E-2</v>
      </c>
      <c r="BD387" s="47">
        <f t="shared" si="112"/>
        <v>0.18664814054591117</v>
      </c>
      <c r="BE387" s="47">
        <f t="shared" si="112"/>
        <v>1.1856381548698274</v>
      </c>
      <c r="BF387" s="47">
        <f t="shared" si="112"/>
        <v>0.22427434204516888</v>
      </c>
      <c r="BG387" s="47">
        <f t="shared" si="112"/>
        <v>0.1435532974068939</v>
      </c>
      <c r="BH387" s="47">
        <f t="shared" si="112"/>
        <v>0.6028816214281183</v>
      </c>
      <c r="BI387" s="47">
        <f t="shared" si="112"/>
        <v>0.42778028210938329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1.8946733394201526E-2</v>
      </c>
      <c r="F388" s="47">
        <f t="shared" si="118"/>
        <v>3.3908120875653702E-2</v>
      </c>
      <c r="G388" s="47">
        <f t="shared" si="118"/>
        <v>3.0905627485554272E-2</v>
      </c>
      <c r="H388" s="47">
        <f t="shared" si="118"/>
        <v>6.5951016731183434E-2</v>
      </c>
      <c r="I388" s="47">
        <f t="shared" si="118"/>
        <v>0.49895843002690243</v>
      </c>
      <c r="J388" s="47">
        <f t="shared" si="118"/>
        <v>8.8171730459753281E-2</v>
      </c>
      <c r="K388" s="47">
        <f t="shared" si="118"/>
        <v>6.2769207939737046E-2</v>
      </c>
      <c r="L388" s="47">
        <f t="shared" si="118"/>
        <v>0.23434216813817663</v>
      </c>
      <c r="M388" s="47">
        <f t="shared" si="118"/>
        <v>0.146796990766215</v>
      </c>
      <c r="N388" s="47">
        <f t="shared" si="118"/>
        <v>0</v>
      </c>
      <c r="Q388" s="47">
        <f t="shared" si="119"/>
        <v>1.369716395477283E-2</v>
      </c>
      <c r="R388" s="47">
        <f t="shared" si="119"/>
        <v>1.942300585376085E-2</v>
      </c>
      <c r="S388" s="47">
        <f t="shared" si="119"/>
        <v>2.6380335766790605E-2</v>
      </c>
      <c r="T388" s="47">
        <f t="shared" si="119"/>
        <v>5.3120187499206981E-2</v>
      </c>
      <c r="U388" s="47">
        <f t="shared" si="119"/>
        <v>0.41270818275791754</v>
      </c>
      <c r="V388" s="47">
        <f t="shared" si="119"/>
        <v>7.3753837301546984E-2</v>
      </c>
      <c r="W388" s="47">
        <f t="shared" si="119"/>
        <v>5.6612379064095782E-2</v>
      </c>
      <c r="X388" s="47">
        <f t="shared" si="119"/>
        <v>0.14594497854966965</v>
      </c>
      <c r="Y388" s="47">
        <f t="shared" si="119"/>
        <v>0.12015327024716141</v>
      </c>
      <c r="Z388" s="47">
        <f t="shared" si="119"/>
        <v>0</v>
      </c>
      <c r="AA388" s="91"/>
      <c r="AB388" s="91"/>
      <c r="AC388" s="47">
        <f t="shared" si="120"/>
        <v>2.4196302833630171E-2</v>
      </c>
      <c r="AD388" s="47">
        <f t="shared" si="120"/>
        <v>4.8393235897546433E-2</v>
      </c>
      <c r="AE388" s="47">
        <f t="shared" si="120"/>
        <v>3.5430919204318165E-2</v>
      </c>
      <c r="AF388" s="47">
        <f t="shared" si="120"/>
        <v>7.878184596315993E-2</v>
      </c>
      <c r="AG388" s="47">
        <f t="shared" si="120"/>
        <v>0.58501990278270888</v>
      </c>
      <c r="AH388" s="47">
        <f t="shared" si="120"/>
        <v>0.10258962361795959</v>
      </c>
      <c r="AI388" s="47">
        <f t="shared" si="120"/>
        <v>6.8799507109620142E-2</v>
      </c>
      <c r="AJ388" s="47">
        <f t="shared" si="120"/>
        <v>0.32203571014529841</v>
      </c>
      <c r="AK388" s="47">
        <f t="shared" si="120"/>
        <v>0.1734407112852685</v>
      </c>
      <c r="AL388" s="47">
        <f t="shared" si="120"/>
        <v>0</v>
      </c>
      <c r="AO388" s="47">
        <f t="shared" ref="AO388:AX424" si="121">E388-Q388</f>
        <v>5.2495694394286956E-3</v>
      </c>
      <c r="AP388" s="47">
        <f t="shared" si="111"/>
        <v>1.4485115021892852E-2</v>
      </c>
      <c r="AQ388" s="47">
        <f t="shared" si="111"/>
        <v>4.5252917187636674E-3</v>
      </c>
      <c r="AR388" s="47">
        <f t="shared" si="111"/>
        <v>1.2830829231976454E-2</v>
      </c>
      <c r="AS388" s="47">
        <f t="shared" si="111"/>
        <v>8.6250247268984892E-2</v>
      </c>
      <c r="AT388" s="47">
        <f t="shared" si="111"/>
        <v>1.4417893158206296E-2</v>
      </c>
      <c r="AU388" s="47">
        <f t="shared" si="111"/>
        <v>6.156828875641264E-3</v>
      </c>
      <c r="AV388" s="47">
        <f t="shared" si="111"/>
        <v>8.839718958850698E-2</v>
      </c>
      <c r="AW388" s="47">
        <f t="shared" si="111"/>
        <v>2.6643720519053588E-2</v>
      </c>
      <c r="AX388" s="47">
        <f t="shared" si="111"/>
        <v>0</v>
      </c>
      <c r="BA388" s="47">
        <f t="shared" si="117"/>
        <v>4.3143036227831694E-2</v>
      </c>
      <c r="BB388" s="47">
        <f t="shared" si="112"/>
        <v>8.2301356773200135E-2</v>
      </c>
      <c r="BC388" s="47">
        <f t="shared" si="112"/>
        <v>6.6336546689872433E-2</v>
      </c>
      <c r="BD388" s="47">
        <f t="shared" si="112"/>
        <v>0.14473286269434338</v>
      </c>
      <c r="BE388" s="47">
        <f t="shared" si="112"/>
        <v>1.0839783328096113</v>
      </c>
      <c r="BF388" s="47">
        <f t="shared" si="112"/>
        <v>0.19076135407771289</v>
      </c>
      <c r="BG388" s="47">
        <f t="shared" si="112"/>
        <v>0.13156871504935719</v>
      </c>
      <c r="BH388" s="47">
        <f t="shared" si="112"/>
        <v>0.55637787828347507</v>
      </c>
      <c r="BI388" s="47">
        <f t="shared" si="112"/>
        <v>0.3202377020514835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1.0026379132777588E-2</v>
      </c>
      <c r="F389" s="47">
        <f t="shared" si="118"/>
        <v>2.7000017594632504E-2</v>
      </c>
      <c r="G389" s="47">
        <f t="shared" si="118"/>
        <v>2.5417486587751434E-2</v>
      </c>
      <c r="H389" s="47">
        <f t="shared" si="118"/>
        <v>5.1572580951045714E-2</v>
      </c>
      <c r="I389" s="47">
        <f t="shared" si="118"/>
        <v>0.45096445728104451</v>
      </c>
      <c r="J389" s="47">
        <f t="shared" si="118"/>
        <v>7.7027730226344682E-2</v>
      </c>
      <c r="K389" s="47">
        <f t="shared" si="118"/>
        <v>5.8982730163361342E-2</v>
      </c>
      <c r="L389" s="47">
        <f t="shared" si="118"/>
        <v>0.22414703654834986</v>
      </c>
      <c r="M389" s="47">
        <f t="shared" si="118"/>
        <v>0.1104696899750299</v>
      </c>
      <c r="N389" s="47">
        <f t="shared" si="118"/>
        <v>0</v>
      </c>
      <c r="Q389" s="47">
        <f t="shared" si="119"/>
        <v>7.2483713153633656E-3</v>
      </c>
      <c r="R389" s="47">
        <f t="shared" si="119"/>
        <v>1.6529987993176259E-2</v>
      </c>
      <c r="S389" s="47">
        <f t="shared" si="119"/>
        <v>2.1506142904835397E-2</v>
      </c>
      <c r="T389" s="47">
        <f t="shared" si="119"/>
        <v>4.1256103453242189E-2</v>
      </c>
      <c r="U389" s="47">
        <f t="shared" si="119"/>
        <v>0.34058888913260538</v>
      </c>
      <c r="V389" s="47">
        <f t="shared" si="119"/>
        <v>6.489134400864105E-2</v>
      </c>
      <c r="W389" s="47">
        <f t="shared" si="119"/>
        <v>5.3680972032821683E-2</v>
      </c>
      <c r="X389" s="47">
        <f t="shared" si="119"/>
        <v>0.14765502408345413</v>
      </c>
      <c r="Y389" s="47">
        <f t="shared" si="119"/>
        <v>9.1644232739500273E-2</v>
      </c>
      <c r="Z389" s="47">
        <f t="shared" si="119"/>
        <v>0</v>
      </c>
      <c r="AA389" s="91"/>
      <c r="AB389" s="91"/>
      <c r="AC389" s="47">
        <f t="shared" si="120"/>
        <v>1.2804386950191799E-2</v>
      </c>
      <c r="AD389" s="47">
        <f t="shared" si="120"/>
        <v>3.7470047196088672E-2</v>
      </c>
      <c r="AE389" s="47">
        <f t="shared" si="120"/>
        <v>2.9328830270667527E-2</v>
      </c>
      <c r="AF389" s="47">
        <f t="shared" si="120"/>
        <v>6.1889058448849087E-2</v>
      </c>
      <c r="AG389" s="47">
        <f t="shared" si="120"/>
        <v>0.56104883901310709</v>
      </c>
      <c r="AH389" s="47">
        <f t="shared" si="120"/>
        <v>8.9164116444048175E-2</v>
      </c>
      <c r="AI389" s="47">
        <f t="shared" si="120"/>
        <v>6.4089315063338204E-2</v>
      </c>
      <c r="AJ389" s="47">
        <f t="shared" si="120"/>
        <v>0.29955366617121831</v>
      </c>
      <c r="AK389" s="47">
        <f t="shared" si="120"/>
        <v>0.12929514721055937</v>
      </c>
      <c r="AL389" s="47">
        <f t="shared" si="120"/>
        <v>0</v>
      </c>
      <c r="AO389" s="47">
        <f t="shared" si="121"/>
        <v>2.7780078174142221E-3</v>
      </c>
      <c r="AP389" s="47">
        <f t="shared" si="111"/>
        <v>1.0470029601456245E-2</v>
      </c>
      <c r="AQ389" s="47">
        <f t="shared" si="111"/>
        <v>3.9113436829160374E-3</v>
      </c>
      <c r="AR389" s="47">
        <f t="shared" si="111"/>
        <v>1.0316477497803525E-2</v>
      </c>
      <c r="AS389" s="47">
        <f t="shared" si="111"/>
        <v>0.11037556814843913</v>
      </c>
      <c r="AT389" s="47">
        <f t="shared" si="111"/>
        <v>1.2136386217703632E-2</v>
      </c>
      <c r="AU389" s="47">
        <f t="shared" si="111"/>
        <v>5.3017581305396591E-3</v>
      </c>
      <c r="AV389" s="47">
        <f t="shared" si="111"/>
        <v>7.6492012464895731E-2</v>
      </c>
      <c r="AW389" s="47">
        <f t="shared" si="111"/>
        <v>1.8825457235529627E-2</v>
      </c>
      <c r="AX389" s="47">
        <f t="shared" si="111"/>
        <v>0</v>
      </c>
      <c r="BA389" s="47">
        <f t="shared" si="117"/>
        <v>2.2830766082969387E-2</v>
      </c>
      <c r="BB389" s="47">
        <f t="shared" si="112"/>
        <v>6.4470064790721177E-2</v>
      </c>
      <c r="BC389" s="47">
        <f t="shared" si="112"/>
        <v>5.4746316858418964E-2</v>
      </c>
      <c r="BD389" s="47">
        <f t="shared" si="112"/>
        <v>0.1134616393998948</v>
      </c>
      <c r="BE389" s="47">
        <f t="shared" si="112"/>
        <v>1.0120132962941515</v>
      </c>
      <c r="BF389" s="47">
        <f t="shared" si="112"/>
        <v>0.16619184667039286</v>
      </c>
      <c r="BG389" s="47">
        <f t="shared" si="112"/>
        <v>0.12307204522669954</v>
      </c>
      <c r="BH389" s="47">
        <f t="shared" si="112"/>
        <v>0.52370070271956815</v>
      </c>
      <c r="BI389" s="47">
        <f t="shared" si="112"/>
        <v>0.23976483718558927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3.0255442375061049E-3</v>
      </c>
      <c r="F390" s="47">
        <f t="shared" si="118"/>
        <v>1.9713646465803685E-2</v>
      </c>
      <c r="G390" s="47">
        <f t="shared" si="118"/>
        <v>1.9844935739613066E-2</v>
      </c>
      <c r="H390" s="47">
        <f t="shared" si="118"/>
        <v>3.7182232042200697E-2</v>
      </c>
      <c r="I390" s="47">
        <f t="shared" si="118"/>
        <v>0.38860022302840663</v>
      </c>
      <c r="J390" s="47">
        <f t="shared" si="118"/>
        <v>6.5699926287271809E-2</v>
      </c>
      <c r="K390" s="47">
        <f t="shared" si="118"/>
        <v>5.124773524693315E-2</v>
      </c>
      <c r="L390" s="47">
        <f t="shared" si="118"/>
        <v>0.20267374040900205</v>
      </c>
      <c r="M390" s="47">
        <f t="shared" si="118"/>
        <v>7.649488333967322E-2</v>
      </c>
      <c r="N390" s="47">
        <f t="shared" si="118"/>
        <v>0</v>
      </c>
      <c r="Q390" s="47">
        <f t="shared" si="119"/>
        <v>2.1872570121360306E-3</v>
      </c>
      <c r="R390" s="47">
        <f t="shared" si="119"/>
        <v>1.2508988069666292E-2</v>
      </c>
      <c r="S390" s="47">
        <f t="shared" si="119"/>
        <v>1.6233578779894727E-2</v>
      </c>
      <c r="T390" s="47">
        <f t="shared" si="119"/>
        <v>2.9212470921130457E-2</v>
      </c>
      <c r="U390" s="47">
        <f t="shared" si="119"/>
        <v>0.2658333614841491</v>
      </c>
      <c r="V390" s="47">
        <f t="shared" si="119"/>
        <v>5.6513192827980334E-2</v>
      </c>
      <c r="W390" s="47">
        <f t="shared" si="119"/>
        <v>4.7239155234025859E-2</v>
      </c>
      <c r="X390" s="47">
        <f t="shared" si="119"/>
        <v>0.14525271065784273</v>
      </c>
      <c r="Y390" s="47">
        <f t="shared" si="119"/>
        <v>6.4323710609355392E-2</v>
      </c>
      <c r="Z390" s="47">
        <f t="shared" si="119"/>
        <v>0</v>
      </c>
      <c r="AA390" s="91"/>
      <c r="AB390" s="91"/>
      <c r="AC390" s="47">
        <f t="shared" si="120"/>
        <v>3.8638314628761661E-3</v>
      </c>
      <c r="AD390" s="47">
        <f t="shared" si="120"/>
        <v>2.6921858135577098E-2</v>
      </c>
      <c r="AE390" s="47">
        <f t="shared" si="120"/>
        <v>2.3457785674276747E-2</v>
      </c>
      <c r="AF390" s="47">
        <f t="shared" si="120"/>
        <v>4.5152783793851736E-2</v>
      </c>
      <c r="AG390" s="47">
        <f t="shared" si="120"/>
        <v>0.51175936613299999</v>
      </c>
      <c r="AH390" s="47">
        <f t="shared" si="120"/>
        <v>7.4861898049422976E-2</v>
      </c>
      <c r="AI390" s="47">
        <f t="shared" si="120"/>
        <v>5.5519249432298051E-2</v>
      </c>
      <c r="AJ390" s="47">
        <f t="shared" si="120"/>
        <v>0.26155698010844736</v>
      </c>
      <c r="AK390" s="47">
        <f t="shared" si="120"/>
        <v>8.8666056069991075E-2</v>
      </c>
      <c r="AL390" s="47">
        <f t="shared" si="120"/>
        <v>0</v>
      </c>
      <c r="AO390" s="47">
        <f t="shared" si="121"/>
        <v>8.3828722537007423E-4</v>
      </c>
      <c r="AP390" s="47">
        <f t="shared" si="111"/>
        <v>7.2046583961373929E-3</v>
      </c>
      <c r="AQ390" s="47">
        <f t="shared" si="111"/>
        <v>3.6113569597183391E-3</v>
      </c>
      <c r="AR390" s="47">
        <f t="shared" si="111"/>
        <v>7.9697611210702395E-3</v>
      </c>
      <c r="AS390" s="47">
        <f t="shared" si="111"/>
        <v>0.12276686154425753</v>
      </c>
      <c r="AT390" s="47">
        <f t="shared" si="111"/>
        <v>9.1867334592914754E-3</v>
      </c>
      <c r="AU390" s="47">
        <f t="shared" si="111"/>
        <v>4.008580012907291E-3</v>
      </c>
      <c r="AV390" s="47">
        <f t="shared" si="111"/>
        <v>5.7421029751159314E-2</v>
      </c>
      <c r="AW390" s="47">
        <f t="shared" si="111"/>
        <v>1.2171172730317828E-2</v>
      </c>
      <c r="AX390" s="47">
        <f t="shared" si="111"/>
        <v>0</v>
      </c>
      <c r="BA390" s="47">
        <f t="shared" si="117"/>
        <v>6.8893757003822709E-3</v>
      </c>
      <c r="BB390" s="47">
        <f t="shared" si="112"/>
        <v>4.6635504601380787E-2</v>
      </c>
      <c r="BC390" s="47">
        <f t="shared" si="112"/>
        <v>4.3302721413889814E-2</v>
      </c>
      <c r="BD390" s="47">
        <f t="shared" si="112"/>
        <v>8.2335015836052433E-2</v>
      </c>
      <c r="BE390" s="47">
        <f t="shared" si="112"/>
        <v>0.90035958916140668</v>
      </c>
      <c r="BF390" s="47">
        <f t="shared" si="112"/>
        <v>0.14056182433669479</v>
      </c>
      <c r="BG390" s="47">
        <f t="shared" si="112"/>
        <v>0.10676698467923121</v>
      </c>
      <c r="BH390" s="47">
        <f t="shared" si="112"/>
        <v>0.4642307205174494</v>
      </c>
      <c r="BI390" s="47">
        <f t="shared" si="112"/>
        <v>0.16516093940966431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0</v>
      </c>
      <c r="F391" s="47">
        <f t="shared" si="118"/>
        <v>1.3856795199169028E-2</v>
      </c>
      <c r="G391" s="47">
        <f t="shared" si="118"/>
        <v>1.5616619190203317E-2</v>
      </c>
      <c r="H391" s="47">
        <f t="shared" si="118"/>
        <v>2.6484018250868109E-2</v>
      </c>
      <c r="I391" s="47">
        <f t="shared" si="118"/>
        <v>0.32703146230025876</v>
      </c>
      <c r="J391" s="47">
        <f t="shared" si="118"/>
        <v>5.7296688170896976E-2</v>
      </c>
      <c r="K391" s="47">
        <f t="shared" si="118"/>
        <v>4.1033688508714333E-2</v>
      </c>
      <c r="L391" s="47">
        <f t="shared" si="118"/>
        <v>0.17394787395354985</v>
      </c>
      <c r="M391" s="47">
        <f t="shared" si="118"/>
        <v>5.3988432323126667E-2</v>
      </c>
      <c r="N391" s="47">
        <f t="shared" si="118"/>
        <v>0</v>
      </c>
      <c r="Q391" s="47">
        <f t="shared" si="119"/>
        <v>0</v>
      </c>
      <c r="R391" s="47">
        <f t="shared" si="119"/>
        <v>8.2269746124734432E-3</v>
      </c>
      <c r="S391" s="47">
        <f t="shared" si="119"/>
        <v>1.1856483243096742E-2</v>
      </c>
      <c r="T391" s="47">
        <f t="shared" si="119"/>
        <v>2.0084475261028294E-2</v>
      </c>
      <c r="U391" s="47">
        <f t="shared" si="119"/>
        <v>0.2077896820733427</v>
      </c>
      <c r="V391" s="47">
        <f t="shared" si="119"/>
        <v>5.0979630305002993E-2</v>
      </c>
      <c r="W391" s="47">
        <f t="shared" si="119"/>
        <v>3.8273419653377619E-2</v>
      </c>
      <c r="X391" s="47">
        <f t="shared" si="119"/>
        <v>0.13711127343442542</v>
      </c>
      <c r="Y391" s="47">
        <f t="shared" si="119"/>
        <v>4.5412413190369316E-2</v>
      </c>
      <c r="Z391" s="47">
        <f t="shared" si="119"/>
        <v>0</v>
      </c>
      <c r="AA391" s="91"/>
      <c r="AB391" s="91"/>
      <c r="AC391" s="47">
        <f t="shared" si="120"/>
        <v>0</v>
      </c>
      <c r="AD391" s="47">
        <f t="shared" si="120"/>
        <v>1.950813758900306E-2</v>
      </c>
      <c r="AE391" s="47">
        <f t="shared" si="120"/>
        <v>1.9385797928874886E-2</v>
      </c>
      <c r="AF391" s="47">
        <f t="shared" si="120"/>
        <v>3.2888350006634592E-2</v>
      </c>
      <c r="AG391" s="47">
        <f t="shared" si="120"/>
        <v>0.44776211612632261</v>
      </c>
      <c r="AH391" s="47">
        <f t="shared" si="120"/>
        <v>6.34637670523924E-2</v>
      </c>
      <c r="AI391" s="47">
        <f t="shared" si="120"/>
        <v>4.4791903194979492E-2</v>
      </c>
      <c r="AJ391" s="47">
        <f t="shared" si="120"/>
        <v>0.21633417654522996</v>
      </c>
      <c r="AK391" s="47">
        <f t="shared" si="120"/>
        <v>6.2564451455883879E-2</v>
      </c>
      <c r="AL391" s="47">
        <f t="shared" si="120"/>
        <v>0</v>
      </c>
      <c r="AO391" s="47">
        <f t="shared" si="121"/>
        <v>0</v>
      </c>
      <c r="AP391" s="47">
        <f t="shared" si="111"/>
        <v>5.6298205866955851E-3</v>
      </c>
      <c r="AQ391" s="47">
        <f t="shared" si="111"/>
        <v>3.760135947106575E-3</v>
      </c>
      <c r="AR391" s="47">
        <f t="shared" si="111"/>
        <v>6.3995429898398154E-3</v>
      </c>
      <c r="AS391" s="47">
        <f t="shared" si="111"/>
        <v>0.11924178022691606</v>
      </c>
      <c r="AT391" s="47">
        <f t="shared" si="111"/>
        <v>6.3170578658939824E-3</v>
      </c>
      <c r="AU391" s="47">
        <f t="shared" si="111"/>
        <v>2.7602688553367144E-3</v>
      </c>
      <c r="AV391" s="47">
        <f t="shared" si="111"/>
        <v>3.6836600519124435E-2</v>
      </c>
      <c r="AW391" s="47">
        <f t="shared" si="111"/>
        <v>8.5760191327573509E-3</v>
      </c>
      <c r="AX391" s="47">
        <f t="shared" si="111"/>
        <v>0</v>
      </c>
      <c r="BA391" s="47">
        <f t="shared" si="117"/>
        <v>0</v>
      </c>
      <c r="BB391" s="47">
        <f t="shared" si="112"/>
        <v>3.336493278817209E-2</v>
      </c>
      <c r="BC391" s="47">
        <f t="shared" si="112"/>
        <v>3.50024171190782E-2</v>
      </c>
      <c r="BD391" s="47">
        <f t="shared" si="112"/>
        <v>5.9372368257502701E-2</v>
      </c>
      <c r="BE391" s="47">
        <f t="shared" si="112"/>
        <v>0.77479357842658136</v>
      </c>
      <c r="BF391" s="47">
        <f t="shared" si="112"/>
        <v>0.12076045522328938</v>
      </c>
      <c r="BG391" s="47">
        <f t="shared" si="112"/>
        <v>8.5825591703693832E-2</v>
      </c>
      <c r="BH391" s="47">
        <f t="shared" si="112"/>
        <v>0.39028205049877984</v>
      </c>
      <c r="BI391" s="47">
        <f t="shared" si="112"/>
        <v>0.11655288377901055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0</v>
      </c>
      <c r="F392" s="47">
        <f t="shared" si="118"/>
        <v>1.0999072758218858E-2</v>
      </c>
      <c r="G392" s="47">
        <f t="shared" si="118"/>
        <v>1.3761646119300983E-2</v>
      </c>
      <c r="H392" s="47">
        <f t="shared" si="118"/>
        <v>2.182162761559259E-2</v>
      </c>
      <c r="I392" s="47">
        <f t="shared" si="118"/>
        <v>0.29313933960408056</v>
      </c>
      <c r="J392" s="47">
        <f t="shared" si="118"/>
        <v>5.4176638537558428E-2</v>
      </c>
      <c r="K392" s="47">
        <f t="shared" si="118"/>
        <v>3.3881664122090586E-2</v>
      </c>
      <c r="L392" s="47">
        <f t="shared" si="118"/>
        <v>0.15391674532729011</v>
      </c>
      <c r="M392" s="47">
        <f t="shared" si="118"/>
        <v>4.5971984703122547E-2</v>
      </c>
      <c r="N392" s="47">
        <f t="shared" si="118"/>
        <v>0</v>
      </c>
      <c r="Q392" s="47">
        <f t="shared" si="119"/>
        <v>0</v>
      </c>
      <c r="R392" s="47">
        <f t="shared" si="119"/>
        <v>5.5061538826705319E-3</v>
      </c>
      <c r="S392" s="47">
        <f t="shared" si="119"/>
        <v>9.6535955704216761E-3</v>
      </c>
      <c r="T392" s="47">
        <f t="shared" si="119"/>
        <v>1.6002366157452451E-2</v>
      </c>
      <c r="U392" s="47">
        <f t="shared" si="119"/>
        <v>0.18196113606867198</v>
      </c>
      <c r="V392" s="47">
        <f t="shared" si="119"/>
        <v>4.9441335020418226E-2</v>
      </c>
      <c r="W392" s="47">
        <f t="shared" si="119"/>
        <v>3.1511343322146022E-2</v>
      </c>
      <c r="X392" s="47">
        <f t="shared" si="119"/>
        <v>0.12744050744785035</v>
      </c>
      <c r="Y392" s="47">
        <f t="shared" si="119"/>
        <v>3.8078436880198817E-2</v>
      </c>
      <c r="Z392" s="47">
        <f t="shared" si="119"/>
        <v>0</v>
      </c>
      <c r="AA392" s="91"/>
      <c r="AB392" s="91"/>
      <c r="AC392" s="47">
        <f t="shared" si="120"/>
        <v>0</v>
      </c>
      <c r="AD392" s="47">
        <f t="shared" si="120"/>
        <v>1.6546152645248786E-2</v>
      </c>
      <c r="AE392" s="47">
        <f t="shared" si="120"/>
        <v>1.7892453438820108E-2</v>
      </c>
      <c r="AF392" s="47">
        <f t="shared" si="120"/>
        <v>2.7652940313336764E-2</v>
      </c>
      <c r="AG392" s="47">
        <f t="shared" si="120"/>
        <v>0.40619316237269248</v>
      </c>
      <c r="AH392" s="47">
        <f t="shared" si="120"/>
        <v>5.853451022690228E-2</v>
      </c>
      <c r="AI392" s="47">
        <f t="shared" si="120"/>
        <v>3.7509154365604917E-2</v>
      </c>
      <c r="AJ392" s="47">
        <f t="shared" si="120"/>
        <v>0.18738426033851679</v>
      </c>
      <c r="AK392" s="47">
        <f t="shared" si="120"/>
        <v>5.3865532526046277E-2</v>
      </c>
      <c r="AL392" s="47">
        <f t="shared" si="120"/>
        <v>0</v>
      </c>
      <c r="AO392" s="47">
        <f t="shared" si="121"/>
        <v>0</v>
      </c>
      <c r="AP392" s="47">
        <f t="shared" si="111"/>
        <v>5.492918875548326E-3</v>
      </c>
      <c r="AQ392" s="47">
        <f t="shared" si="111"/>
        <v>4.1080505488793068E-3</v>
      </c>
      <c r="AR392" s="47">
        <f t="shared" si="111"/>
        <v>5.8192614581401396E-3</v>
      </c>
      <c r="AS392" s="47">
        <f t="shared" si="111"/>
        <v>0.11117820353540858</v>
      </c>
      <c r="AT392" s="47">
        <f t="shared" si="111"/>
        <v>4.7353035171402019E-3</v>
      </c>
      <c r="AU392" s="47">
        <f t="shared" si="111"/>
        <v>2.3703207999445641E-3</v>
      </c>
      <c r="AV392" s="47">
        <f t="shared" si="111"/>
        <v>2.6476237879439757E-2</v>
      </c>
      <c r="AW392" s="47">
        <f t="shared" si="111"/>
        <v>7.8935478229237299E-3</v>
      </c>
      <c r="AX392" s="47">
        <f t="shared" si="111"/>
        <v>0</v>
      </c>
      <c r="BA392" s="47">
        <f t="shared" si="117"/>
        <v>0</v>
      </c>
      <c r="BB392" s="47">
        <f t="shared" si="112"/>
        <v>2.7545225403467644E-2</v>
      </c>
      <c r="BC392" s="47">
        <f t="shared" si="112"/>
        <v>3.1654099558121089E-2</v>
      </c>
      <c r="BD392" s="47">
        <f t="shared" si="112"/>
        <v>4.9474567928929354E-2</v>
      </c>
      <c r="BE392" s="47">
        <f t="shared" si="112"/>
        <v>0.6993325019767731</v>
      </c>
      <c r="BF392" s="47">
        <f t="shared" si="112"/>
        <v>0.1127111487644607</v>
      </c>
      <c r="BG392" s="47">
        <f t="shared" si="112"/>
        <v>7.1390818487695504E-2</v>
      </c>
      <c r="BH392" s="47">
        <f t="shared" si="112"/>
        <v>0.3413010056658069</v>
      </c>
      <c r="BI392" s="47">
        <f t="shared" si="112"/>
        <v>9.9837517229168823E-2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0</v>
      </c>
      <c r="F393" s="47">
        <f t="shared" si="118"/>
        <v>8.8592610840110327E-3</v>
      </c>
      <c r="G393" s="47">
        <f t="shared" si="118"/>
        <v>1.2410862389803179E-2</v>
      </c>
      <c r="H393" s="47">
        <f t="shared" si="118"/>
        <v>1.8367272546754458E-2</v>
      </c>
      <c r="I393" s="47">
        <f t="shared" si="118"/>
        <v>0.26926564629468835</v>
      </c>
      <c r="J393" s="47">
        <f t="shared" si="118"/>
        <v>5.2173624385754992E-2</v>
      </c>
      <c r="K393" s="47">
        <f t="shared" si="118"/>
        <v>2.8583025426864955E-2</v>
      </c>
      <c r="L393" s="47">
        <f t="shared" si="118"/>
        <v>0.13877848416523475</v>
      </c>
      <c r="M393" s="47">
        <f t="shared" si="118"/>
        <v>4.0106237223645348E-2</v>
      </c>
      <c r="N393" s="47">
        <f t="shared" si="118"/>
        <v>0</v>
      </c>
      <c r="Q393" s="47">
        <f t="shared" si="119"/>
        <v>0</v>
      </c>
      <c r="R393" s="47">
        <f t="shared" si="119"/>
        <v>3.4476786559688843E-3</v>
      </c>
      <c r="S393" s="47">
        <f t="shared" si="119"/>
        <v>8.0108878258937765E-3</v>
      </c>
      <c r="T393" s="47">
        <f t="shared" si="119"/>
        <v>1.2977903336303756E-2</v>
      </c>
      <c r="U393" s="47">
        <f t="shared" si="119"/>
        <v>0.16338022578062214</v>
      </c>
      <c r="V393" s="47">
        <f t="shared" si="119"/>
        <v>4.8567070727395072E-2</v>
      </c>
      <c r="W393" s="47">
        <f t="shared" si="119"/>
        <v>2.6150701675058435E-2</v>
      </c>
      <c r="X393" s="47">
        <f t="shared" si="119"/>
        <v>0.11722960737198275</v>
      </c>
      <c r="Y393" s="47">
        <f t="shared" si="119"/>
        <v>3.2679855789195689E-2</v>
      </c>
      <c r="Z393" s="47">
        <f t="shared" si="119"/>
        <v>0</v>
      </c>
      <c r="AA393" s="91"/>
      <c r="AB393" s="91"/>
      <c r="AC393" s="47">
        <f t="shared" si="120"/>
        <v>0</v>
      </c>
      <c r="AD393" s="47">
        <f t="shared" si="120"/>
        <v>1.4357945025463259E-2</v>
      </c>
      <c r="AE393" s="47">
        <f t="shared" si="120"/>
        <v>1.6847434297610542E-2</v>
      </c>
      <c r="AF393" s="47">
        <f t="shared" si="120"/>
        <v>2.3776022510615481E-2</v>
      </c>
      <c r="AG393" s="47">
        <f t="shared" si="120"/>
        <v>0.3768142766912701</v>
      </c>
      <c r="AH393" s="47">
        <f t="shared" si="120"/>
        <v>5.5173193748384759E-2</v>
      </c>
      <c r="AI393" s="47">
        <f t="shared" si="120"/>
        <v>3.2130147217382429E-2</v>
      </c>
      <c r="AJ393" s="47">
        <f t="shared" si="120"/>
        <v>0.16652689283103286</v>
      </c>
      <c r="AK393" s="47">
        <f t="shared" si="120"/>
        <v>4.7532618658095133E-2</v>
      </c>
      <c r="AL393" s="47">
        <f t="shared" si="120"/>
        <v>0</v>
      </c>
      <c r="AO393" s="47">
        <f t="shared" si="121"/>
        <v>0</v>
      </c>
      <c r="AP393" s="47">
        <f t="shared" si="111"/>
        <v>5.4115824280421485E-3</v>
      </c>
      <c r="AQ393" s="47">
        <f t="shared" si="111"/>
        <v>4.3999745639094028E-3</v>
      </c>
      <c r="AR393" s="47">
        <f t="shared" si="111"/>
        <v>5.3893692104507018E-3</v>
      </c>
      <c r="AS393" s="47">
        <f t="shared" si="111"/>
        <v>0.10588542051406621</v>
      </c>
      <c r="AT393" s="47">
        <f t="shared" si="111"/>
        <v>3.6065536583599206E-3</v>
      </c>
      <c r="AU393" s="47">
        <f t="shared" si="111"/>
        <v>2.4323237518065199E-3</v>
      </c>
      <c r="AV393" s="47">
        <f t="shared" si="111"/>
        <v>2.1548876793252E-2</v>
      </c>
      <c r="AW393" s="47">
        <f t="shared" si="111"/>
        <v>7.4263814344496595E-3</v>
      </c>
      <c r="AX393" s="47">
        <f t="shared" si="111"/>
        <v>0</v>
      </c>
      <c r="BA393" s="47">
        <f t="shared" si="117"/>
        <v>0</v>
      </c>
      <c r="BB393" s="47">
        <f t="shared" si="112"/>
        <v>2.3217206109474291E-2</v>
      </c>
      <c r="BC393" s="47">
        <f t="shared" si="112"/>
        <v>2.9258296687413719E-2</v>
      </c>
      <c r="BD393" s="47">
        <f t="shared" si="112"/>
        <v>4.2143295057369939E-2</v>
      </c>
      <c r="BE393" s="47">
        <f t="shared" si="112"/>
        <v>0.6460799229859584</v>
      </c>
      <c r="BF393" s="47">
        <f t="shared" si="112"/>
        <v>0.10734681813413975</v>
      </c>
      <c r="BG393" s="47">
        <f t="shared" si="112"/>
        <v>6.0713172644247387E-2</v>
      </c>
      <c r="BH393" s="47">
        <f t="shared" si="112"/>
        <v>0.30530537699626759</v>
      </c>
      <c r="BI393" s="47">
        <f t="shared" si="112"/>
        <v>8.7638855881740474E-2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0</v>
      </c>
      <c r="F394" s="47">
        <f t="shared" si="118"/>
        <v>7.3116369598950643E-3</v>
      </c>
      <c r="G394" s="47">
        <f t="shared" si="118"/>
        <v>1.145322594225081E-2</v>
      </c>
      <c r="H394" s="47">
        <f t="shared" si="118"/>
        <v>1.5868984003423067E-2</v>
      </c>
      <c r="I394" s="47">
        <f t="shared" si="118"/>
        <v>0.25203249726792637</v>
      </c>
      <c r="J394" s="47">
        <f t="shared" si="118"/>
        <v>5.0777777447920218E-2</v>
      </c>
      <c r="K394" s="47">
        <f t="shared" si="118"/>
        <v>2.475370137347091E-2</v>
      </c>
      <c r="L394" s="47">
        <f t="shared" si="118"/>
        <v>0.1271278276662357</v>
      </c>
      <c r="M394" s="47">
        <f t="shared" si="118"/>
        <v>3.5869230024403259E-2</v>
      </c>
      <c r="N394" s="47">
        <f t="shared" si="118"/>
        <v>0</v>
      </c>
      <c r="Q394" s="47">
        <f t="shared" si="119"/>
        <v>0</v>
      </c>
      <c r="R394" s="47">
        <f t="shared" si="119"/>
        <v>1.9385739233926721E-3</v>
      </c>
      <c r="S394" s="47">
        <f t="shared" si="119"/>
        <v>6.8262234173672833E-3</v>
      </c>
      <c r="T394" s="47">
        <f t="shared" si="119"/>
        <v>1.0767550102231028E-2</v>
      </c>
      <c r="U394" s="47">
        <f t="shared" si="119"/>
        <v>0.14996179562613351</v>
      </c>
      <c r="V394" s="47">
        <f t="shared" si="119"/>
        <v>4.8040991506648451E-2</v>
      </c>
      <c r="W394" s="47">
        <f t="shared" si="119"/>
        <v>2.2011698531807036E-2</v>
      </c>
      <c r="X394" s="47">
        <f t="shared" si="119"/>
        <v>0.10709685427531632</v>
      </c>
      <c r="Y394" s="47">
        <f t="shared" si="119"/>
        <v>2.8775871425866673E-2</v>
      </c>
      <c r="Z394" s="47">
        <f t="shared" si="119"/>
        <v>0</v>
      </c>
      <c r="AA394" s="91"/>
      <c r="AB394" s="91"/>
      <c r="AC394" s="47">
        <f t="shared" si="120"/>
        <v>0</v>
      </c>
      <c r="AD394" s="47">
        <f t="shared" si="120"/>
        <v>1.2790332341865444E-2</v>
      </c>
      <c r="AE394" s="47">
        <f t="shared" si="120"/>
        <v>1.6124611889677631E-2</v>
      </c>
      <c r="AF394" s="47">
        <f t="shared" si="120"/>
        <v>2.0993921909993569E-2</v>
      </c>
      <c r="AG394" s="47">
        <f t="shared" si="120"/>
        <v>0.35523184872398672</v>
      </c>
      <c r="AH394" s="47">
        <f t="shared" si="120"/>
        <v>5.2778443288518995E-2</v>
      </c>
      <c r="AI394" s="47">
        <f t="shared" si="120"/>
        <v>2.8252203206972634E-2</v>
      </c>
      <c r="AJ394" s="47">
        <f t="shared" si="120"/>
        <v>0.15136578694032937</v>
      </c>
      <c r="AK394" s="47">
        <f t="shared" si="120"/>
        <v>4.2962588622939835E-2</v>
      </c>
      <c r="AL394" s="47">
        <f t="shared" si="120"/>
        <v>0</v>
      </c>
      <c r="AO394" s="47">
        <f t="shared" si="121"/>
        <v>0</v>
      </c>
      <c r="AP394" s="47">
        <f t="shared" si="111"/>
        <v>5.3730630365023922E-3</v>
      </c>
      <c r="AQ394" s="47">
        <f t="shared" si="111"/>
        <v>4.6270025248835263E-3</v>
      </c>
      <c r="AR394" s="47">
        <f t="shared" si="111"/>
        <v>5.1014339011920384E-3</v>
      </c>
      <c r="AS394" s="47">
        <f t="shared" si="111"/>
        <v>0.10207070164179285</v>
      </c>
      <c r="AT394" s="47">
        <f t="shared" si="111"/>
        <v>2.7367859412717674E-3</v>
      </c>
      <c r="AU394" s="47">
        <f t="shared" si="111"/>
        <v>2.7420028416638743E-3</v>
      </c>
      <c r="AV394" s="47">
        <f t="shared" si="111"/>
        <v>2.0030973390919388E-2</v>
      </c>
      <c r="AW394" s="47">
        <f t="shared" si="111"/>
        <v>7.0933585985365859E-3</v>
      </c>
      <c r="AX394" s="47">
        <f t="shared" si="111"/>
        <v>0</v>
      </c>
      <c r="BA394" s="47">
        <f t="shared" si="117"/>
        <v>0</v>
      </c>
      <c r="BB394" s="47">
        <f t="shared" si="112"/>
        <v>2.010196930176051E-2</v>
      </c>
      <c r="BC394" s="47">
        <f t="shared" si="112"/>
        <v>2.757783783192844E-2</v>
      </c>
      <c r="BD394" s="47">
        <f t="shared" si="112"/>
        <v>3.6862905913416635E-2</v>
      </c>
      <c r="BE394" s="47">
        <f t="shared" si="112"/>
        <v>0.60726434599191315</v>
      </c>
      <c r="BF394" s="47">
        <f t="shared" si="112"/>
        <v>0.10355622073643922</v>
      </c>
      <c r="BG394" s="47">
        <f t="shared" si="112"/>
        <v>5.3005904580443547E-2</v>
      </c>
      <c r="BH394" s="47">
        <f t="shared" si="112"/>
        <v>0.27849361460656508</v>
      </c>
      <c r="BI394" s="47">
        <f t="shared" si="112"/>
        <v>7.8831818647343094E-2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0</v>
      </c>
      <c r="F395" s="47">
        <f t="shared" si="118"/>
        <v>6.2958718164182383E-3</v>
      </c>
      <c r="G395" s="47">
        <f t="shared" si="118"/>
        <v>1.0829991872202656E-2</v>
      </c>
      <c r="H395" s="47">
        <f t="shared" si="118"/>
        <v>1.4188049601293523E-2</v>
      </c>
      <c r="I395" s="47">
        <f t="shared" si="118"/>
        <v>0.2391109505357957</v>
      </c>
      <c r="J395" s="47">
        <f t="shared" si="118"/>
        <v>4.9618340005988588E-2</v>
      </c>
      <c r="K395" s="47">
        <f t="shared" si="118"/>
        <v>2.2183846063010656E-2</v>
      </c>
      <c r="L395" s="47">
        <f t="shared" si="118"/>
        <v>0.11812329391961068</v>
      </c>
      <c r="M395" s="47">
        <f t="shared" si="118"/>
        <v>3.2947686541865258E-2</v>
      </c>
      <c r="N395" s="47">
        <f t="shared" si="118"/>
        <v>0</v>
      </c>
      <c r="Q395" s="47">
        <f t="shared" si="119"/>
        <v>0</v>
      </c>
      <c r="R395" s="47">
        <f t="shared" si="119"/>
        <v>9.2115482668575564E-4</v>
      </c>
      <c r="S395" s="47">
        <f t="shared" si="119"/>
        <v>6.0496229345524972E-3</v>
      </c>
      <c r="T395" s="47">
        <f t="shared" si="119"/>
        <v>9.2233058766875379E-3</v>
      </c>
      <c r="U395" s="47">
        <f t="shared" si="119"/>
        <v>0.14035021634818151</v>
      </c>
      <c r="V395" s="47">
        <f t="shared" si="119"/>
        <v>4.7648657595757031E-2</v>
      </c>
      <c r="W395" s="47">
        <f t="shared" si="119"/>
        <v>1.9068265348798189E-2</v>
      </c>
      <c r="X395" s="47">
        <f t="shared" si="119"/>
        <v>9.7919791481593174E-2</v>
      </c>
      <c r="Y395" s="47">
        <f t="shared" si="119"/>
        <v>2.6110169814454305E-2</v>
      </c>
      <c r="Z395" s="47">
        <f t="shared" si="119"/>
        <v>0</v>
      </c>
      <c r="AA395" s="91"/>
      <c r="AB395" s="91"/>
      <c r="AC395" s="47">
        <f t="shared" si="120"/>
        <v>0</v>
      </c>
      <c r="AD395" s="47">
        <f t="shared" si="120"/>
        <v>1.1765566015971823E-2</v>
      </c>
      <c r="AE395" s="47">
        <f t="shared" si="120"/>
        <v>1.5650267276160992E-2</v>
      </c>
      <c r="AF395" s="47">
        <f t="shared" si="120"/>
        <v>1.9173926482041932E-2</v>
      </c>
      <c r="AG395" s="47">
        <f t="shared" si="120"/>
        <v>0.33840140126943274</v>
      </c>
      <c r="AH395" s="47">
        <f t="shared" si="120"/>
        <v>5.0926154756788848E-2</v>
      </c>
      <c r="AI395" s="47">
        <f t="shared" si="120"/>
        <v>2.5654479361257952E-2</v>
      </c>
      <c r="AJ395" s="47">
        <f t="shared" si="120"/>
        <v>0.1403012883595148</v>
      </c>
      <c r="AK395" s="47">
        <f t="shared" si="120"/>
        <v>3.9785203269276204E-2</v>
      </c>
      <c r="AL395" s="47">
        <f t="shared" si="120"/>
        <v>0</v>
      </c>
      <c r="AO395" s="47">
        <f t="shared" si="121"/>
        <v>0</v>
      </c>
      <c r="AP395" s="47">
        <f t="shared" si="111"/>
        <v>5.3747169897324825E-3</v>
      </c>
      <c r="AQ395" s="47">
        <f t="shared" si="111"/>
        <v>4.780368937650159E-3</v>
      </c>
      <c r="AR395" s="47">
        <f t="shared" si="111"/>
        <v>4.9647437246059852E-3</v>
      </c>
      <c r="AS395" s="47">
        <f t="shared" si="111"/>
        <v>9.8760734187614191E-2</v>
      </c>
      <c r="AT395" s="47">
        <f t="shared" si="111"/>
        <v>1.9696824102315574E-3</v>
      </c>
      <c r="AU395" s="47">
        <f t="shared" si="111"/>
        <v>3.1155807142124667E-3</v>
      </c>
      <c r="AV395" s="47">
        <f t="shared" si="111"/>
        <v>2.0203502438017509E-2</v>
      </c>
      <c r="AW395" s="47">
        <f t="shared" si="111"/>
        <v>6.8375167274109527E-3</v>
      </c>
      <c r="AX395" s="47">
        <f t="shared" si="111"/>
        <v>0</v>
      </c>
      <c r="BA395" s="47">
        <f t="shared" si="117"/>
        <v>0</v>
      </c>
      <c r="BB395" s="47">
        <f t="shared" si="112"/>
        <v>1.8061437832390059E-2</v>
      </c>
      <c r="BC395" s="47">
        <f t="shared" si="112"/>
        <v>2.6480259148363647E-2</v>
      </c>
      <c r="BD395" s="47">
        <f t="shared" si="112"/>
        <v>3.3361976083335451E-2</v>
      </c>
      <c r="BE395" s="47">
        <f t="shared" si="112"/>
        <v>0.57751235180522842</v>
      </c>
      <c r="BF395" s="47">
        <f t="shared" si="112"/>
        <v>0.10054449476277744</v>
      </c>
      <c r="BG395" s="47">
        <f t="shared" si="112"/>
        <v>4.7838325424268607E-2</v>
      </c>
      <c r="BH395" s="47">
        <f t="shared" si="112"/>
        <v>0.25842458227912546</v>
      </c>
      <c r="BI395" s="47">
        <f t="shared" si="112"/>
        <v>7.2732889811141455E-2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0</v>
      </c>
      <c r="F396" s="47">
        <f t="shared" si="118"/>
        <v>5.790406206667909E-3</v>
      </c>
      <c r="G396" s="47">
        <f t="shared" si="118"/>
        <v>1.0519427038944557E-2</v>
      </c>
      <c r="H396" s="47">
        <f t="shared" si="118"/>
        <v>1.3255973378337118E-2</v>
      </c>
      <c r="I396" s="47">
        <f t="shared" si="118"/>
        <v>0.22892406143580282</v>
      </c>
      <c r="J396" s="47">
        <f t="shared" si="118"/>
        <v>4.8442501831184426E-2</v>
      </c>
      <c r="K396" s="47">
        <f t="shared" si="118"/>
        <v>2.0772049409830184E-2</v>
      </c>
      <c r="L396" s="47">
        <f t="shared" si="118"/>
        <v>0.11133009238939835</v>
      </c>
      <c r="M396" s="47">
        <f t="shared" si="118"/>
        <v>3.1164230565895068E-2</v>
      </c>
      <c r="N396" s="47">
        <f t="shared" si="118"/>
        <v>0</v>
      </c>
      <c r="Q396" s="47">
        <f t="shared" si="119"/>
        <v>0</v>
      </c>
      <c r="R396" s="47">
        <f t="shared" si="119"/>
        <v>3.6577980016296962E-4</v>
      </c>
      <c r="S396" s="47">
        <f t="shared" si="119"/>
        <v>5.6630941489267629E-3</v>
      </c>
      <c r="T396" s="47">
        <f t="shared" si="119"/>
        <v>8.2531322185346156E-3</v>
      </c>
      <c r="U396" s="47">
        <f t="shared" si="119"/>
        <v>0.1336885145068071</v>
      </c>
      <c r="V396" s="47">
        <f t="shared" si="119"/>
        <v>4.7274408126896469E-2</v>
      </c>
      <c r="W396" s="47">
        <f t="shared" si="119"/>
        <v>1.7394709608304058E-2</v>
      </c>
      <c r="X396" s="47">
        <f t="shared" si="119"/>
        <v>9.0856049417865112E-2</v>
      </c>
      <c r="Y396" s="47">
        <f t="shared" si="119"/>
        <v>2.4543629144519064E-2</v>
      </c>
      <c r="Z396" s="47">
        <f t="shared" si="119"/>
        <v>0</v>
      </c>
      <c r="AA396" s="91"/>
      <c r="AB396" s="91"/>
      <c r="AC396" s="47">
        <f t="shared" si="120"/>
        <v>0</v>
      </c>
      <c r="AD396" s="47">
        <f t="shared" si="120"/>
        <v>1.1255286508956845E-2</v>
      </c>
      <c r="AE396" s="47">
        <f t="shared" si="120"/>
        <v>1.5392673362605042E-2</v>
      </c>
      <c r="AF396" s="47">
        <f t="shared" si="120"/>
        <v>1.8267771338055586E-2</v>
      </c>
      <c r="AG396" s="47">
        <f t="shared" si="120"/>
        <v>0.32428275441908672</v>
      </c>
      <c r="AH396" s="47">
        <f t="shared" si="120"/>
        <v>4.9330078221521863E-2</v>
      </c>
      <c r="AI396" s="47">
        <f t="shared" si="120"/>
        <v>2.4231930195052605E-2</v>
      </c>
      <c r="AJ396" s="47">
        <f t="shared" si="120"/>
        <v>0.13226315613550013</v>
      </c>
      <c r="AK396" s="47">
        <f t="shared" si="120"/>
        <v>3.7784831987271027E-2</v>
      </c>
      <c r="AL396" s="47">
        <f t="shared" si="120"/>
        <v>0</v>
      </c>
      <c r="AO396" s="47">
        <f t="shared" si="121"/>
        <v>0</v>
      </c>
      <c r="AP396" s="47">
        <f t="shared" si="111"/>
        <v>5.4246264065049392E-3</v>
      </c>
      <c r="AQ396" s="47">
        <f t="shared" si="111"/>
        <v>4.8563328900177944E-3</v>
      </c>
      <c r="AR396" s="47">
        <f t="shared" si="111"/>
        <v>5.002841159802502E-3</v>
      </c>
      <c r="AS396" s="47">
        <f t="shared" si="111"/>
        <v>9.5235546928995718E-2</v>
      </c>
      <c r="AT396" s="47">
        <f t="shared" si="111"/>
        <v>1.1680937042879563E-3</v>
      </c>
      <c r="AU396" s="47">
        <f t="shared" si="111"/>
        <v>3.3773398015261268E-3</v>
      </c>
      <c r="AV396" s="47">
        <f t="shared" si="111"/>
        <v>2.0474042971533241E-2</v>
      </c>
      <c r="AW396" s="47">
        <f t="shared" si="111"/>
        <v>6.6206014213760038E-3</v>
      </c>
      <c r="AX396" s="47">
        <f t="shared" si="111"/>
        <v>0</v>
      </c>
      <c r="BA396" s="47">
        <f t="shared" si="117"/>
        <v>0</v>
      </c>
      <c r="BB396" s="47">
        <f t="shared" si="112"/>
        <v>1.7045692715624755E-2</v>
      </c>
      <c r="BC396" s="47">
        <f t="shared" si="112"/>
        <v>2.59121004015496E-2</v>
      </c>
      <c r="BD396" s="47">
        <f t="shared" si="112"/>
        <v>3.1523744716392701E-2</v>
      </c>
      <c r="BE396" s="47">
        <f t="shared" si="112"/>
        <v>0.55320681585488951</v>
      </c>
      <c r="BF396" s="47">
        <f t="shared" si="112"/>
        <v>9.7772580052706282E-2</v>
      </c>
      <c r="BG396" s="47">
        <f t="shared" si="112"/>
        <v>4.5003979604882789E-2</v>
      </c>
      <c r="BH396" s="47">
        <f t="shared" si="112"/>
        <v>0.2435932485248985</v>
      </c>
      <c r="BI396" s="47">
        <f t="shared" si="112"/>
        <v>6.8949062553166102E-2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0</v>
      </c>
      <c r="F397" s="47">
        <f t="shared" si="118"/>
        <v>5.6645056156321557E-3</v>
      </c>
      <c r="G397" s="47">
        <f t="shared" si="118"/>
        <v>1.0437409660587897E-2</v>
      </c>
      <c r="H397" s="47">
        <f t="shared" si="118"/>
        <v>1.2859384784290778E-2</v>
      </c>
      <c r="I397" s="47">
        <f t="shared" si="118"/>
        <v>0.22008527442666354</v>
      </c>
      <c r="J397" s="47">
        <f t="shared" si="118"/>
        <v>4.7138928549432496E-2</v>
      </c>
      <c r="K397" s="47">
        <f t="shared" si="118"/>
        <v>2.0190552927788714E-2</v>
      </c>
      <c r="L397" s="47">
        <f t="shared" si="118"/>
        <v>0.10604396956809772</v>
      </c>
      <c r="M397" s="47">
        <f t="shared" si="118"/>
        <v>3.0161207922936091E-2</v>
      </c>
      <c r="N397" s="47">
        <f t="shared" si="118"/>
        <v>0</v>
      </c>
      <c r="Q397" s="47">
        <f t="shared" si="119"/>
        <v>0</v>
      </c>
      <c r="R397" s="47">
        <f t="shared" si="119"/>
        <v>1.4562699855826959E-4</v>
      </c>
      <c r="S397" s="47">
        <f t="shared" si="119"/>
        <v>5.5658670679308948E-3</v>
      </c>
      <c r="T397" s="47">
        <f t="shared" si="119"/>
        <v>7.6742295002815344E-3</v>
      </c>
      <c r="U397" s="47">
        <f t="shared" si="119"/>
        <v>0.12886765246560986</v>
      </c>
      <c r="V397" s="47">
        <f t="shared" si="119"/>
        <v>4.6857369124932796E-2</v>
      </c>
      <c r="W397" s="47">
        <f t="shared" si="119"/>
        <v>1.6729684983317956E-2</v>
      </c>
      <c r="X397" s="47">
        <f t="shared" si="119"/>
        <v>8.6066610765163171E-2</v>
      </c>
      <c r="Y397" s="47">
        <f t="shared" si="119"/>
        <v>2.3745379595638487E-2</v>
      </c>
      <c r="Z397" s="47">
        <f t="shared" si="119"/>
        <v>0</v>
      </c>
      <c r="AA397" s="91"/>
      <c r="AB397" s="91"/>
      <c r="AC397" s="47">
        <f t="shared" si="120"/>
        <v>0</v>
      </c>
      <c r="AD397" s="47">
        <f t="shared" si="120"/>
        <v>1.11291670655302E-2</v>
      </c>
      <c r="AE397" s="47">
        <f t="shared" si="120"/>
        <v>1.528617188773089E-2</v>
      </c>
      <c r="AF397" s="47">
        <f t="shared" si="120"/>
        <v>1.8032476333624252E-2</v>
      </c>
      <c r="AG397" s="47">
        <f t="shared" si="120"/>
        <v>0.31130289638771613</v>
      </c>
      <c r="AH397" s="47">
        <f t="shared" si="120"/>
        <v>4.7798311133901261E-2</v>
      </c>
      <c r="AI397" s="47">
        <f t="shared" si="120"/>
        <v>2.365142087225949E-2</v>
      </c>
      <c r="AJ397" s="47">
        <f t="shared" si="120"/>
        <v>0.12602132837103242</v>
      </c>
      <c r="AK397" s="47">
        <f t="shared" si="120"/>
        <v>3.6577036250233702E-2</v>
      </c>
      <c r="AL397" s="47">
        <f t="shared" si="120"/>
        <v>0</v>
      </c>
      <c r="AO397" s="47">
        <f t="shared" si="121"/>
        <v>0</v>
      </c>
      <c r="AP397" s="47">
        <f t="shared" si="111"/>
        <v>5.5188786170738864E-3</v>
      </c>
      <c r="AQ397" s="47">
        <f t="shared" si="111"/>
        <v>4.871542592657002E-3</v>
      </c>
      <c r="AR397" s="47">
        <f t="shared" si="111"/>
        <v>5.1851552840092435E-3</v>
      </c>
      <c r="AS397" s="47">
        <f t="shared" si="111"/>
        <v>9.121762196105368E-2</v>
      </c>
      <c r="AT397" s="47">
        <f t="shared" si="111"/>
        <v>2.8155942449969995E-4</v>
      </c>
      <c r="AU397" s="47">
        <f t="shared" si="111"/>
        <v>3.460867944470758E-3</v>
      </c>
      <c r="AV397" s="47">
        <f t="shared" si="111"/>
        <v>1.9977358802934553E-2</v>
      </c>
      <c r="AW397" s="47">
        <f t="shared" si="111"/>
        <v>6.4158283272976041E-3</v>
      </c>
      <c r="AX397" s="47">
        <f t="shared" si="111"/>
        <v>0</v>
      </c>
      <c r="BA397" s="47">
        <f t="shared" si="117"/>
        <v>0</v>
      </c>
      <c r="BB397" s="47">
        <f t="shared" si="112"/>
        <v>1.6793672681162355E-2</v>
      </c>
      <c r="BC397" s="47">
        <f t="shared" si="112"/>
        <v>2.5723581548318789E-2</v>
      </c>
      <c r="BD397" s="47">
        <f t="shared" si="112"/>
        <v>3.0891861117915032E-2</v>
      </c>
      <c r="BE397" s="47">
        <f t="shared" si="112"/>
        <v>0.53138817081437972</v>
      </c>
      <c r="BF397" s="47">
        <f t="shared" si="112"/>
        <v>9.4937239683333757E-2</v>
      </c>
      <c r="BG397" s="47">
        <f t="shared" si="112"/>
        <v>4.3841973800048201E-2</v>
      </c>
      <c r="BH397" s="47">
        <f t="shared" si="112"/>
        <v>0.23206529793913014</v>
      </c>
      <c r="BI397" s="47">
        <f t="shared" si="112"/>
        <v>6.6738244173169786E-2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8"/>
        <v>0</v>
      </c>
      <c r="F398" s="47">
        <f t="shared" si="118"/>
        <v>5.6825193007729695E-3</v>
      </c>
      <c r="G398" s="47">
        <f t="shared" si="118"/>
        <v>1.0437603237507335E-2</v>
      </c>
      <c r="H398" s="47">
        <f t="shared" si="118"/>
        <v>1.2582235829310926E-2</v>
      </c>
      <c r="I398" s="47">
        <f t="shared" si="118"/>
        <v>0.20935797241035037</v>
      </c>
      <c r="J398" s="47">
        <f t="shared" si="118"/>
        <v>4.5412955588783471E-2</v>
      </c>
      <c r="K398" s="47">
        <f t="shared" si="118"/>
        <v>1.9803937108466275E-2</v>
      </c>
      <c r="L398" s="47">
        <f t="shared" si="118"/>
        <v>9.9984239471613778E-2</v>
      </c>
      <c r="M398" s="47">
        <f t="shared" si="118"/>
        <v>2.9213994889971392E-2</v>
      </c>
      <c r="N398" s="47">
        <f t="shared" si="118"/>
        <v>0</v>
      </c>
      <c r="Q398" s="47">
        <f t="shared" si="119"/>
        <v>0</v>
      </c>
      <c r="R398" s="47">
        <f t="shared" si="119"/>
        <v>5.7028593293288726E-6</v>
      </c>
      <c r="S398" s="47">
        <f t="shared" si="119"/>
        <v>5.5768757874281516E-3</v>
      </c>
      <c r="T398" s="47">
        <f t="shared" si="119"/>
        <v>7.0990091288168139E-3</v>
      </c>
      <c r="U398" s="47">
        <f t="shared" si="119"/>
        <v>0.12349259385332355</v>
      </c>
      <c r="V398" s="47">
        <f t="shared" si="119"/>
        <v>4.6275274804939648E-2</v>
      </c>
      <c r="W398" s="47">
        <f t="shared" si="119"/>
        <v>1.633563147768587E-2</v>
      </c>
      <c r="X398" s="47">
        <f t="shared" si="119"/>
        <v>8.1171190896421483E-2</v>
      </c>
      <c r="Y398" s="47">
        <f t="shared" si="119"/>
        <v>2.3054422162698155E-2</v>
      </c>
      <c r="Z398" s="47">
        <f t="shared" si="119"/>
        <v>0</v>
      </c>
      <c r="AA398" s="91"/>
      <c r="AB398" s="91"/>
      <c r="AC398" s="47">
        <f t="shared" si="120"/>
        <v>0</v>
      </c>
      <c r="AD398" s="47">
        <f t="shared" si="120"/>
        <v>1.1170004209793851E-2</v>
      </c>
      <c r="AE398" s="47">
        <f t="shared" si="120"/>
        <v>1.5218779472785248E-2</v>
      </c>
      <c r="AF398" s="47">
        <f t="shared" si="120"/>
        <v>1.8023334814694088E-2</v>
      </c>
      <c r="AG398" s="47">
        <f t="shared" si="120"/>
        <v>0.29522335096737656</v>
      </c>
      <c r="AH398" s="47">
        <f t="shared" si="120"/>
        <v>4.587003097747195E-2</v>
      </c>
      <c r="AI398" s="47">
        <f t="shared" si="120"/>
        <v>2.3272242739246676E-2</v>
      </c>
      <c r="AJ398" s="47">
        <f t="shared" si="120"/>
        <v>0.11879728804680627</v>
      </c>
      <c r="AK398" s="47">
        <f t="shared" si="120"/>
        <v>3.5373567617244597E-2</v>
      </c>
      <c r="AL398" s="47">
        <f t="shared" si="120"/>
        <v>0</v>
      </c>
      <c r="AO398" s="47">
        <f t="shared" si="121"/>
        <v>0</v>
      </c>
      <c r="AP398" s="47">
        <f t="shared" si="111"/>
        <v>5.6768164414436406E-3</v>
      </c>
      <c r="AQ398" s="47">
        <f t="shared" si="111"/>
        <v>4.8607274500791836E-3</v>
      </c>
      <c r="AR398" s="47">
        <f t="shared" si="111"/>
        <v>5.4832267004941123E-3</v>
      </c>
      <c r="AS398" s="47">
        <f t="shared" si="111"/>
        <v>8.586537855702682E-2</v>
      </c>
      <c r="AT398" s="47">
        <f t="shared" si="111"/>
        <v>-8.6231921615617657E-4</v>
      </c>
      <c r="AU398" s="47">
        <f t="shared" si="111"/>
        <v>3.468305630780405E-3</v>
      </c>
      <c r="AV398" s="47">
        <f t="shared" si="111"/>
        <v>1.8813048575192295E-2</v>
      </c>
      <c r="AW398" s="47">
        <f t="shared" si="111"/>
        <v>6.1595727272732367E-3</v>
      </c>
      <c r="AX398" s="47">
        <f t="shared" si="111"/>
        <v>0</v>
      </c>
      <c r="BA398" s="47">
        <f t="shared" si="117"/>
        <v>0</v>
      </c>
      <c r="BB398" s="47">
        <f t="shared" si="112"/>
        <v>1.6852523510566819E-2</v>
      </c>
      <c r="BC398" s="47">
        <f t="shared" si="112"/>
        <v>2.5656382710292584E-2</v>
      </c>
      <c r="BD398" s="47">
        <f t="shared" si="112"/>
        <v>3.0605570644005015E-2</v>
      </c>
      <c r="BE398" s="47">
        <f t="shared" si="112"/>
        <v>0.50458132337772699</v>
      </c>
      <c r="BF398" s="47">
        <f t="shared" si="112"/>
        <v>9.1282986566255414E-2</v>
      </c>
      <c r="BG398" s="47">
        <f t="shared" si="112"/>
        <v>4.3076179847712948E-2</v>
      </c>
      <c r="BH398" s="47">
        <f t="shared" si="112"/>
        <v>0.21878152751842006</v>
      </c>
      <c r="BI398" s="47">
        <f t="shared" si="112"/>
        <v>6.4587562507215993E-2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8"/>
        <v>0</v>
      </c>
      <c r="F399" s="47">
        <f t="shared" si="118"/>
        <v>5.7328450491914958E-3</v>
      </c>
      <c r="G399" s="47">
        <f t="shared" si="118"/>
        <v>1.0449128501814826E-2</v>
      </c>
      <c r="H399" s="47">
        <f t="shared" si="118"/>
        <v>1.2257124327641816E-2</v>
      </c>
      <c r="I399" s="47">
        <f t="shared" si="118"/>
        <v>0.19667983410400136</v>
      </c>
      <c r="J399" s="47">
        <f t="shared" si="118"/>
        <v>4.3361671358990252E-2</v>
      </c>
      <c r="K399" s="47">
        <f t="shared" si="118"/>
        <v>1.9351180449091163E-2</v>
      </c>
      <c r="L399" s="47">
        <f t="shared" si="118"/>
        <v>9.2816289082948339E-2</v>
      </c>
      <c r="M399" s="47">
        <f t="shared" si="118"/>
        <v>2.8098171950893647E-2</v>
      </c>
      <c r="N399" s="47">
        <f t="shared" si="118"/>
        <v>0</v>
      </c>
      <c r="Q399" s="47">
        <f t="shared" si="119"/>
        <v>0</v>
      </c>
      <c r="R399" s="47">
        <f t="shared" si="119"/>
        <v>-1.6059403519817271E-4</v>
      </c>
      <c r="S399" s="47">
        <f t="shared" si="119"/>
        <v>5.6098587913571245E-3</v>
      </c>
      <c r="T399" s="47">
        <f t="shared" si="119"/>
        <v>6.4177775601785237E-3</v>
      </c>
      <c r="U399" s="47">
        <f t="shared" si="119"/>
        <v>0.11714636358888653</v>
      </c>
      <c r="V399" s="47">
        <f t="shared" si="119"/>
        <v>4.5526721519031893E-2</v>
      </c>
      <c r="W399" s="47">
        <f t="shared" si="119"/>
        <v>1.5872855936002111E-2</v>
      </c>
      <c r="X399" s="47">
        <f t="shared" si="119"/>
        <v>7.5380618288858614E-2</v>
      </c>
      <c r="Y399" s="47">
        <f t="shared" si="119"/>
        <v>2.2241062868743895E-2</v>
      </c>
      <c r="Z399" s="47">
        <f t="shared" si="119"/>
        <v>0</v>
      </c>
      <c r="AA399" s="91"/>
      <c r="AB399" s="91"/>
      <c r="AC399" s="47">
        <f t="shared" si="120"/>
        <v>0</v>
      </c>
      <c r="AD399" s="47">
        <f t="shared" si="120"/>
        <v>1.1282280394761505E-2</v>
      </c>
      <c r="AE399" s="47">
        <f t="shared" si="120"/>
        <v>1.5143858552295648E-2</v>
      </c>
      <c r="AF399" s="47">
        <f t="shared" si="120"/>
        <v>1.8019927630207017E-2</v>
      </c>
      <c r="AG399" s="47">
        <f t="shared" si="120"/>
        <v>0.27621330461911564</v>
      </c>
      <c r="AH399" s="47">
        <f t="shared" si="120"/>
        <v>4.3593879971627114E-2</v>
      </c>
      <c r="AI399" s="47">
        <f t="shared" si="120"/>
        <v>2.2829504962180214E-2</v>
      </c>
      <c r="AJ399" s="47">
        <f t="shared" si="120"/>
        <v>0.11025195987703824</v>
      </c>
      <c r="AK399" s="47">
        <f t="shared" si="120"/>
        <v>3.3955281033043391E-2</v>
      </c>
      <c r="AL399" s="47">
        <f t="shared" si="120"/>
        <v>0</v>
      </c>
      <c r="AO399" s="47">
        <f t="shared" si="121"/>
        <v>0</v>
      </c>
      <c r="AP399" s="47">
        <f t="shared" si="111"/>
        <v>5.8934390843896683E-3</v>
      </c>
      <c r="AQ399" s="47">
        <f t="shared" si="111"/>
        <v>4.8392697104577016E-3</v>
      </c>
      <c r="AR399" s="47">
        <f t="shared" si="111"/>
        <v>5.8393467674632922E-3</v>
      </c>
      <c r="AS399" s="47">
        <f t="shared" si="111"/>
        <v>7.9533470515114835E-2</v>
      </c>
      <c r="AT399" s="47">
        <f t="shared" si="111"/>
        <v>-2.1650501600416414E-3</v>
      </c>
      <c r="AU399" s="47">
        <f t="shared" si="111"/>
        <v>3.4783245130890518E-3</v>
      </c>
      <c r="AV399" s="47">
        <f t="shared" si="111"/>
        <v>1.7435670794089725E-2</v>
      </c>
      <c r="AW399" s="47">
        <f t="shared" si="111"/>
        <v>5.8571090821497515E-3</v>
      </c>
      <c r="AX399" s="47">
        <f t="shared" si="111"/>
        <v>0</v>
      </c>
      <c r="BA399" s="47">
        <f t="shared" si="117"/>
        <v>0</v>
      </c>
      <c r="BB399" s="47">
        <f t="shared" si="112"/>
        <v>1.7015125443953002E-2</v>
      </c>
      <c r="BC399" s="47">
        <f t="shared" si="112"/>
        <v>2.5592987054110474E-2</v>
      </c>
      <c r="BD399" s="47">
        <f t="shared" si="112"/>
        <v>3.0277051957848834E-2</v>
      </c>
      <c r="BE399" s="47">
        <f t="shared" si="112"/>
        <v>0.472893138723117</v>
      </c>
      <c r="BF399" s="47">
        <f t="shared" si="112"/>
        <v>8.6955551330617359E-2</v>
      </c>
      <c r="BG399" s="47">
        <f t="shared" si="112"/>
        <v>4.2180685411271374E-2</v>
      </c>
      <c r="BH399" s="47">
        <f t="shared" si="112"/>
        <v>0.2030682489599866</v>
      </c>
      <c r="BI399" s="47">
        <f t="shared" si="112"/>
        <v>6.2053452983937038E-2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0</v>
      </c>
      <c r="F400" s="47">
        <f t="shared" si="118"/>
        <v>5.8165218306485255E-3</v>
      </c>
      <c r="G400" s="47">
        <f t="shared" si="118"/>
        <v>1.0472146413320848E-2</v>
      </c>
      <c r="H400" s="47">
        <f t="shared" si="118"/>
        <v>1.1948573522703683E-2</v>
      </c>
      <c r="I400" s="47">
        <f t="shared" si="118"/>
        <v>0.18459023089225432</v>
      </c>
      <c r="J400" s="47">
        <f t="shared" si="118"/>
        <v>4.1388326325414067E-2</v>
      </c>
      <c r="K400" s="47">
        <f t="shared" si="118"/>
        <v>1.8921951066588567E-2</v>
      </c>
      <c r="L400" s="47">
        <f t="shared" si="118"/>
        <v>8.5977341488323963E-2</v>
      </c>
      <c r="M400" s="47">
        <f t="shared" si="118"/>
        <v>2.7036343259335276E-2</v>
      </c>
      <c r="N400" s="47">
        <f t="shared" si="118"/>
        <v>0</v>
      </c>
      <c r="Q400" s="47">
        <f t="shared" si="119"/>
        <v>0</v>
      </c>
      <c r="R400" s="47">
        <f t="shared" si="119"/>
        <v>-3.1972913966142217E-4</v>
      </c>
      <c r="S400" s="47">
        <f t="shared" si="119"/>
        <v>5.6654814010502416E-3</v>
      </c>
      <c r="T400" s="47">
        <f t="shared" si="119"/>
        <v>5.7673246399162657E-3</v>
      </c>
      <c r="U400" s="47">
        <f t="shared" si="119"/>
        <v>0.1110985394917213</v>
      </c>
      <c r="V400" s="47">
        <f t="shared" si="119"/>
        <v>4.4727538050839406E-2</v>
      </c>
      <c r="W400" s="47">
        <f t="shared" si="119"/>
        <v>1.5433332964035013E-2</v>
      </c>
      <c r="X400" s="47">
        <f t="shared" si="119"/>
        <v>6.985590938908505E-2</v>
      </c>
      <c r="Y400" s="47">
        <f t="shared" si="119"/>
        <v>2.1467419918306276E-2</v>
      </c>
      <c r="Z400" s="47">
        <f t="shared" si="119"/>
        <v>0</v>
      </c>
      <c r="AA400" s="91"/>
      <c r="AB400" s="91"/>
      <c r="AC400" s="47">
        <f t="shared" si="120"/>
        <v>0</v>
      </c>
      <c r="AD400" s="47">
        <f t="shared" si="120"/>
        <v>1.1468326253098635E-2</v>
      </c>
      <c r="AE400" s="47">
        <f t="shared" si="120"/>
        <v>1.5075262070154524E-2</v>
      </c>
      <c r="AF400" s="47">
        <f t="shared" si="120"/>
        <v>1.8022029340629804E-2</v>
      </c>
      <c r="AG400" s="47">
        <f t="shared" si="120"/>
        <v>0.25808192229278692</v>
      </c>
      <c r="AH400" s="47">
        <f t="shared" si="120"/>
        <v>4.1425077142534406E-2</v>
      </c>
      <c r="AI400" s="47">
        <f t="shared" si="120"/>
        <v>2.2410569169142122E-2</v>
      </c>
      <c r="AJ400" s="47">
        <f t="shared" si="120"/>
        <v>0.1020987735875629</v>
      </c>
      <c r="AK400" s="47">
        <f t="shared" si="120"/>
        <v>3.2605266600364301E-2</v>
      </c>
      <c r="AL400" s="47">
        <f t="shared" si="120"/>
        <v>0</v>
      </c>
      <c r="AO400" s="47">
        <f t="shared" si="121"/>
        <v>0</v>
      </c>
      <c r="AP400" s="47">
        <f t="shared" si="111"/>
        <v>6.1362509703099481E-3</v>
      </c>
      <c r="AQ400" s="47">
        <f t="shared" si="111"/>
        <v>4.8066650122706063E-3</v>
      </c>
      <c r="AR400" s="47">
        <f t="shared" si="111"/>
        <v>6.1812488827874172E-3</v>
      </c>
      <c r="AS400" s="47">
        <f t="shared" si="111"/>
        <v>7.3491691400533021E-2</v>
      </c>
      <c r="AT400" s="47">
        <f t="shared" si="111"/>
        <v>-3.3392117254253395E-3</v>
      </c>
      <c r="AU400" s="47">
        <f t="shared" si="111"/>
        <v>3.4886181025535548E-3</v>
      </c>
      <c r="AV400" s="47">
        <f t="shared" si="111"/>
        <v>1.6121432099238914E-2</v>
      </c>
      <c r="AW400" s="47">
        <f t="shared" si="111"/>
        <v>5.5689233410290001E-3</v>
      </c>
      <c r="AX400" s="47">
        <f t="shared" si="111"/>
        <v>0</v>
      </c>
      <c r="BA400" s="47">
        <f t="shared" si="117"/>
        <v>0</v>
      </c>
      <c r="BB400" s="47">
        <f t="shared" si="112"/>
        <v>1.728484808374716E-2</v>
      </c>
      <c r="BC400" s="47">
        <f t="shared" si="112"/>
        <v>2.5547408483475371E-2</v>
      </c>
      <c r="BD400" s="47">
        <f t="shared" si="112"/>
        <v>2.9970602863333487E-2</v>
      </c>
      <c r="BE400" s="47">
        <f t="shared" si="112"/>
        <v>0.44267215318504127</v>
      </c>
      <c r="BF400" s="47">
        <f t="shared" si="112"/>
        <v>8.2813403467948465E-2</v>
      </c>
      <c r="BG400" s="47">
        <f t="shared" si="112"/>
        <v>4.133252023573069E-2</v>
      </c>
      <c r="BH400" s="47">
        <f t="shared" si="112"/>
        <v>0.18807611507588687</v>
      </c>
      <c r="BI400" s="47">
        <f t="shared" si="112"/>
        <v>5.9641609859699574E-2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0</v>
      </c>
      <c r="F401" s="47">
        <f t="shared" si="118"/>
        <v>5.9617052421728706E-3</v>
      </c>
      <c r="G401" s="47">
        <f t="shared" si="118"/>
        <v>1.0513442016589032E-2</v>
      </c>
      <c r="H401" s="47">
        <f t="shared" si="118"/>
        <v>1.1602690061950952E-2</v>
      </c>
      <c r="I401" s="47">
        <f t="shared" si="118"/>
        <v>0.17101383591878128</v>
      </c>
      <c r="J401" s="47">
        <f t="shared" si="118"/>
        <v>3.9144330809111422E-2</v>
      </c>
      <c r="K401" s="47">
        <f t="shared" si="118"/>
        <v>1.8440982590987216E-2</v>
      </c>
      <c r="L401" s="47">
        <f t="shared" si="118"/>
        <v>7.8295770416086763E-2</v>
      </c>
      <c r="M401" s="47">
        <f t="shared" si="118"/>
        <v>2.5844846901557472E-2</v>
      </c>
      <c r="N401" s="47">
        <f t="shared" si="118"/>
        <v>0</v>
      </c>
      <c r="Q401" s="47">
        <f t="shared" si="119"/>
        <v>0</v>
      </c>
      <c r="R401" s="47">
        <f t="shared" si="119"/>
        <v>-4.98667808637881E-4</v>
      </c>
      <c r="S401" s="47">
        <f t="shared" si="119"/>
        <v>5.7622648632207488E-3</v>
      </c>
      <c r="T401" s="47">
        <f t="shared" si="119"/>
        <v>5.0365255242282164E-3</v>
      </c>
      <c r="U401" s="47">
        <f t="shared" si="119"/>
        <v>0.1043085371277447</v>
      </c>
      <c r="V401" s="47">
        <f t="shared" si="119"/>
        <v>4.369688983143153E-2</v>
      </c>
      <c r="W401" s="47">
        <f t="shared" si="119"/>
        <v>1.494049607164457E-2</v>
      </c>
      <c r="X401" s="47">
        <f t="shared" si="119"/>
        <v>6.365053769673519E-2</v>
      </c>
      <c r="Y401" s="47">
        <f t="shared" si="119"/>
        <v>2.05994516487682E-2</v>
      </c>
      <c r="Z401" s="47">
        <f t="shared" si="119"/>
        <v>0</v>
      </c>
      <c r="AA401" s="91"/>
      <c r="AB401" s="91"/>
      <c r="AC401" s="47">
        <f t="shared" si="120"/>
        <v>0</v>
      </c>
      <c r="AD401" s="47">
        <f t="shared" si="120"/>
        <v>1.1790900991430547E-2</v>
      </c>
      <c r="AE401" s="47">
        <f t="shared" si="120"/>
        <v>1.4999418120501774E-2</v>
      </c>
      <c r="AF401" s="47">
        <f t="shared" si="120"/>
        <v>1.8028412819035836E-2</v>
      </c>
      <c r="AG401" s="47">
        <f t="shared" si="120"/>
        <v>0.23771913470981773</v>
      </c>
      <c r="AH401" s="47">
        <f t="shared" si="120"/>
        <v>3.8990256897608586E-2</v>
      </c>
      <c r="AI401" s="47">
        <f t="shared" si="120"/>
        <v>2.1941469110329868E-2</v>
      </c>
      <c r="AJ401" s="47">
        <f t="shared" si="120"/>
        <v>9.2941003135438169E-2</v>
      </c>
      <c r="AK401" s="47">
        <f t="shared" si="120"/>
        <v>3.1090242154346609E-2</v>
      </c>
      <c r="AL401" s="47">
        <f t="shared" si="120"/>
        <v>0</v>
      </c>
      <c r="AO401" s="47">
        <f t="shared" si="121"/>
        <v>0</v>
      </c>
      <c r="AP401" s="47">
        <f t="shared" si="121"/>
        <v>6.4603730508107516E-3</v>
      </c>
      <c r="AQ401" s="47">
        <f t="shared" si="121"/>
        <v>4.751177153368283E-3</v>
      </c>
      <c r="AR401" s="47">
        <f t="shared" si="121"/>
        <v>6.5661645377227355E-3</v>
      </c>
      <c r="AS401" s="47">
        <f t="shared" si="121"/>
        <v>6.670529879103658E-2</v>
      </c>
      <c r="AT401" s="47">
        <f t="shared" si="121"/>
        <v>-4.5525590223201087E-3</v>
      </c>
      <c r="AU401" s="47">
        <f t="shared" si="121"/>
        <v>3.5004865193426458E-3</v>
      </c>
      <c r="AV401" s="47">
        <f t="shared" si="121"/>
        <v>1.4645232719351572E-2</v>
      </c>
      <c r="AW401" s="47">
        <f t="shared" si="121"/>
        <v>5.2453952527892721E-3</v>
      </c>
      <c r="AX401" s="47">
        <f t="shared" si="121"/>
        <v>0</v>
      </c>
      <c r="BA401" s="47">
        <f t="shared" si="117"/>
        <v>0</v>
      </c>
      <c r="BB401" s="47">
        <f t="shared" si="117"/>
        <v>1.7752606233603418E-2</v>
      </c>
      <c r="BC401" s="47">
        <f t="shared" si="117"/>
        <v>2.5512860137090806E-2</v>
      </c>
      <c r="BD401" s="47">
        <f t="shared" si="117"/>
        <v>2.963110288098679E-2</v>
      </c>
      <c r="BE401" s="47">
        <f t="shared" si="117"/>
        <v>0.40873297062859903</v>
      </c>
      <c r="BF401" s="47">
        <f t="shared" si="117"/>
        <v>7.8134587706720007E-2</v>
      </c>
      <c r="BG401" s="47">
        <f t="shared" si="117"/>
        <v>4.0382451701317088E-2</v>
      </c>
      <c r="BH401" s="47">
        <f t="shared" si="117"/>
        <v>0.17123677355152495</v>
      </c>
      <c r="BI401" s="47">
        <f t="shared" si="117"/>
        <v>5.6935089055904081E-2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0</v>
      </c>
      <c r="F402" s="47">
        <f t="shared" si="118"/>
        <v>6.1697835276456493E-3</v>
      </c>
      <c r="G402" s="47">
        <f t="shared" si="118"/>
        <v>1.0573032149357136E-2</v>
      </c>
      <c r="H402" s="47">
        <f t="shared" si="118"/>
        <v>1.1241057330925846E-2</v>
      </c>
      <c r="I402" s="47">
        <f t="shared" si="118"/>
        <v>0.15681094767304596</v>
      </c>
      <c r="J402" s="47">
        <f t="shared" si="118"/>
        <v>3.6765123494222236E-2</v>
      </c>
      <c r="K402" s="47">
        <f t="shared" si="118"/>
        <v>1.7938181385073297E-2</v>
      </c>
      <c r="L402" s="47">
        <f t="shared" si="118"/>
        <v>7.0259187586730373E-2</v>
      </c>
      <c r="M402" s="47">
        <f t="shared" si="118"/>
        <v>2.4598684757936098E-2</v>
      </c>
      <c r="N402" s="47">
        <f t="shared" si="118"/>
        <v>0</v>
      </c>
      <c r="Q402" s="47">
        <f t="shared" si="119"/>
        <v>0</v>
      </c>
      <c r="R402" s="47">
        <f t="shared" si="119"/>
        <v>-6.8594419954202057E-4</v>
      </c>
      <c r="S402" s="47">
        <f t="shared" si="119"/>
        <v>5.9010579658259595E-3</v>
      </c>
      <c r="T402" s="47">
        <f t="shared" si="119"/>
        <v>4.2718812618256965E-3</v>
      </c>
      <c r="U402" s="47">
        <f t="shared" si="119"/>
        <v>9.7205753735191358E-2</v>
      </c>
      <c r="V402" s="47">
        <f t="shared" si="119"/>
        <v>4.2469267387544925E-2</v>
      </c>
      <c r="W402" s="47">
        <f t="shared" si="119"/>
        <v>1.4425172084845081E-2</v>
      </c>
      <c r="X402" s="47">
        <f t="shared" si="119"/>
        <v>5.7158390055935988E-2</v>
      </c>
      <c r="Y402" s="47">
        <f t="shared" si="119"/>
        <v>1.9691712846487536E-2</v>
      </c>
      <c r="Z402" s="47">
        <f t="shared" si="119"/>
        <v>0</v>
      </c>
      <c r="AA402" s="91"/>
      <c r="AB402" s="91"/>
      <c r="AC402" s="47">
        <f t="shared" si="120"/>
        <v>0</v>
      </c>
      <c r="AD402" s="47">
        <f t="shared" si="120"/>
        <v>1.2253151451133162E-2</v>
      </c>
      <c r="AE402" s="47">
        <f t="shared" si="120"/>
        <v>1.4920484791960679E-2</v>
      </c>
      <c r="AF402" s="47">
        <f t="shared" si="120"/>
        <v>1.8038377432047042E-2</v>
      </c>
      <c r="AG402" s="47">
        <f t="shared" si="120"/>
        <v>0.21641614161090067</v>
      </c>
      <c r="AH402" s="47">
        <f t="shared" si="120"/>
        <v>3.6443323180761628E-2</v>
      </c>
      <c r="AI402" s="47">
        <f t="shared" si="120"/>
        <v>2.145119068530154E-2</v>
      </c>
      <c r="AJ402" s="47">
        <f t="shared" si="120"/>
        <v>8.3359985117524765E-2</v>
      </c>
      <c r="AK402" s="47">
        <f t="shared" si="120"/>
        <v>2.9505656669384619E-2</v>
      </c>
      <c r="AL402" s="47">
        <f t="shared" si="120"/>
        <v>0</v>
      </c>
      <c r="AO402" s="47">
        <f t="shared" si="121"/>
        <v>0</v>
      </c>
      <c r="AP402" s="47">
        <f t="shared" si="121"/>
        <v>6.8557277271876702E-3</v>
      </c>
      <c r="AQ402" s="47">
        <f t="shared" si="121"/>
        <v>4.6719741835311761E-3</v>
      </c>
      <c r="AR402" s="47">
        <f t="shared" si="121"/>
        <v>6.9691760691001498E-3</v>
      </c>
      <c r="AS402" s="47">
        <f t="shared" si="121"/>
        <v>5.96051939378546E-2</v>
      </c>
      <c r="AT402" s="47">
        <f t="shared" si="121"/>
        <v>-5.7041438933226885E-3</v>
      </c>
      <c r="AU402" s="47">
        <f t="shared" si="121"/>
        <v>3.5130093002282165E-3</v>
      </c>
      <c r="AV402" s="47">
        <f t="shared" si="121"/>
        <v>1.3100797530794385E-2</v>
      </c>
      <c r="AW402" s="47">
        <f t="shared" si="121"/>
        <v>4.906971911448562E-3</v>
      </c>
      <c r="AX402" s="47">
        <f t="shared" si="121"/>
        <v>0</v>
      </c>
      <c r="BA402" s="47">
        <f t="shared" si="117"/>
        <v>0</v>
      </c>
      <c r="BB402" s="47">
        <f t="shared" si="117"/>
        <v>1.842293497877881E-2</v>
      </c>
      <c r="BC402" s="47">
        <f t="shared" si="117"/>
        <v>2.5493516941317816E-2</v>
      </c>
      <c r="BD402" s="47">
        <f t="shared" si="117"/>
        <v>2.9279434762972886E-2</v>
      </c>
      <c r="BE402" s="47">
        <f t="shared" si="117"/>
        <v>0.37322708928394666</v>
      </c>
      <c r="BF402" s="47">
        <f t="shared" si="117"/>
        <v>7.3208446674983857E-2</v>
      </c>
      <c r="BG402" s="47">
        <f t="shared" si="117"/>
        <v>3.9389372070374837E-2</v>
      </c>
      <c r="BH402" s="47">
        <f t="shared" si="117"/>
        <v>0.15361917270425512</v>
      </c>
      <c r="BI402" s="47">
        <f t="shared" si="117"/>
        <v>5.4104341427320721E-2</v>
      </c>
      <c r="BJ402" s="47">
        <f t="shared" si="117"/>
        <v>0</v>
      </c>
      <c r="BK402" s="39"/>
    </row>
    <row r="403" spans="4:63">
      <c r="D403" s="37">
        <f t="shared" si="113"/>
        <v>2.5</v>
      </c>
      <c r="E403" s="47">
        <f t="shared" si="118"/>
        <v>0</v>
      </c>
      <c r="F403" s="47">
        <f t="shared" si="118"/>
        <v>6.4207203337508442E-3</v>
      </c>
      <c r="G403" s="47">
        <f t="shared" si="118"/>
        <v>1.0645031635380811E-2</v>
      </c>
      <c r="H403" s="47">
        <f t="shared" si="118"/>
        <v>1.091930030455366E-2</v>
      </c>
      <c r="I403" s="47">
        <f t="shared" si="118"/>
        <v>0.14417122511854166</v>
      </c>
      <c r="J403" s="47">
        <f t="shared" si="118"/>
        <v>3.4610354865328624E-2</v>
      </c>
      <c r="K403" s="47">
        <f t="shared" si="118"/>
        <v>1.7490845668373983E-2</v>
      </c>
      <c r="L403" s="47">
        <f t="shared" si="118"/>
        <v>6.3106918812148027E-2</v>
      </c>
      <c r="M403" s="47">
        <f t="shared" si="118"/>
        <v>2.3489786288201791E-2</v>
      </c>
      <c r="N403" s="47">
        <f t="shared" si="118"/>
        <v>0</v>
      </c>
      <c r="Q403" s="47">
        <f t="shared" ref="Q403:Z418" si="122">((Q314)/($D314-$D313))/$R$192*100</f>
        <v>0</v>
      </c>
      <c r="R403" s="47">
        <f t="shared" si="122"/>
        <v>-8.5263731328884154E-4</v>
      </c>
      <c r="S403" s="47">
        <f t="shared" si="122"/>
        <v>6.0684661622449143E-3</v>
      </c>
      <c r="T403" s="47">
        <f t="shared" si="122"/>
        <v>3.591350649895588E-3</v>
      </c>
      <c r="U403" s="47">
        <f t="shared" si="122"/>
        <v>9.0884893702485092E-2</v>
      </c>
      <c r="V403" s="47">
        <f t="shared" si="122"/>
        <v>4.1200677468156435E-2</v>
      </c>
      <c r="W403" s="47">
        <f t="shared" si="122"/>
        <v>1.3966654305821362E-2</v>
      </c>
      <c r="X403" s="47">
        <f t="shared" si="122"/>
        <v>5.1380617004497441E-2</v>
      </c>
      <c r="Y403" s="47">
        <f t="shared" si="122"/>
        <v>1.8883978912088793E-2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0</v>
      </c>
      <c r="AD403" s="47">
        <f t="shared" si="123"/>
        <v>1.2810590709412352E-2</v>
      </c>
      <c r="AE403" s="47">
        <f t="shared" si="123"/>
        <v>1.4850383265792036E-2</v>
      </c>
      <c r="AF403" s="47">
        <f t="shared" si="123"/>
        <v>1.805066727910281E-2</v>
      </c>
      <c r="AG403" s="47">
        <f t="shared" si="123"/>
        <v>0.19745755653459837</v>
      </c>
      <c r="AH403" s="47">
        <f t="shared" si="123"/>
        <v>3.4176789799870211E-2</v>
      </c>
      <c r="AI403" s="47">
        <f t="shared" si="123"/>
        <v>2.1015037030926619E-2</v>
      </c>
      <c r="AJ403" s="47">
        <f t="shared" si="123"/>
        <v>7.4833220619798593E-2</v>
      </c>
      <c r="AK403" s="47">
        <f t="shared" si="123"/>
        <v>2.8095593664314893E-2</v>
      </c>
      <c r="AL403" s="47">
        <f t="shared" si="123"/>
        <v>0</v>
      </c>
      <c r="AO403" s="47">
        <f t="shared" si="121"/>
        <v>0</v>
      </c>
      <c r="AP403" s="47">
        <f t="shared" si="121"/>
        <v>7.273357647039686E-3</v>
      </c>
      <c r="AQ403" s="47">
        <f t="shared" si="121"/>
        <v>4.5765654731358971E-3</v>
      </c>
      <c r="AR403" s="47">
        <f t="shared" si="121"/>
        <v>7.3279496546580719E-3</v>
      </c>
      <c r="AS403" s="47">
        <f t="shared" si="121"/>
        <v>5.328633141605657E-2</v>
      </c>
      <c r="AT403" s="47">
        <f t="shared" si="121"/>
        <v>-6.5903226028278111E-3</v>
      </c>
      <c r="AU403" s="47">
        <f t="shared" si="121"/>
        <v>3.524191362552621E-3</v>
      </c>
      <c r="AV403" s="47">
        <f t="shared" si="121"/>
        <v>1.1726301807650587E-2</v>
      </c>
      <c r="AW403" s="47">
        <f t="shared" si="121"/>
        <v>4.6058073761129983E-3</v>
      </c>
      <c r="AX403" s="47">
        <f t="shared" si="121"/>
        <v>0</v>
      </c>
      <c r="BA403" s="47">
        <f t="shared" si="117"/>
        <v>0</v>
      </c>
      <c r="BB403" s="47">
        <f t="shared" si="117"/>
        <v>1.9231311043163196E-2</v>
      </c>
      <c r="BC403" s="47">
        <f t="shared" si="117"/>
        <v>2.5495414901172846E-2</v>
      </c>
      <c r="BD403" s="47">
        <f t="shared" si="117"/>
        <v>2.896996758365647E-2</v>
      </c>
      <c r="BE403" s="47">
        <f t="shared" si="117"/>
        <v>0.34162878165314003</v>
      </c>
      <c r="BF403" s="47">
        <f t="shared" si="117"/>
        <v>6.8787144665198835E-2</v>
      </c>
      <c r="BG403" s="47">
        <f t="shared" si="117"/>
        <v>3.8505882699300602E-2</v>
      </c>
      <c r="BH403" s="47">
        <f t="shared" si="117"/>
        <v>0.13794013943194661</v>
      </c>
      <c r="BI403" s="47">
        <f t="shared" si="117"/>
        <v>5.1585379952516684E-2</v>
      </c>
      <c r="BJ403" s="47">
        <f t="shared" si="117"/>
        <v>0</v>
      </c>
      <c r="BK403" s="39"/>
    </row>
    <row r="404" spans="4:63">
      <c r="D404" s="37">
        <f t="shared" si="113"/>
        <v>2.75</v>
      </c>
      <c r="E404" s="47">
        <f t="shared" si="118"/>
        <v>0</v>
      </c>
      <c r="F404" s="47">
        <f t="shared" si="118"/>
        <v>6.7218668308261682E-3</v>
      </c>
      <c r="G404" s="47">
        <f t="shared" si="118"/>
        <v>1.0731470482151062E-2</v>
      </c>
      <c r="H404" s="47">
        <f t="shared" si="118"/>
        <v>1.0619024667351176E-2</v>
      </c>
      <c r="I404" s="47">
        <f t="shared" si="118"/>
        <v>0.13237460692884342</v>
      </c>
      <c r="J404" s="47">
        <f t="shared" si="118"/>
        <v>3.2561103305685096E-2</v>
      </c>
      <c r="K404" s="47">
        <f t="shared" si="118"/>
        <v>1.7073381473691533E-2</v>
      </c>
      <c r="L404" s="47">
        <f t="shared" si="118"/>
        <v>5.6431676894360253E-2</v>
      </c>
      <c r="M404" s="47">
        <f t="shared" si="118"/>
        <v>2.2454883280980855E-2</v>
      </c>
      <c r="N404" s="47">
        <f t="shared" si="118"/>
        <v>0</v>
      </c>
      <c r="Q404" s="47">
        <f t="shared" si="122"/>
        <v>0</v>
      </c>
      <c r="R404" s="47">
        <f t="shared" si="122"/>
        <v>-1.0082188714564525E-3</v>
      </c>
      <c r="S404" s="47">
        <f t="shared" si="122"/>
        <v>6.2693775979477577E-3</v>
      </c>
      <c r="T404" s="47">
        <f t="shared" si="122"/>
        <v>2.9562021983265997E-3</v>
      </c>
      <c r="U404" s="47">
        <f t="shared" si="122"/>
        <v>8.4985702511927302E-2</v>
      </c>
      <c r="V404" s="47">
        <f t="shared" si="122"/>
        <v>3.9837041887859172E-2</v>
      </c>
      <c r="W404" s="47">
        <f t="shared" si="122"/>
        <v>1.3538744197120763E-2</v>
      </c>
      <c r="X404" s="47">
        <f t="shared" si="122"/>
        <v>4.5988198677591803E-2</v>
      </c>
      <c r="Y404" s="47">
        <f t="shared" si="122"/>
        <v>1.8130148816877491E-2</v>
      </c>
      <c r="Z404" s="47">
        <f t="shared" si="122"/>
        <v>0</v>
      </c>
      <c r="AA404" s="91"/>
      <c r="AB404" s="91"/>
      <c r="AC404" s="47">
        <f t="shared" si="123"/>
        <v>0</v>
      </c>
      <c r="AD404" s="47">
        <f t="shared" si="123"/>
        <v>1.3479561968480361E-2</v>
      </c>
      <c r="AE404" s="47">
        <f t="shared" si="123"/>
        <v>1.478499512794405E-2</v>
      </c>
      <c r="AF404" s="47">
        <f t="shared" si="123"/>
        <v>1.8065482793051257E-2</v>
      </c>
      <c r="AG404" s="47">
        <f t="shared" si="123"/>
        <v>0.17976351134575969</v>
      </c>
      <c r="AH404" s="47">
        <f t="shared" si="123"/>
        <v>3.2061462619352873E-2</v>
      </c>
      <c r="AI404" s="47">
        <f t="shared" si="123"/>
        <v>2.0608018750262313E-2</v>
      </c>
      <c r="AJ404" s="47">
        <f t="shared" si="123"/>
        <v>6.6875155111128542E-2</v>
      </c>
      <c r="AK404" s="47">
        <f t="shared" si="123"/>
        <v>2.6779617745084319E-2</v>
      </c>
      <c r="AL404" s="47">
        <f t="shared" si="123"/>
        <v>0</v>
      </c>
      <c r="AO404" s="47">
        <f t="shared" si="121"/>
        <v>0</v>
      </c>
      <c r="AP404" s="47">
        <f t="shared" si="121"/>
        <v>7.7300857022826203E-3</v>
      </c>
      <c r="AQ404" s="47">
        <f t="shared" si="121"/>
        <v>4.4620928842033043E-3</v>
      </c>
      <c r="AR404" s="47">
        <f t="shared" si="121"/>
        <v>7.6628224690245758E-3</v>
      </c>
      <c r="AS404" s="47">
        <f t="shared" si="121"/>
        <v>4.7388904416916122E-2</v>
      </c>
      <c r="AT404" s="47">
        <f t="shared" si="121"/>
        <v>-7.2759385821740755E-3</v>
      </c>
      <c r="AU404" s="47">
        <f t="shared" si="121"/>
        <v>3.53463727657077E-3</v>
      </c>
      <c r="AV404" s="47">
        <f t="shared" si="121"/>
        <v>1.044347821676845E-2</v>
      </c>
      <c r="AW404" s="47">
        <f t="shared" si="121"/>
        <v>4.3247344641033636E-3</v>
      </c>
      <c r="AX404" s="47">
        <f t="shared" si="121"/>
        <v>0</v>
      </c>
      <c r="BA404" s="47">
        <f t="shared" si="117"/>
        <v>0</v>
      </c>
      <c r="BB404" s="47">
        <f t="shared" si="117"/>
        <v>2.0201428799306531E-2</v>
      </c>
      <c r="BC404" s="47">
        <f t="shared" si="117"/>
        <v>2.5516465610095112E-2</v>
      </c>
      <c r="BD404" s="47">
        <f t="shared" si="117"/>
        <v>2.8684507460402433E-2</v>
      </c>
      <c r="BE404" s="47">
        <f t="shared" si="117"/>
        <v>0.31213811827460314</v>
      </c>
      <c r="BF404" s="47">
        <f t="shared" si="117"/>
        <v>6.462256592503797E-2</v>
      </c>
      <c r="BG404" s="47">
        <f t="shared" si="117"/>
        <v>3.7681400223953845E-2</v>
      </c>
      <c r="BH404" s="47">
        <f t="shared" si="117"/>
        <v>0.1233068320054888</v>
      </c>
      <c r="BI404" s="47">
        <f t="shared" si="117"/>
        <v>4.9234501026065178E-2</v>
      </c>
      <c r="BJ404" s="47">
        <f t="shared" si="117"/>
        <v>0</v>
      </c>
      <c r="BK404" s="39"/>
    </row>
    <row r="405" spans="4:63">
      <c r="D405" s="37">
        <f t="shared" si="113"/>
        <v>3</v>
      </c>
      <c r="E405" s="47">
        <f t="shared" si="118"/>
        <v>0</v>
      </c>
      <c r="F405" s="47">
        <f t="shared" si="118"/>
        <v>7.0732106998825182E-3</v>
      </c>
      <c r="G405" s="47">
        <f t="shared" si="118"/>
        <v>1.0832326617404454E-2</v>
      </c>
      <c r="H405" s="47">
        <f t="shared" si="118"/>
        <v>1.0340205713567337E-2</v>
      </c>
      <c r="I405" s="47">
        <f t="shared" si="118"/>
        <v>0.12142072228359052</v>
      </c>
      <c r="J405" s="47">
        <f t="shared" si="118"/>
        <v>3.0617284547230058E-2</v>
      </c>
      <c r="K405" s="47">
        <f t="shared" si="118"/>
        <v>1.6685749588584094E-2</v>
      </c>
      <c r="L405" s="47">
        <f t="shared" si="118"/>
        <v>5.0233290904919896E-2</v>
      </c>
      <c r="M405" s="47">
        <f t="shared" si="118"/>
        <v>2.1493920372860506E-2</v>
      </c>
      <c r="N405" s="47">
        <f t="shared" si="118"/>
        <v>0</v>
      </c>
      <c r="Q405" s="47">
        <f t="shared" si="122"/>
        <v>0</v>
      </c>
      <c r="R405" s="47">
        <f t="shared" si="122"/>
        <v>-1.152687964886842E-3</v>
      </c>
      <c r="S405" s="47">
        <f t="shared" si="122"/>
        <v>6.5037802955385821E-3</v>
      </c>
      <c r="T405" s="47">
        <f t="shared" si="122"/>
        <v>2.3664247253935614E-3</v>
      </c>
      <c r="U405" s="47">
        <f t="shared" si="122"/>
        <v>7.9507955158898122E-2</v>
      </c>
      <c r="V405" s="47">
        <f t="shared" si="122"/>
        <v>3.8378267491634928E-2</v>
      </c>
      <c r="W405" s="47">
        <f t="shared" si="122"/>
        <v>1.3141409908382822E-2</v>
      </c>
      <c r="X405" s="47">
        <f t="shared" si="122"/>
        <v>4.0980996149962402E-2</v>
      </c>
      <c r="Y405" s="47">
        <f t="shared" si="122"/>
        <v>1.7430178498198966E-2</v>
      </c>
      <c r="Z405" s="47">
        <f t="shared" si="122"/>
        <v>0</v>
      </c>
      <c r="AA405" s="91"/>
      <c r="AB405" s="91"/>
      <c r="AC405" s="47">
        <f t="shared" si="123"/>
        <v>0</v>
      </c>
      <c r="AD405" s="47">
        <f t="shared" si="123"/>
        <v>1.4260040921559688E-2</v>
      </c>
      <c r="AE405" s="47">
        <f t="shared" si="123"/>
        <v>1.4724288732445823E-2</v>
      </c>
      <c r="AF405" s="47">
        <f t="shared" si="123"/>
        <v>1.8082786020104762E-2</v>
      </c>
      <c r="AG405" s="47">
        <f t="shared" si="123"/>
        <v>0.16333348940828285</v>
      </c>
      <c r="AH405" s="47">
        <f t="shared" si="123"/>
        <v>3.0097257614417072E-2</v>
      </c>
      <c r="AI405" s="47">
        <f t="shared" si="123"/>
        <v>2.0230089268785355E-2</v>
      </c>
      <c r="AJ405" s="47">
        <f t="shared" si="123"/>
        <v>5.9485585659877396E-2</v>
      </c>
      <c r="AK405" s="47">
        <f t="shared" si="123"/>
        <v>2.5557662247522147E-2</v>
      </c>
      <c r="AL405" s="47">
        <f t="shared" si="123"/>
        <v>0</v>
      </c>
      <c r="AO405" s="47">
        <f t="shared" si="121"/>
        <v>0</v>
      </c>
      <c r="AP405" s="47">
        <f t="shared" si="121"/>
        <v>8.2258986647693599E-3</v>
      </c>
      <c r="AQ405" s="47">
        <f t="shared" si="121"/>
        <v>4.3285463218658716E-3</v>
      </c>
      <c r="AR405" s="47">
        <f t="shared" si="121"/>
        <v>7.9737809881737752E-3</v>
      </c>
      <c r="AS405" s="47">
        <f t="shared" si="121"/>
        <v>4.1912767124692399E-2</v>
      </c>
      <c r="AT405" s="47">
        <f t="shared" si="121"/>
        <v>-7.7609829444048699E-3</v>
      </c>
      <c r="AU405" s="47">
        <f t="shared" si="121"/>
        <v>3.5443396802012726E-3</v>
      </c>
      <c r="AV405" s="47">
        <f t="shared" si="121"/>
        <v>9.2522947549574935E-3</v>
      </c>
      <c r="AW405" s="47">
        <f t="shared" si="121"/>
        <v>4.0637418746615403E-3</v>
      </c>
      <c r="AX405" s="47">
        <f t="shared" si="121"/>
        <v>0</v>
      </c>
      <c r="BA405" s="47">
        <f t="shared" si="117"/>
        <v>0</v>
      </c>
      <c r="BB405" s="47">
        <f t="shared" si="117"/>
        <v>2.1333251621442208E-2</v>
      </c>
      <c r="BC405" s="47">
        <f t="shared" si="117"/>
        <v>2.5556615349850278E-2</v>
      </c>
      <c r="BD405" s="47">
        <f t="shared" si="117"/>
        <v>2.8422991733672097E-2</v>
      </c>
      <c r="BE405" s="47">
        <f t="shared" si="117"/>
        <v>0.28475421169187337</v>
      </c>
      <c r="BF405" s="47">
        <f t="shared" si="117"/>
        <v>6.071454216164713E-2</v>
      </c>
      <c r="BG405" s="47">
        <f t="shared" si="117"/>
        <v>3.6915838857369446E-2</v>
      </c>
      <c r="BH405" s="47">
        <f t="shared" si="117"/>
        <v>0.10971887656479729</v>
      </c>
      <c r="BI405" s="47">
        <f t="shared" si="117"/>
        <v>4.7051582620382656E-2</v>
      </c>
      <c r="BJ405" s="47">
        <f t="shared" si="117"/>
        <v>0</v>
      </c>
      <c r="BK405" s="39"/>
    </row>
    <row r="406" spans="4:63">
      <c r="D406" s="37">
        <f t="shared" si="113"/>
        <v>3.25</v>
      </c>
      <c r="E406" s="47">
        <f t="shared" si="118"/>
        <v>0</v>
      </c>
      <c r="F406" s="47">
        <f t="shared" si="118"/>
        <v>7.4747483509204037E-3</v>
      </c>
      <c r="G406" s="47">
        <f t="shared" si="118"/>
        <v>1.0947593767983521E-2</v>
      </c>
      <c r="H406" s="47">
        <f t="shared" si="118"/>
        <v>1.008283666588255E-2</v>
      </c>
      <c r="I406" s="47">
        <f t="shared" si="118"/>
        <v>0.11130947456476405</v>
      </c>
      <c r="J406" s="47">
        <f t="shared" si="118"/>
        <v>2.8778876131315703E-2</v>
      </c>
      <c r="K406" s="47">
        <f t="shared" si="118"/>
        <v>1.6327939214819197E-2</v>
      </c>
      <c r="L406" s="47">
        <f t="shared" si="118"/>
        <v>4.4511717174954828E-2</v>
      </c>
      <c r="M406" s="47">
        <f t="shared" si="118"/>
        <v>2.0606882630033685E-2</v>
      </c>
      <c r="N406" s="47">
        <f t="shared" si="118"/>
        <v>0</v>
      </c>
      <c r="Q406" s="47">
        <f t="shared" si="122"/>
        <v>0</v>
      </c>
      <c r="R406" s="47">
        <f t="shared" si="122"/>
        <v>-1.2860442274621213E-3</v>
      </c>
      <c r="S406" s="47">
        <f t="shared" si="122"/>
        <v>6.7716707968349579E-3</v>
      </c>
      <c r="T406" s="47">
        <f t="shared" si="122"/>
        <v>1.8220155134021454E-3</v>
      </c>
      <c r="U406" s="47">
        <f t="shared" si="122"/>
        <v>7.445159213632066E-2</v>
      </c>
      <c r="V406" s="47">
        <f t="shared" si="122"/>
        <v>3.6824328604683439E-2</v>
      </c>
      <c r="W406" s="47">
        <f t="shared" si="122"/>
        <v>1.2774642730944709E-2</v>
      </c>
      <c r="X406" s="47">
        <f t="shared" si="122"/>
        <v>3.6358973905805142E-2</v>
      </c>
      <c r="Y406" s="47">
        <f t="shared" si="122"/>
        <v>1.678405602161764E-2</v>
      </c>
      <c r="Z406" s="47">
        <f t="shared" si="122"/>
        <v>0</v>
      </c>
      <c r="AA406" s="91"/>
      <c r="AB406" s="91"/>
      <c r="AC406" s="47">
        <f t="shared" si="123"/>
        <v>0</v>
      </c>
      <c r="AD406" s="47">
        <f t="shared" si="123"/>
        <v>1.5152020458908925E-2</v>
      </c>
      <c r="AE406" s="47">
        <f t="shared" si="123"/>
        <v>1.4668255174516236E-2</v>
      </c>
      <c r="AF406" s="47">
        <f t="shared" si="123"/>
        <v>1.8102566220415364E-2</v>
      </c>
      <c r="AG406" s="47">
        <f t="shared" si="123"/>
        <v>0.14816735699320746</v>
      </c>
      <c r="AH406" s="47">
        <f t="shared" si="123"/>
        <v>2.828415250159785E-2</v>
      </c>
      <c r="AI406" s="47">
        <f t="shared" si="123"/>
        <v>1.9881235698693656E-2</v>
      </c>
      <c r="AJ406" s="47">
        <f t="shared" si="123"/>
        <v>5.2664460444104666E-2</v>
      </c>
      <c r="AK406" s="47">
        <f t="shared" si="123"/>
        <v>2.4429709238449799E-2</v>
      </c>
      <c r="AL406" s="47">
        <f t="shared" si="123"/>
        <v>0</v>
      </c>
      <c r="AO406" s="47">
        <f t="shared" si="121"/>
        <v>0</v>
      </c>
      <c r="AP406" s="47">
        <f t="shared" si="121"/>
        <v>8.7607925783825258E-3</v>
      </c>
      <c r="AQ406" s="47">
        <f t="shared" si="121"/>
        <v>4.1759229711485629E-3</v>
      </c>
      <c r="AR406" s="47">
        <f t="shared" si="121"/>
        <v>8.2608211524804048E-3</v>
      </c>
      <c r="AS406" s="47">
        <f t="shared" si="121"/>
        <v>3.6857882428443386E-2</v>
      </c>
      <c r="AT406" s="47">
        <f t="shared" si="121"/>
        <v>-8.0454524733677354E-3</v>
      </c>
      <c r="AU406" s="47">
        <f t="shared" si="121"/>
        <v>3.5532964838744883E-3</v>
      </c>
      <c r="AV406" s="47">
        <f t="shared" si="121"/>
        <v>8.1527432691496857E-3</v>
      </c>
      <c r="AW406" s="47">
        <f t="shared" si="121"/>
        <v>3.8228266084160446E-3</v>
      </c>
      <c r="AX406" s="47">
        <f t="shared" si="121"/>
        <v>0</v>
      </c>
      <c r="BA406" s="47">
        <f t="shared" si="117"/>
        <v>0</v>
      </c>
      <c r="BB406" s="47">
        <f t="shared" si="117"/>
        <v>2.2626768809829327E-2</v>
      </c>
      <c r="BC406" s="47">
        <f t="shared" si="117"/>
        <v>2.5615848942499755E-2</v>
      </c>
      <c r="BD406" s="47">
        <f t="shared" si="117"/>
        <v>2.8185402886297915E-2</v>
      </c>
      <c r="BE406" s="47">
        <f t="shared" si="117"/>
        <v>0.25947683155797152</v>
      </c>
      <c r="BF406" s="47">
        <f t="shared" si="117"/>
        <v>5.7063028632913557E-2</v>
      </c>
      <c r="BG406" s="47">
        <f t="shared" si="117"/>
        <v>3.6209174913512852E-2</v>
      </c>
      <c r="BH406" s="47">
        <f t="shared" si="117"/>
        <v>9.7176177619059501E-2</v>
      </c>
      <c r="BI406" s="47">
        <f t="shared" si="117"/>
        <v>4.503659186848348E-2</v>
      </c>
      <c r="BJ406" s="47">
        <f t="shared" si="117"/>
        <v>0</v>
      </c>
      <c r="BK406" s="39"/>
    </row>
    <row r="407" spans="4:63">
      <c r="D407" s="37">
        <f t="shared" si="113"/>
        <v>3.5</v>
      </c>
      <c r="E407" s="47">
        <f t="shared" si="118"/>
        <v>0</v>
      </c>
      <c r="F407" s="47">
        <f t="shared" si="118"/>
        <v>7.9264787303209416E-3</v>
      </c>
      <c r="G407" s="47">
        <f t="shared" si="118"/>
        <v>1.1077270148813288E-2</v>
      </c>
      <c r="H407" s="47">
        <f t="shared" si="118"/>
        <v>9.846915663512909E-3</v>
      </c>
      <c r="I407" s="47">
        <f t="shared" si="118"/>
        <v>0.10204083864305191</v>
      </c>
      <c r="J407" s="47">
        <f t="shared" si="118"/>
        <v>2.7045872077704911E-2</v>
      </c>
      <c r="K407" s="47">
        <f t="shared" si="118"/>
        <v>1.5999947376288563E-2</v>
      </c>
      <c r="L407" s="47">
        <f t="shared" si="118"/>
        <v>3.9266944596584814E-2</v>
      </c>
      <c r="M407" s="47">
        <f t="shared" si="118"/>
        <v>1.9793766021702568E-2</v>
      </c>
      <c r="N407" s="47">
        <f t="shared" si="118"/>
        <v>0</v>
      </c>
      <c r="Q407" s="47">
        <f t="shared" si="122"/>
        <v>0</v>
      </c>
      <c r="R407" s="47">
        <f t="shared" si="122"/>
        <v>-1.4082875267003754E-3</v>
      </c>
      <c r="S407" s="47">
        <f t="shared" si="122"/>
        <v>7.0730480982634037E-3</v>
      </c>
      <c r="T407" s="47">
        <f t="shared" si="122"/>
        <v>1.3229739119376153E-3</v>
      </c>
      <c r="U407" s="47">
        <f t="shared" si="122"/>
        <v>6.9816597712859377E-2</v>
      </c>
      <c r="V407" s="47">
        <f t="shared" si="122"/>
        <v>3.5175218172337076E-2</v>
      </c>
      <c r="W407" s="47">
        <f t="shared" si="122"/>
        <v>1.2438440281577312E-2</v>
      </c>
      <c r="X407" s="47">
        <f t="shared" si="122"/>
        <v>3.2122122904305841E-2</v>
      </c>
      <c r="Y407" s="47">
        <f t="shared" si="122"/>
        <v>1.6191778152278017E-2</v>
      </c>
      <c r="Z407" s="47">
        <f t="shared" si="122"/>
        <v>0</v>
      </c>
      <c r="AA407" s="91"/>
      <c r="AB407" s="91"/>
      <c r="AC407" s="47">
        <f t="shared" si="123"/>
        <v>0</v>
      </c>
      <c r="AD407" s="47">
        <f t="shared" si="123"/>
        <v>1.6155498484666301E-2</v>
      </c>
      <c r="AE407" s="47">
        <f t="shared" si="123"/>
        <v>1.46168919480235E-2</v>
      </c>
      <c r="AF407" s="47">
        <f t="shared" si="123"/>
        <v>1.8124820354839432E-2</v>
      </c>
      <c r="AG407" s="47">
        <f t="shared" si="123"/>
        <v>0.13426507957324454</v>
      </c>
      <c r="AH407" s="47">
        <f t="shared" si="123"/>
        <v>2.6622141372585666E-2</v>
      </c>
      <c r="AI407" s="47">
        <f t="shared" si="123"/>
        <v>1.9561454470999818E-2</v>
      </c>
      <c r="AJ407" s="47">
        <f t="shared" si="123"/>
        <v>4.6411766288863794E-2</v>
      </c>
      <c r="AK407" s="47">
        <f t="shared" si="123"/>
        <v>2.3395753891127118E-2</v>
      </c>
      <c r="AL407" s="47">
        <f t="shared" si="123"/>
        <v>0</v>
      </c>
      <c r="AO407" s="47">
        <f t="shared" si="121"/>
        <v>0</v>
      </c>
      <c r="AP407" s="47">
        <f t="shared" si="121"/>
        <v>9.334766257021317E-3</v>
      </c>
      <c r="AQ407" s="47">
        <f t="shared" si="121"/>
        <v>4.0042220505498846E-3</v>
      </c>
      <c r="AR407" s="47">
        <f t="shared" si="121"/>
        <v>8.5239417515752935E-3</v>
      </c>
      <c r="AS407" s="47">
        <f t="shared" si="121"/>
        <v>3.2224240930192535E-2</v>
      </c>
      <c r="AT407" s="47">
        <f t="shared" si="121"/>
        <v>-8.1293460946321658E-3</v>
      </c>
      <c r="AU407" s="47">
        <f t="shared" si="121"/>
        <v>3.5615070947112512E-3</v>
      </c>
      <c r="AV407" s="47">
        <f t="shared" si="121"/>
        <v>7.1448216922789728E-3</v>
      </c>
      <c r="AW407" s="47">
        <f t="shared" si="121"/>
        <v>3.6019878694245507E-3</v>
      </c>
      <c r="AX407" s="47">
        <f t="shared" si="121"/>
        <v>0</v>
      </c>
      <c r="BA407" s="47">
        <f t="shared" si="117"/>
        <v>0</v>
      </c>
      <c r="BB407" s="47">
        <f t="shared" si="117"/>
        <v>2.4081977214987241E-2</v>
      </c>
      <c r="BC407" s="47">
        <f t="shared" si="117"/>
        <v>2.5694162096836788E-2</v>
      </c>
      <c r="BD407" s="47">
        <f t="shared" si="117"/>
        <v>2.7971736018352341E-2</v>
      </c>
      <c r="BE407" s="47">
        <f t="shared" si="117"/>
        <v>0.23630591821629646</v>
      </c>
      <c r="BF407" s="47">
        <f t="shared" si="117"/>
        <v>5.3668013450290576E-2</v>
      </c>
      <c r="BG407" s="47">
        <f t="shared" si="117"/>
        <v>3.5561401847288385E-2</v>
      </c>
      <c r="BH407" s="47">
        <f t="shared" si="117"/>
        <v>8.5678710885448608E-2</v>
      </c>
      <c r="BI407" s="47">
        <f t="shared" si="117"/>
        <v>4.3189519912829683E-2</v>
      </c>
      <c r="BJ407" s="47">
        <f t="shared" si="117"/>
        <v>0</v>
      </c>
      <c r="BK407" s="39"/>
    </row>
    <row r="408" spans="4:63">
      <c r="D408" s="37">
        <f t="shared" si="113"/>
        <v>3.75</v>
      </c>
      <c r="E408" s="47">
        <f t="shared" si="118"/>
        <v>0</v>
      </c>
      <c r="F408" s="47">
        <f t="shared" si="118"/>
        <v>8.428401526849285E-3</v>
      </c>
      <c r="G408" s="47">
        <f t="shared" si="118"/>
        <v>1.1221355251223593E-2</v>
      </c>
      <c r="H408" s="47">
        <f t="shared" ref="F408:N423" si="124">((H319)/($D319-$D318))/$R$192*100</f>
        <v>9.632442194955142E-3</v>
      </c>
      <c r="I408" s="47">
        <f t="shared" si="124"/>
        <v>9.361480799177628E-2</v>
      </c>
      <c r="J408" s="47">
        <f t="shared" si="124"/>
        <v>2.5418270794974423E-2</v>
      </c>
      <c r="K408" s="47">
        <f t="shared" si="124"/>
        <v>1.5701773251811553E-2</v>
      </c>
      <c r="L408" s="47">
        <f t="shared" si="124"/>
        <v>3.4498970356726624E-2</v>
      </c>
      <c r="M408" s="47">
        <f t="shared" si="124"/>
        <v>1.9054569458779317E-2</v>
      </c>
      <c r="N408" s="47">
        <f t="shared" si="124"/>
        <v>0</v>
      </c>
      <c r="Q408" s="47">
        <f t="shared" si="122"/>
        <v>0</v>
      </c>
      <c r="R408" s="47">
        <f t="shared" si="122"/>
        <v>-1.5194178174746714E-3</v>
      </c>
      <c r="S408" s="47">
        <f t="shared" si="122"/>
        <v>7.4079119071508003E-3</v>
      </c>
      <c r="T408" s="47">
        <f t="shared" si="122"/>
        <v>8.6929976830474407E-4</v>
      </c>
      <c r="U408" s="47">
        <f t="shared" si="122"/>
        <v>6.5602967729592787E-2</v>
      </c>
      <c r="V408" s="47">
        <f t="shared" si="122"/>
        <v>3.3430934262208889E-2</v>
      </c>
      <c r="W408" s="47">
        <f t="shared" si="122"/>
        <v>1.2132801907296976E-2</v>
      </c>
      <c r="X408" s="47">
        <f t="shared" si="122"/>
        <v>2.8270440853868664E-2</v>
      </c>
      <c r="Y408" s="47">
        <f t="shared" si="122"/>
        <v>1.5653344012373494E-2</v>
      </c>
      <c r="Z408" s="47">
        <f t="shared" si="122"/>
        <v>0</v>
      </c>
      <c r="AA408" s="91"/>
      <c r="AB408" s="91"/>
      <c r="AC408" s="47">
        <f t="shared" si="123"/>
        <v>0</v>
      </c>
      <c r="AD408" s="47">
        <f t="shared" si="123"/>
        <v>1.7270474376647662E-2</v>
      </c>
      <c r="AE408" s="47">
        <f t="shared" si="123"/>
        <v>1.4570198347381262E-2</v>
      </c>
      <c r="AF408" s="47">
        <f t="shared" si="123"/>
        <v>1.8149547563170301E-2</v>
      </c>
      <c r="AG408" s="47">
        <f t="shared" si="123"/>
        <v>0.12162664825395998</v>
      </c>
      <c r="AH408" s="47">
        <f t="shared" si="123"/>
        <v>2.511122266045511E-2</v>
      </c>
      <c r="AI408" s="47">
        <f t="shared" si="123"/>
        <v>1.9270744596326151E-2</v>
      </c>
      <c r="AJ408" s="47">
        <f t="shared" si="123"/>
        <v>4.0727499859584453E-2</v>
      </c>
      <c r="AK408" s="47">
        <f t="shared" si="123"/>
        <v>2.2455794905185129E-2</v>
      </c>
      <c r="AL408" s="47">
        <f t="shared" si="123"/>
        <v>0</v>
      </c>
      <c r="AO408" s="47">
        <f t="shared" si="121"/>
        <v>0</v>
      </c>
      <c r="AP408" s="47">
        <f t="shared" si="121"/>
        <v>9.9478193443239566E-3</v>
      </c>
      <c r="AQ408" s="47">
        <f t="shared" si="121"/>
        <v>3.8134433440727925E-3</v>
      </c>
      <c r="AR408" s="47">
        <f t="shared" si="121"/>
        <v>8.7631424266503971E-3</v>
      </c>
      <c r="AS408" s="47">
        <f t="shared" si="121"/>
        <v>2.8011840262183493E-2</v>
      </c>
      <c r="AT408" s="47">
        <f t="shared" si="121"/>
        <v>-8.0126634672344661E-3</v>
      </c>
      <c r="AU408" s="47">
        <f t="shared" si="121"/>
        <v>3.5689713445145772E-3</v>
      </c>
      <c r="AV408" s="47">
        <f t="shared" si="121"/>
        <v>6.2285295028579601E-3</v>
      </c>
      <c r="AW408" s="47">
        <f t="shared" si="121"/>
        <v>3.4012254464058228E-3</v>
      </c>
      <c r="AX408" s="47">
        <f t="shared" si="121"/>
        <v>0</v>
      </c>
      <c r="BA408" s="47">
        <f t="shared" si="117"/>
        <v>0</v>
      </c>
      <c r="BB408" s="47">
        <f t="shared" si="117"/>
        <v>2.5698875903496947E-2</v>
      </c>
      <c r="BC408" s="47">
        <f t="shared" si="117"/>
        <v>2.5791553598604855E-2</v>
      </c>
      <c r="BD408" s="47">
        <f t="shared" si="117"/>
        <v>2.7781989758125444E-2</v>
      </c>
      <c r="BE408" s="47">
        <f t="shared" si="117"/>
        <v>0.21524145624573626</v>
      </c>
      <c r="BF408" s="47">
        <f t="shared" si="117"/>
        <v>5.0529493455429536E-2</v>
      </c>
      <c r="BG408" s="47">
        <f t="shared" si="117"/>
        <v>3.4972517848137707E-2</v>
      </c>
      <c r="BH408" s="47">
        <f t="shared" si="117"/>
        <v>7.522647021631107E-2</v>
      </c>
      <c r="BI408" s="47">
        <f t="shared" si="117"/>
        <v>4.151036436396445E-2</v>
      </c>
      <c r="BJ408" s="47">
        <f t="shared" si="117"/>
        <v>0</v>
      </c>
      <c r="BK408" s="39"/>
    </row>
    <row r="409" spans="4:63">
      <c r="D409" s="37">
        <f t="shared" si="113"/>
        <v>4</v>
      </c>
      <c r="E409" s="47">
        <f t="shared" si="118"/>
        <v>0</v>
      </c>
      <c r="F409" s="47">
        <f t="shared" si="124"/>
        <v>8.9805166480626582E-3</v>
      </c>
      <c r="G409" s="47">
        <f t="shared" si="124"/>
        <v>1.1379848930086055E-2</v>
      </c>
      <c r="H409" s="47">
        <f t="shared" si="124"/>
        <v>9.4394161194390602E-3</v>
      </c>
      <c r="I409" s="47">
        <f t="shared" si="124"/>
        <v>8.6031380917936606E-2</v>
      </c>
      <c r="J409" s="47">
        <f t="shared" si="124"/>
        <v>2.3896071859893619E-2</v>
      </c>
      <c r="K409" s="47">
        <f t="shared" si="124"/>
        <v>1.5433416614554987E-2</v>
      </c>
      <c r="L409" s="47">
        <f t="shared" si="124"/>
        <v>3.0207793746284937E-2</v>
      </c>
      <c r="M409" s="47">
        <f t="shared" si="124"/>
        <v>1.8389292646662357E-2</v>
      </c>
      <c r="N409" s="47">
        <f t="shared" si="124"/>
        <v>0</v>
      </c>
      <c r="Q409" s="47">
        <f t="shared" si="122"/>
        <v>0</v>
      </c>
      <c r="R409" s="47">
        <f t="shared" si="122"/>
        <v>-1.6194350850066981E-3</v>
      </c>
      <c r="S409" s="47">
        <f t="shared" si="122"/>
        <v>7.7762621377754039E-3</v>
      </c>
      <c r="T409" s="47">
        <f t="shared" si="122"/>
        <v>4.6099304754821074E-4</v>
      </c>
      <c r="U409" s="47">
        <f t="shared" si="122"/>
        <v>6.1810701086748007E-2</v>
      </c>
      <c r="V409" s="47">
        <f t="shared" si="122"/>
        <v>3.1591476346853602E-2</v>
      </c>
      <c r="W409" s="47">
        <f t="shared" si="122"/>
        <v>1.1857727428974436E-2</v>
      </c>
      <c r="X409" s="47">
        <f t="shared" si="122"/>
        <v>2.4803927176262047E-2</v>
      </c>
      <c r="Y409" s="47">
        <f t="shared" si="122"/>
        <v>1.5168753363414299E-2</v>
      </c>
      <c r="Z409" s="47">
        <f t="shared" si="122"/>
        <v>0</v>
      </c>
      <c r="AA409" s="91"/>
      <c r="AB409" s="91"/>
      <c r="AC409" s="47">
        <f t="shared" si="123"/>
        <v>0</v>
      </c>
      <c r="AD409" s="47">
        <f t="shared" si="123"/>
        <v>1.8496947949069375E-2</v>
      </c>
      <c r="AE409" s="47">
        <f t="shared" si="123"/>
        <v>1.4528174173886532E-2</v>
      </c>
      <c r="AF409" s="47">
        <f t="shared" si="123"/>
        <v>1.8176747601911361E-2</v>
      </c>
      <c r="AG409" s="47">
        <f t="shared" si="123"/>
        <v>0.11025206074912532</v>
      </c>
      <c r="AH409" s="47">
        <f t="shared" si="123"/>
        <v>2.3751395949463371E-2</v>
      </c>
      <c r="AI409" s="47">
        <f t="shared" si="123"/>
        <v>1.900910580013555E-2</v>
      </c>
      <c r="AJ409" s="47">
        <f t="shared" si="123"/>
        <v>3.5611660316307775E-2</v>
      </c>
      <c r="AK409" s="47">
        <f t="shared" si="123"/>
        <v>2.1609831929910409E-2</v>
      </c>
      <c r="AL409" s="47">
        <f t="shared" si="123"/>
        <v>0</v>
      </c>
      <c r="AO409" s="47">
        <f t="shared" si="121"/>
        <v>0</v>
      </c>
      <c r="AP409" s="47">
        <f t="shared" si="121"/>
        <v>1.0599951733069357E-2</v>
      </c>
      <c r="AQ409" s="47">
        <f t="shared" si="121"/>
        <v>3.6035867923106509E-3</v>
      </c>
      <c r="AR409" s="47">
        <f t="shared" si="121"/>
        <v>8.9784230718908502E-3</v>
      </c>
      <c r="AS409" s="47">
        <f t="shared" si="121"/>
        <v>2.4220679831188599E-2</v>
      </c>
      <c r="AT409" s="47">
        <f t="shared" si="121"/>
        <v>-7.6954044869599822E-3</v>
      </c>
      <c r="AU409" s="47">
        <f t="shared" si="121"/>
        <v>3.5756891855805509E-3</v>
      </c>
      <c r="AV409" s="47">
        <f t="shared" si="121"/>
        <v>5.4038665700228902E-3</v>
      </c>
      <c r="AW409" s="47">
        <f t="shared" si="121"/>
        <v>3.2205392832480584E-3</v>
      </c>
      <c r="AX409" s="47">
        <f t="shared" si="121"/>
        <v>0</v>
      </c>
      <c r="BA409" s="47">
        <f t="shared" si="117"/>
        <v>0</v>
      </c>
      <c r="BB409" s="47">
        <f t="shared" si="117"/>
        <v>2.7477464597132031E-2</v>
      </c>
      <c r="BC409" s="47">
        <f t="shared" si="117"/>
        <v>2.5908023103972586E-2</v>
      </c>
      <c r="BD409" s="47">
        <f t="shared" si="117"/>
        <v>2.7616163721350423E-2</v>
      </c>
      <c r="BE409" s="47">
        <f t="shared" si="117"/>
        <v>0.19628344166706191</v>
      </c>
      <c r="BF409" s="47">
        <f t="shared" si="117"/>
        <v>4.764746780935699E-2</v>
      </c>
      <c r="BG409" s="47">
        <f t="shared" si="117"/>
        <v>3.4442522414690535E-2</v>
      </c>
      <c r="BH409" s="47">
        <f t="shared" si="117"/>
        <v>6.5819454062592708E-2</v>
      </c>
      <c r="BI409" s="47">
        <f t="shared" si="117"/>
        <v>3.9999124576572766E-2</v>
      </c>
      <c r="BJ409" s="47">
        <f t="shared" si="117"/>
        <v>0</v>
      </c>
      <c r="BK409" s="39"/>
    </row>
    <row r="410" spans="4:63">
      <c r="D410" s="37">
        <f t="shared" si="113"/>
        <v>4.25</v>
      </c>
      <c r="E410" s="47">
        <f t="shared" si="118"/>
        <v>0</v>
      </c>
      <c r="F410" s="47">
        <f t="shared" si="124"/>
        <v>9.5828240663774853E-3</v>
      </c>
      <c r="G410" s="47">
        <f t="shared" si="124"/>
        <v>1.155275114394537E-2</v>
      </c>
      <c r="H410" s="47">
        <f t="shared" si="124"/>
        <v>9.2678373981739098E-3</v>
      </c>
      <c r="I410" s="47">
        <f t="shared" si="124"/>
        <v>7.9290556982767602E-2</v>
      </c>
      <c r="J410" s="47">
        <f t="shared" si="124"/>
        <v>2.2479275159964673E-2</v>
      </c>
      <c r="K410" s="47">
        <f t="shared" si="124"/>
        <v>1.5194877401787335E-2</v>
      </c>
      <c r="L410" s="47">
        <f t="shared" si="124"/>
        <v>2.6393414587369615E-2</v>
      </c>
      <c r="M410" s="47">
        <f t="shared" si="124"/>
        <v>1.7797935505549575E-2</v>
      </c>
      <c r="N410" s="47">
        <f t="shared" si="124"/>
        <v>0</v>
      </c>
      <c r="Q410" s="47">
        <f t="shared" si="122"/>
        <v>0</v>
      </c>
      <c r="R410" s="47">
        <f t="shared" si="122"/>
        <v>-1.7083393245895841E-3</v>
      </c>
      <c r="S410" s="47">
        <f t="shared" si="122"/>
        <v>8.178098764934005E-3</v>
      </c>
      <c r="T410" s="47">
        <f t="shared" si="122"/>
        <v>9.805374193685854E-5</v>
      </c>
      <c r="U410" s="47">
        <f t="shared" si="122"/>
        <v>5.8439797493321149E-2</v>
      </c>
      <c r="V410" s="47">
        <f t="shared" si="122"/>
        <v>2.9656844282864823E-2</v>
      </c>
      <c r="W410" s="47">
        <f t="shared" si="122"/>
        <v>1.1613216797404039E-2</v>
      </c>
      <c r="X410" s="47">
        <f t="shared" si="122"/>
        <v>2.1722581726252889E-2</v>
      </c>
      <c r="Y410" s="47">
        <f t="shared" si="122"/>
        <v>1.473800614051321E-2</v>
      </c>
      <c r="Z410" s="47">
        <f t="shared" si="122"/>
        <v>0</v>
      </c>
      <c r="AA410" s="91"/>
      <c r="AB410" s="91"/>
      <c r="AC410" s="47">
        <f t="shared" si="123"/>
        <v>0</v>
      </c>
      <c r="AD410" s="47">
        <f t="shared" si="123"/>
        <v>1.9834919146191163E-2</v>
      </c>
      <c r="AE410" s="47">
        <f t="shared" si="123"/>
        <v>1.4490819371568812E-2</v>
      </c>
      <c r="AF410" s="47">
        <f t="shared" si="123"/>
        <v>1.8206420402132023E-2</v>
      </c>
      <c r="AG410" s="47">
        <f t="shared" si="123"/>
        <v>0.10014131647221405</v>
      </c>
      <c r="AH410" s="47">
        <f t="shared" si="123"/>
        <v>2.2542661129214332E-2</v>
      </c>
      <c r="AI410" s="47">
        <f t="shared" si="123"/>
        <v>1.8776538006170618E-2</v>
      </c>
      <c r="AJ410" s="47">
        <f t="shared" si="123"/>
        <v>3.1064247448486425E-2</v>
      </c>
      <c r="AK410" s="47">
        <f t="shared" si="123"/>
        <v>2.085786487058594E-2</v>
      </c>
      <c r="AL410" s="47">
        <f t="shared" si="123"/>
        <v>0</v>
      </c>
      <c r="AO410" s="47">
        <f t="shared" si="121"/>
        <v>0</v>
      </c>
      <c r="AP410" s="47">
        <f t="shared" si="121"/>
        <v>1.1291163390967069E-2</v>
      </c>
      <c r="AQ410" s="47">
        <f t="shared" si="121"/>
        <v>3.3746523790113645E-3</v>
      </c>
      <c r="AR410" s="47">
        <f t="shared" si="121"/>
        <v>9.1697836562370516E-3</v>
      </c>
      <c r="AS410" s="47">
        <f t="shared" si="121"/>
        <v>2.0850759489446452E-2</v>
      </c>
      <c r="AT410" s="47">
        <f t="shared" si="121"/>
        <v>-7.1775691229001501E-3</v>
      </c>
      <c r="AU410" s="47">
        <f t="shared" si="121"/>
        <v>3.5816606043832955E-3</v>
      </c>
      <c r="AV410" s="47">
        <f t="shared" si="121"/>
        <v>4.6708328611167263E-3</v>
      </c>
      <c r="AW410" s="47">
        <f t="shared" si="121"/>
        <v>3.0599293650363651E-3</v>
      </c>
      <c r="AX410" s="47">
        <f t="shared" si="121"/>
        <v>0</v>
      </c>
      <c r="BA410" s="47">
        <f t="shared" si="117"/>
        <v>0</v>
      </c>
      <c r="BB410" s="47">
        <f t="shared" si="117"/>
        <v>2.9417743212568646E-2</v>
      </c>
      <c r="BC410" s="47">
        <f t="shared" si="117"/>
        <v>2.6043570515514182E-2</v>
      </c>
      <c r="BD410" s="47">
        <f t="shared" si="117"/>
        <v>2.7474257800305935E-2</v>
      </c>
      <c r="BE410" s="47">
        <f t="shared" si="117"/>
        <v>0.17943187345498166</v>
      </c>
      <c r="BF410" s="47">
        <f t="shared" si="117"/>
        <v>4.5021936289179006E-2</v>
      </c>
      <c r="BG410" s="47">
        <f t="shared" si="117"/>
        <v>3.397141540795795E-2</v>
      </c>
      <c r="BH410" s="47">
        <f t="shared" si="117"/>
        <v>5.745766203585604E-2</v>
      </c>
      <c r="BI410" s="47">
        <f t="shared" si="117"/>
        <v>3.8655800376135516E-2</v>
      </c>
      <c r="BJ410" s="47">
        <f t="shared" si="117"/>
        <v>0</v>
      </c>
      <c r="BK410" s="39"/>
    </row>
    <row r="411" spans="4:63">
      <c r="D411" s="37">
        <f t="shared" si="113"/>
        <v>4.5</v>
      </c>
      <c r="E411" s="47">
        <f t="shared" si="118"/>
        <v>0</v>
      </c>
      <c r="F411" s="47">
        <f t="shared" si="124"/>
        <v>1.0235323773530151E-2</v>
      </c>
      <c r="G411" s="47">
        <f t="shared" si="124"/>
        <v>1.1740061880943715E-2</v>
      </c>
      <c r="H411" s="47">
        <f t="shared" si="124"/>
        <v>9.1177060204530088E-3</v>
      </c>
      <c r="I411" s="47">
        <f t="shared" si="124"/>
        <v>7.339233607257778E-2</v>
      </c>
      <c r="J411" s="47">
        <f t="shared" si="124"/>
        <v>2.1167880665288855E-2</v>
      </c>
      <c r="K411" s="47">
        <f t="shared" si="124"/>
        <v>1.4986155596133881E-2</v>
      </c>
      <c r="L411" s="47">
        <f t="shared" si="124"/>
        <v>2.3055832835556282E-2</v>
      </c>
      <c r="M411" s="47">
        <f t="shared" si="124"/>
        <v>1.7280498013782838E-2</v>
      </c>
      <c r="N411" s="47">
        <f t="shared" si="124"/>
        <v>0</v>
      </c>
      <c r="Q411" s="47">
        <f t="shared" si="122"/>
        <v>0</v>
      </c>
      <c r="R411" s="47">
        <f t="shared" si="122"/>
        <v>-1.7861305347547452E-3</v>
      </c>
      <c r="S411" s="47">
        <f t="shared" si="122"/>
        <v>8.6134217811899803E-3</v>
      </c>
      <c r="T411" s="47">
        <f t="shared" si="122"/>
        <v>-2.1951815015554019E-4</v>
      </c>
      <c r="U411" s="47">
        <f t="shared" si="122"/>
        <v>5.5490256872210035E-2</v>
      </c>
      <c r="V411" s="47">
        <f t="shared" si="122"/>
        <v>2.7627038031411068E-2</v>
      </c>
      <c r="W411" s="47">
        <f t="shared" si="122"/>
        <v>1.139926999904598E-2</v>
      </c>
      <c r="X411" s="47">
        <f t="shared" si="122"/>
        <v>1.9026404467521428E-2</v>
      </c>
      <c r="Y411" s="47">
        <f t="shared" si="122"/>
        <v>1.436110232598262E-2</v>
      </c>
      <c r="Z411" s="47">
        <f t="shared" si="122"/>
        <v>0</v>
      </c>
      <c r="AA411" s="91"/>
      <c r="AB411" s="91"/>
      <c r="AC411" s="47">
        <f t="shared" si="123"/>
        <v>0</v>
      </c>
      <c r="AD411" s="47">
        <f t="shared" si="123"/>
        <v>2.1284387951221454E-2</v>
      </c>
      <c r="AE411" s="47">
        <f t="shared" si="123"/>
        <v>1.4458133924655048E-2</v>
      </c>
      <c r="AF411" s="47">
        <f t="shared" si="123"/>
        <v>1.8238565944313154E-2</v>
      </c>
      <c r="AG411" s="47">
        <f t="shared" si="123"/>
        <v>9.1294415272945489E-2</v>
      </c>
      <c r="AH411" s="47">
        <f t="shared" si="123"/>
        <v>2.1485018170349986E-2</v>
      </c>
      <c r="AI411" s="47">
        <f t="shared" si="123"/>
        <v>1.8573041193221767E-2</v>
      </c>
      <c r="AJ411" s="47">
        <f t="shared" si="123"/>
        <v>2.7085261203591168E-2</v>
      </c>
      <c r="AK411" s="47">
        <f t="shared" si="123"/>
        <v>2.0199893701583042E-2</v>
      </c>
      <c r="AL411" s="47">
        <f t="shared" si="123"/>
        <v>0</v>
      </c>
      <c r="AO411" s="47">
        <f t="shared" si="121"/>
        <v>0</v>
      </c>
      <c r="AP411" s="47">
        <f t="shared" si="121"/>
        <v>1.2021454308284895E-2</v>
      </c>
      <c r="AQ411" s="47">
        <f t="shared" si="121"/>
        <v>3.1266400997537348E-3</v>
      </c>
      <c r="AR411" s="47">
        <f t="shared" si="121"/>
        <v>9.3372241706085497E-3</v>
      </c>
      <c r="AS411" s="47">
        <f t="shared" si="121"/>
        <v>1.7902079200367745E-2</v>
      </c>
      <c r="AT411" s="47">
        <f t="shared" si="121"/>
        <v>-6.4591573661222125E-3</v>
      </c>
      <c r="AU411" s="47">
        <f t="shared" si="121"/>
        <v>3.5868855970879014E-3</v>
      </c>
      <c r="AV411" s="47">
        <f t="shared" si="121"/>
        <v>4.0294283680348542E-3</v>
      </c>
      <c r="AW411" s="47">
        <f t="shared" si="121"/>
        <v>2.9193956878002178E-3</v>
      </c>
      <c r="AX411" s="47">
        <f t="shared" si="121"/>
        <v>0</v>
      </c>
      <c r="BA411" s="47">
        <f t="shared" si="117"/>
        <v>0</v>
      </c>
      <c r="BB411" s="47">
        <f t="shared" si="117"/>
        <v>3.1519711724751605E-2</v>
      </c>
      <c r="BC411" s="47">
        <f t="shared" si="117"/>
        <v>2.6198195805598762E-2</v>
      </c>
      <c r="BD411" s="47">
        <f t="shared" si="117"/>
        <v>2.7356271964766164E-2</v>
      </c>
      <c r="BE411" s="47">
        <f t="shared" si="117"/>
        <v>0.16468675134552327</v>
      </c>
      <c r="BF411" s="47">
        <f t="shared" si="117"/>
        <v>4.2652898835638844E-2</v>
      </c>
      <c r="BG411" s="47">
        <f t="shared" si="117"/>
        <v>3.355919678935565E-2</v>
      </c>
      <c r="BH411" s="47">
        <f t="shared" si="117"/>
        <v>5.0141094039147446E-2</v>
      </c>
      <c r="BI411" s="47">
        <f t="shared" si="117"/>
        <v>3.7480391715365879E-2</v>
      </c>
      <c r="BJ411" s="47">
        <f t="shared" si="117"/>
        <v>0</v>
      </c>
      <c r="BK411" s="39"/>
    </row>
    <row r="412" spans="4:63">
      <c r="D412" s="37">
        <f t="shared" si="113"/>
        <v>4.75</v>
      </c>
      <c r="E412" s="47">
        <f t="shared" si="118"/>
        <v>0</v>
      </c>
      <c r="F412" s="47">
        <f t="shared" si="124"/>
        <v>1.0938015767037606E-2</v>
      </c>
      <c r="G412" s="47">
        <f t="shared" si="124"/>
        <v>1.194178113768554E-2</v>
      </c>
      <c r="H412" s="47">
        <f t="shared" si="124"/>
        <v>8.9890219833166536E-3</v>
      </c>
      <c r="I412" s="47">
        <f t="shared" si="124"/>
        <v>6.8336718157899393E-2</v>
      </c>
      <c r="J412" s="47">
        <f t="shared" si="124"/>
        <v>1.9961888367921135E-2</v>
      </c>
      <c r="K412" s="47">
        <f t="shared" si="124"/>
        <v>1.4807251192775763E-2</v>
      </c>
      <c r="L412" s="47">
        <f t="shared" si="124"/>
        <v>2.0195048479801039E-2</v>
      </c>
      <c r="M412" s="47">
        <f t="shared" si="124"/>
        <v>1.6836980165472446E-2</v>
      </c>
      <c r="N412" s="47">
        <f t="shared" si="124"/>
        <v>0</v>
      </c>
      <c r="Q412" s="47">
        <f t="shared" si="122"/>
        <v>0</v>
      </c>
      <c r="R412" s="47">
        <f t="shared" si="122"/>
        <v>-1.8528087150513929E-3</v>
      </c>
      <c r="S412" s="47">
        <f t="shared" si="122"/>
        <v>9.0822311843427334E-3</v>
      </c>
      <c r="T412" s="47">
        <f t="shared" si="122"/>
        <v>-4.9172262904425017E-4</v>
      </c>
      <c r="U412" s="47">
        <f t="shared" si="122"/>
        <v>5.2962079202951796E-2</v>
      </c>
      <c r="V412" s="47">
        <f t="shared" si="122"/>
        <v>2.5502057582028226E-2</v>
      </c>
      <c r="W412" s="47">
        <f t="shared" si="122"/>
        <v>1.1215887030168358E-2</v>
      </c>
      <c r="X412" s="47">
        <f t="shared" si="122"/>
        <v>1.671539539102395E-2</v>
      </c>
      <c r="Y412" s="47">
        <f t="shared" si="122"/>
        <v>1.4038041914991778E-2</v>
      </c>
      <c r="Z412" s="47">
        <f t="shared" si="122"/>
        <v>0</v>
      </c>
      <c r="AA412" s="91"/>
      <c r="AB412" s="91"/>
      <c r="AC412" s="47">
        <f t="shared" si="123"/>
        <v>0</v>
      </c>
      <c r="AD412" s="47">
        <f t="shared" si="123"/>
        <v>2.2845354359087109E-2</v>
      </c>
      <c r="AE412" s="47">
        <f t="shared" si="123"/>
        <v>1.4430117828699161E-2</v>
      </c>
      <c r="AF412" s="47">
        <f t="shared" si="123"/>
        <v>1.8273184222927084E-2</v>
      </c>
      <c r="AG412" s="47">
        <f t="shared" si="123"/>
        <v>8.3711357112846968E-2</v>
      </c>
      <c r="AH412" s="47">
        <f t="shared" si="123"/>
        <v>2.0578467065049035E-2</v>
      </c>
      <c r="AI412" s="47">
        <f t="shared" si="123"/>
        <v>1.8398615355383154E-2</v>
      </c>
      <c r="AJ412" s="47">
        <f t="shared" si="123"/>
        <v>2.3674701568578121E-2</v>
      </c>
      <c r="AK412" s="47">
        <f t="shared" si="123"/>
        <v>1.9635918415953107E-2</v>
      </c>
      <c r="AL412" s="47">
        <f t="shared" si="123"/>
        <v>0</v>
      </c>
      <c r="AO412" s="47">
        <f t="shared" si="121"/>
        <v>0</v>
      </c>
      <c r="AP412" s="47">
        <f t="shared" si="121"/>
        <v>1.2790824482088998E-2</v>
      </c>
      <c r="AQ412" s="47">
        <f t="shared" si="121"/>
        <v>2.8595499533428069E-3</v>
      </c>
      <c r="AR412" s="47">
        <f t="shared" si="121"/>
        <v>9.4807446123609043E-3</v>
      </c>
      <c r="AS412" s="47">
        <f t="shared" si="121"/>
        <v>1.5374638954947596E-2</v>
      </c>
      <c r="AT412" s="47">
        <f t="shared" si="121"/>
        <v>-5.5401692141070907E-3</v>
      </c>
      <c r="AU412" s="47">
        <f t="shared" si="121"/>
        <v>3.5913641626074046E-3</v>
      </c>
      <c r="AV412" s="47">
        <f t="shared" si="121"/>
        <v>3.4796530887770891E-3</v>
      </c>
      <c r="AW412" s="47">
        <f t="shared" si="121"/>
        <v>2.7989382504806683E-3</v>
      </c>
      <c r="AX412" s="47">
        <f t="shared" si="121"/>
        <v>0</v>
      </c>
      <c r="BA412" s="47">
        <f t="shared" si="117"/>
        <v>0</v>
      </c>
      <c r="BB412" s="47">
        <f t="shared" si="117"/>
        <v>3.3783370126124715E-2</v>
      </c>
      <c r="BC412" s="47">
        <f t="shared" si="117"/>
        <v>2.6371898966384699E-2</v>
      </c>
      <c r="BD412" s="47">
        <f t="shared" si="117"/>
        <v>2.7262206206243738E-2</v>
      </c>
      <c r="BE412" s="47">
        <f t="shared" si="117"/>
        <v>0.15204807527074637</v>
      </c>
      <c r="BF412" s="47">
        <f t="shared" si="117"/>
        <v>4.0540355432970174E-2</v>
      </c>
      <c r="BG412" s="47">
        <f t="shared" si="117"/>
        <v>3.3205866548158915E-2</v>
      </c>
      <c r="BH412" s="47">
        <f t="shared" si="117"/>
        <v>4.3869750048379161E-2</v>
      </c>
      <c r="BI412" s="47">
        <f t="shared" si="117"/>
        <v>3.647289858142555E-2</v>
      </c>
      <c r="BJ412" s="47">
        <f t="shared" si="117"/>
        <v>0</v>
      </c>
      <c r="BK412" s="39"/>
    </row>
    <row r="413" spans="4:63">
      <c r="D413" s="37">
        <f t="shared" si="113"/>
        <v>5</v>
      </c>
      <c r="E413" s="47">
        <f t="shared" si="118"/>
        <v>0</v>
      </c>
      <c r="F413" s="47">
        <f t="shared" si="124"/>
        <v>1.1690900046152019E-2</v>
      </c>
      <c r="G413" s="47">
        <f t="shared" si="124"/>
        <v>1.2157908913197403E-2</v>
      </c>
      <c r="H413" s="47">
        <f t="shared" si="124"/>
        <v>8.8817852859452828E-3</v>
      </c>
      <c r="I413" s="47">
        <f t="shared" si="124"/>
        <v>6.4123703231085738E-2</v>
      </c>
      <c r="J413" s="47">
        <f t="shared" si="124"/>
        <v>1.8861298265749858E-2</v>
      </c>
      <c r="K413" s="47">
        <f t="shared" si="124"/>
        <v>1.4658164190374409E-2</v>
      </c>
      <c r="L413" s="47">
        <f t="shared" si="124"/>
        <v>1.7811061517369393E-2</v>
      </c>
      <c r="M413" s="47">
        <f t="shared" si="124"/>
        <v>1.6467381959012952E-2</v>
      </c>
      <c r="N413" s="47">
        <f t="shared" si="124"/>
        <v>0</v>
      </c>
      <c r="Q413" s="47">
        <f t="shared" si="122"/>
        <v>0</v>
      </c>
      <c r="R413" s="47">
        <f t="shared" si="122"/>
        <v>-1.9083738653429701E-3</v>
      </c>
      <c r="S413" s="47">
        <f t="shared" si="122"/>
        <v>9.5845269737394809E-3</v>
      </c>
      <c r="T413" s="47">
        <f t="shared" si="122"/>
        <v>-7.1855969478142772E-4</v>
      </c>
      <c r="U413" s="47">
        <f t="shared" si="122"/>
        <v>5.0855264480102788E-2</v>
      </c>
      <c r="V413" s="47">
        <f t="shared" si="122"/>
        <v>2.3281902931911527E-2</v>
      </c>
      <c r="W413" s="47">
        <f t="shared" si="122"/>
        <v>1.1063067889740631E-2</v>
      </c>
      <c r="X413" s="47">
        <f t="shared" si="122"/>
        <v>1.4789554494516835E-2</v>
      </c>
      <c r="Y413" s="47">
        <f t="shared" si="122"/>
        <v>1.3768824906218351E-2</v>
      </c>
      <c r="Z413" s="47">
        <f t="shared" si="122"/>
        <v>0</v>
      </c>
      <c r="AA413" s="91"/>
      <c r="AB413" s="91"/>
      <c r="AC413" s="47">
        <f t="shared" si="123"/>
        <v>0</v>
      </c>
      <c r="AD413" s="47">
        <f t="shared" si="123"/>
        <v>2.451781836825203E-2</v>
      </c>
      <c r="AE413" s="47">
        <f t="shared" si="123"/>
        <v>1.4406771082447483E-2</v>
      </c>
      <c r="AF413" s="47">
        <f t="shared" si="123"/>
        <v>1.8310275236408213E-2</v>
      </c>
      <c r="AG413" s="47">
        <f t="shared" si="123"/>
        <v>7.7392141982068563E-2</v>
      </c>
      <c r="AH413" s="47">
        <f t="shared" si="123"/>
        <v>1.9823007811222697E-2</v>
      </c>
      <c r="AI413" s="47">
        <f t="shared" si="123"/>
        <v>1.8253260491008165E-2</v>
      </c>
      <c r="AJ413" s="47">
        <f t="shared" si="123"/>
        <v>2.0832568540221932E-2</v>
      </c>
      <c r="AK413" s="47">
        <f t="shared" si="123"/>
        <v>1.9165939011807551E-2</v>
      </c>
      <c r="AL413" s="47">
        <f t="shared" si="123"/>
        <v>0</v>
      </c>
      <c r="AO413" s="47">
        <f t="shared" si="121"/>
        <v>0</v>
      </c>
      <c r="AP413" s="47">
        <f t="shared" si="121"/>
        <v>1.3599273911494989E-2</v>
      </c>
      <c r="AQ413" s="47">
        <f t="shared" si="121"/>
        <v>2.5733819394579225E-3</v>
      </c>
      <c r="AR413" s="47">
        <f t="shared" si="121"/>
        <v>9.6003449807267102E-3</v>
      </c>
      <c r="AS413" s="47">
        <f t="shared" si="121"/>
        <v>1.326843875098295E-2</v>
      </c>
      <c r="AT413" s="47">
        <f t="shared" si="121"/>
        <v>-4.4206046661616691E-3</v>
      </c>
      <c r="AU413" s="47">
        <f t="shared" si="121"/>
        <v>3.5950963006337773E-3</v>
      </c>
      <c r="AV413" s="47">
        <f t="shared" si="121"/>
        <v>3.0215070228525581E-3</v>
      </c>
      <c r="AW413" s="47">
        <f t="shared" si="121"/>
        <v>2.698557052794601E-3</v>
      </c>
      <c r="AX413" s="47">
        <f t="shared" si="121"/>
        <v>0</v>
      </c>
      <c r="BA413" s="47">
        <f t="shared" si="117"/>
        <v>0</v>
      </c>
      <c r="BB413" s="47">
        <f t="shared" si="117"/>
        <v>3.6208718414404047E-2</v>
      </c>
      <c r="BC413" s="47">
        <f t="shared" si="117"/>
        <v>2.6564679995644887E-2</v>
      </c>
      <c r="BD413" s="47">
        <f t="shared" si="117"/>
        <v>2.7192060522353498E-2</v>
      </c>
      <c r="BE413" s="47">
        <f t="shared" si="117"/>
        <v>0.1415158452131543</v>
      </c>
      <c r="BF413" s="47">
        <f t="shared" si="117"/>
        <v>3.8684306076972555E-2</v>
      </c>
      <c r="BG413" s="47">
        <f t="shared" si="117"/>
        <v>3.291142468138257E-2</v>
      </c>
      <c r="BH413" s="47">
        <f t="shared" si="117"/>
        <v>3.8643630057591326E-2</v>
      </c>
      <c r="BI413" s="47">
        <f t="shared" si="117"/>
        <v>3.5633320970820503E-2</v>
      </c>
      <c r="BJ413" s="47">
        <f t="shared" si="117"/>
        <v>0</v>
      </c>
      <c r="BK413" s="39"/>
    </row>
    <row r="414" spans="4:63">
      <c r="D414" s="37">
        <f t="shared" si="113"/>
        <v>5.25</v>
      </c>
      <c r="E414" s="47">
        <f t="shared" si="118"/>
        <v>0</v>
      </c>
      <c r="F414" s="47">
        <f t="shared" si="124"/>
        <v>1.2493976610647752E-2</v>
      </c>
      <c r="G414" s="47">
        <f t="shared" si="124"/>
        <v>1.2388445207199929E-2</v>
      </c>
      <c r="H414" s="47">
        <f t="shared" si="124"/>
        <v>8.7959959281115104E-3</v>
      </c>
      <c r="I414" s="47">
        <f t="shared" si="124"/>
        <v>6.0753291290147927E-2</v>
      </c>
      <c r="J414" s="47">
        <f t="shared" si="124"/>
        <v>1.7866110358213488E-2</v>
      </c>
      <c r="K414" s="47">
        <f t="shared" si="124"/>
        <v>1.4538894588557377E-2</v>
      </c>
      <c r="L414" s="47">
        <f t="shared" si="124"/>
        <v>1.5903871947586318E-2</v>
      </c>
      <c r="M414" s="47">
        <f t="shared" si="124"/>
        <v>1.6171703393965547E-2</v>
      </c>
      <c r="N414" s="47">
        <f t="shared" si="124"/>
        <v>0</v>
      </c>
      <c r="Q414" s="47">
        <f t="shared" si="122"/>
        <v>0</v>
      </c>
      <c r="R414" s="47">
        <f t="shared" si="122"/>
        <v>-1.9528259855885598E-3</v>
      </c>
      <c r="S414" s="47">
        <f t="shared" si="122"/>
        <v>1.0120309149186159E-2</v>
      </c>
      <c r="T414" s="47">
        <f t="shared" si="122"/>
        <v>-9.0002934737246467E-4</v>
      </c>
      <c r="U414" s="47">
        <f t="shared" si="122"/>
        <v>4.9169812702210589E-2</v>
      </c>
      <c r="V414" s="47">
        <f t="shared" si="122"/>
        <v>2.0966574080313761E-2</v>
      </c>
      <c r="W414" s="47">
        <f t="shared" si="122"/>
        <v>1.0940812577477654E-2</v>
      </c>
      <c r="X414" s="47">
        <f t="shared" si="122"/>
        <v>1.3248881777444996E-2</v>
      </c>
      <c r="Y414" s="47">
        <f t="shared" si="122"/>
        <v>1.3553451299299456E-2</v>
      </c>
      <c r="Z414" s="47">
        <f t="shared" si="122"/>
        <v>0</v>
      </c>
      <c r="AA414" s="91"/>
      <c r="AB414" s="91"/>
      <c r="AC414" s="47">
        <f t="shared" si="123"/>
        <v>0</v>
      </c>
      <c r="AD414" s="47">
        <f t="shared" si="123"/>
        <v>2.630177997825045E-2</v>
      </c>
      <c r="AE414" s="47">
        <f t="shared" si="123"/>
        <v>1.4388093685546418E-2</v>
      </c>
      <c r="AF414" s="47">
        <f t="shared" si="123"/>
        <v>1.8349838984313051E-2</v>
      </c>
      <c r="AG414" s="47">
        <f t="shared" si="123"/>
        <v>7.2336769878085141E-2</v>
      </c>
      <c r="AH414" s="47">
        <f t="shared" si="123"/>
        <v>1.9218640408311349E-2</v>
      </c>
      <c r="AI414" s="47">
        <f t="shared" si="123"/>
        <v>1.8136976599637093E-2</v>
      </c>
      <c r="AJ414" s="47">
        <f t="shared" si="123"/>
        <v>1.8558862117727639E-2</v>
      </c>
      <c r="AK414" s="47">
        <f t="shared" si="123"/>
        <v>1.8789955488631646E-2</v>
      </c>
      <c r="AL414" s="47">
        <f t="shared" si="123"/>
        <v>0</v>
      </c>
      <c r="AO414" s="47">
        <f t="shared" si="121"/>
        <v>0</v>
      </c>
      <c r="AP414" s="47">
        <f t="shared" si="121"/>
        <v>1.4446802596236312E-2</v>
      </c>
      <c r="AQ414" s="47">
        <f t="shared" si="121"/>
        <v>2.2681360580137696E-3</v>
      </c>
      <c r="AR414" s="47">
        <f t="shared" si="121"/>
        <v>9.6960252754839747E-3</v>
      </c>
      <c r="AS414" s="47">
        <f t="shared" si="121"/>
        <v>1.1583478587937339E-2</v>
      </c>
      <c r="AT414" s="47">
        <f t="shared" si="121"/>
        <v>-3.1004637221002732E-3</v>
      </c>
      <c r="AU414" s="47">
        <f t="shared" si="121"/>
        <v>3.5980820110797229E-3</v>
      </c>
      <c r="AV414" s="47">
        <f t="shared" si="121"/>
        <v>2.6549901701413223E-3</v>
      </c>
      <c r="AW414" s="47">
        <f t="shared" si="121"/>
        <v>2.6182520946660907E-3</v>
      </c>
      <c r="AX414" s="47">
        <f t="shared" si="121"/>
        <v>0</v>
      </c>
      <c r="BA414" s="47">
        <f t="shared" si="117"/>
        <v>0</v>
      </c>
      <c r="BB414" s="47">
        <f t="shared" si="117"/>
        <v>3.8795756588898202E-2</v>
      </c>
      <c r="BC414" s="47">
        <f t="shared" si="117"/>
        <v>2.6776538892746345E-2</v>
      </c>
      <c r="BD414" s="47">
        <f t="shared" si="117"/>
        <v>2.714583491242456E-2</v>
      </c>
      <c r="BE414" s="47">
        <f t="shared" si="117"/>
        <v>0.13309006116823308</v>
      </c>
      <c r="BF414" s="47">
        <f t="shared" si="117"/>
        <v>3.7084750766524836E-2</v>
      </c>
      <c r="BG414" s="47">
        <f t="shared" si="117"/>
        <v>3.2675871188194469E-2</v>
      </c>
      <c r="BH414" s="47">
        <f t="shared" si="117"/>
        <v>3.4462734065313957E-2</v>
      </c>
      <c r="BI414" s="47">
        <f t="shared" si="117"/>
        <v>3.4961658882597196E-2</v>
      </c>
      <c r="BJ414" s="47">
        <f t="shared" si="117"/>
        <v>0</v>
      </c>
      <c r="BK414" s="39"/>
    </row>
    <row r="415" spans="4:63">
      <c r="D415" s="37">
        <f t="shared" si="113"/>
        <v>5.5</v>
      </c>
      <c r="E415" s="47">
        <f t="shared" si="118"/>
        <v>0</v>
      </c>
      <c r="F415" s="47">
        <f t="shared" si="124"/>
        <v>1.334724546045663E-2</v>
      </c>
      <c r="G415" s="47">
        <f t="shared" si="124"/>
        <v>1.2633390019612884E-2</v>
      </c>
      <c r="H415" s="47">
        <f t="shared" si="124"/>
        <v>8.7316539097521233E-3</v>
      </c>
      <c r="I415" s="47">
        <f t="shared" si="124"/>
        <v>5.8225482334566696E-2</v>
      </c>
      <c r="J415" s="47">
        <f t="shared" si="124"/>
        <v>1.6976324645162626E-2</v>
      </c>
      <c r="K415" s="47">
        <f t="shared" si="124"/>
        <v>1.4449442387220872E-2</v>
      </c>
      <c r="L415" s="47">
        <f t="shared" si="124"/>
        <v>1.4473479770285444E-2</v>
      </c>
      <c r="M415" s="47">
        <f t="shared" si="124"/>
        <v>1.594994447020992E-2</v>
      </c>
      <c r="N415" s="47">
        <f t="shared" si="124"/>
        <v>0</v>
      </c>
      <c r="Q415" s="47">
        <f t="shared" si="122"/>
        <v>0</v>
      </c>
      <c r="R415" s="47">
        <f t="shared" si="122"/>
        <v>-1.9861650757760189E-3</v>
      </c>
      <c r="S415" s="47">
        <f t="shared" si="122"/>
        <v>1.0689577710624999E-2</v>
      </c>
      <c r="T415" s="47">
        <f t="shared" si="122"/>
        <v>-1.0361315868165515E-3</v>
      </c>
      <c r="U415" s="47">
        <f t="shared" si="122"/>
        <v>4.7905723868885759E-2</v>
      </c>
      <c r="V415" s="47">
        <f t="shared" si="122"/>
        <v>1.85560710270373E-2</v>
      </c>
      <c r="W415" s="47">
        <f t="shared" si="122"/>
        <v>1.0849121093300336E-2</v>
      </c>
      <c r="X415" s="47">
        <f t="shared" si="122"/>
        <v>1.209337723967124E-2</v>
      </c>
      <c r="Y415" s="47">
        <f t="shared" si="122"/>
        <v>1.3391921094135215E-2</v>
      </c>
      <c r="Z415" s="47">
        <f t="shared" si="122"/>
        <v>0</v>
      </c>
      <c r="AA415" s="91"/>
      <c r="AB415" s="91"/>
      <c r="AC415" s="47">
        <f t="shared" si="123"/>
        <v>0</v>
      </c>
      <c r="AD415" s="47">
        <f t="shared" si="123"/>
        <v>2.8197239188940945E-2</v>
      </c>
      <c r="AE415" s="47">
        <f t="shared" si="123"/>
        <v>1.4374085637896189E-2</v>
      </c>
      <c r="AF415" s="47">
        <f t="shared" si="123"/>
        <v>1.8391875466515967E-2</v>
      </c>
      <c r="AG415" s="47">
        <f t="shared" si="123"/>
        <v>6.8545240800247639E-2</v>
      </c>
      <c r="AH415" s="47">
        <f t="shared" si="123"/>
        <v>1.8765364856164497E-2</v>
      </c>
      <c r="AI415" s="47">
        <f t="shared" si="123"/>
        <v>1.8049763681141431E-2</v>
      </c>
      <c r="AJ415" s="47">
        <f t="shared" si="123"/>
        <v>1.6853582300899658E-2</v>
      </c>
      <c r="AK415" s="47">
        <f t="shared" si="123"/>
        <v>1.8507967846284622E-2</v>
      </c>
      <c r="AL415" s="47">
        <f t="shared" si="123"/>
        <v>0</v>
      </c>
      <c r="AO415" s="47">
        <f t="shared" si="121"/>
        <v>0</v>
      </c>
      <c r="AP415" s="47">
        <f t="shared" si="121"/>
        <v>1.5333410536232649E-2</v>
      </c>
      <c r="AQ415" s="47">
        <f t="shared" si="121"/>
        <v>1.9438123089878852E-3</v>
      </c>
      <c r="AR415" s="47">
        <f t="shared" si="121"/>
        <v>9.7677854965686744E-3</v>
      </c>
      <c r="AS415" s="47">
        <f t="shared" si="121"/>
        <v>1.0319758465680937E-2</v>
      </c>
      <c r="AT415" s="47">
        <f t="shared" si="121"/>
        <v>-1.5797463818746742E-3</v>
      </c>
      <c r="AU415" s="47">
        <f t="shared" si="121"/>
        <v>3.6003212939205356E-3</v>
      </c>
      <c r="AV415" s="47">
        <f t="shared" si="121"/>
        <v>2.3801025306142039E-3</v>
      </c>
      <c r="AW415" s="47">
        <f t="shared" si="121"/>
        <v>2.5580233760747056E-3</v>
      </c>
      <c r="AX415" s="47">
        <f t="shared" si="121"/>
        <v>0</v>
      </c>
      <c r="BA415" s="47">
        <f t="shared" si="117"/>
        <v>0</v>
      </c>
      <c r="BB415" s="47">
        <f t="shared" si="117"/>
        <v>4.1544484649397577E-2</v>
      </c>
      <c r="BC415" s="47">
        <f t="shared" si="117"/>
        <v>2.7007475657509071E-2</v>
      </c>
      <c r="BD415" s="47">
        <f t="shared" si="117"/>
        <v>2.712352937626809E-2</v>
      </c>
      <c r="BE415" s="47">
        <f t="shared" si="117"/>
        <v>0.12677072313481433</v>
      </c>
      <c r="BF415" s="47">
        <f t="shared" si="117"/>
        <v>3.5741689501327126E-2</v>
      </c>
      <c r="BG415" s="47">
        <f t="shared" si="117"/>
        <v>3.2499206068362305E-2</v>
      </c>
      <c r="BH415" s="47">
        <f t="shared" si="117"/>
        <v>3.1327062071185102E-2</v>
      </c>
      <c r="BI415" s="47">
        <f t="shared" si="117"/>
        <v>3.4457912316494546E-2</v>
      </c>
      <c r="BJ415" s="47">
        <f t="shared" si="117"/>
        <v>0</v>
      </c>
      <c r="BK415" s="39"/>
    </row>
    <row r="416" spans="4:63">
      <c r="D416" s="37">
        <f t="shared" si="113"/>
        <v>5.75</v>
      </c>
      <c r="E416" s="47">
        <f t="shared" si="118"/>
        <v>0</v>
      </c>
      <c r="F416" s="47">
        <f t="shared" si="124"/>
        <v>1.4250706595558061E-2</v>
      </c>
      <c r="G416" s="47">
        <f t="shared" si="124"/>
        <v>1.2892743350413178E-2</v>
      </c>
      <c r="H416" s="47">
        <f t="shared" si="124"/>
        <v>8.6887592308495382E-3</v>
      </c>
      <c r="I416" s="47">
        <f t="shared" si="124"/>
        <v>5.6540276364205951E-2</v>
      </c>
      <c r="J416" s="47">
        <f t="shared" si="124"/>
        <v>1.619194112655745E-2</v>
      </c>
      <c r="K416" s="47">
        <f t="shared" si="124"/>
        <v>1.4389807586335927E-2</v>
      </c>
      <c r="L416" s="47">
        <f t="shared" si="124"/>
        <v>1.3519884985425732E-2</v>
      </c>
      <c r="M416" s="47">
        <f t="shared" si="124"/>
        <v>1.5802105187712974E-2</v>
      </c>
      <c r="N416" s="47">
        <f t="shared" si="124"/>
        <v>0</v>
      </c>
      <c r="Q416" s="47">
        <f t="shared" si="122"/>
        <v>0</v>
      </c>
      <c r="R416" s="47">
        <f t="shared" si="122"/>
        <v>-2.0083911359017729E-3</v>
      </c>
      <c r="S416" s="47">
        <f t="shared" si="122"/>
        <v>1.1292332658038768E-2</v>
      </c>
      <c r="T416" s="47">
        <f t="shared" si="122"/>
        <v>-1.1268664131128862E-3</v>
      </c>
      <c r="U416" s="47">
        <f t="shared" si="122"/>
        <v>4.7062997980023683E-2</v>
      </c>
      <c r="V416" s="47">
        <f t="shared" si="122"/>
        <v>1.6050393772030314E-2</v>
      </c>
      <c r="W416" s="47">
        <f t="shared" si="122"/>
        <v>1.078799343718668E-2</v>
      </c>
      <c r="X416" s="47">
        <f t="shared" si="122"/>
        <v>1.1323040881161629E-2</v>
      </c>
      <c r="Y416" s="47">
        <f t="shared" si="122"/>
        <v>1.3284234290698076E-2</v>
      </c>
      <c r="Z416" s="47">
        <f t="shared" si="122"/>
        <v>0</v>
      </c>
      <c r="AA416" s="91"/>
      <c r="AB416" s="91"/>
      <c r="AC416" s="47">
        <f t="shared" si="123"/>
        <v>0</v>
      </c>
      <c r="AD416" s="47">
        <f t="shared" si="123"/>
        <v>3.0204196000280546E-2</v>
      </c>
      <c r="AE416" s="47">
        <f t="shared" si="123"/>
        <v>1.4364746939468624E-2</v>
      </c>
      <c r="AF416" s="47">
        <f t="shared" si="123"/>
        <v>1.8436384682981356E-2</v>
      </c>
      <c r="AG416" s="47">
        <f t="shared" si="123"/>
        <v>6.601755474838833E-2</v>
      </c>
      <c r="AH416" s="47">
        <f t="shared" si="123"/>
        <v>1.8463181154741486E-2</v>
      </c>
      <c r="AI416" s="47">
        <f t="shared" si="123"/>
        <v>1.7991621735485186E-2</v>
      </c>
      <c r="AJ416" s="47">
        <f t="shared" si="123"/>
        <v>1.5716729089689806E-2</v>
      </c>
      <c r="AK416" s="47">
        <f t="shared" si="123"/>
        <v>1.8319976084727865E-2</v>
      </c>
      <c r="AL416" s="47">
        <f t="shared" si="123"/>
        <v>0</v>
      </c>
      <c r="AO416" s="47">
        <f t="shared" si="121"/>
        <v>0</v>
      </c>
      <c r="AP416" s="47">
        <f t="shared" si="121"/>
        <v>1.6259097731459834E-2</v>
      </c>
      <c r="AQ416" s="47">
        <f t="shared" si="121"/>
        <v>1.6004106923744096E-3</v>
      </c>
      <c r="AR416" s="47">
        <f t="shared" si="121"/>
        <v>9.8156256439624247E-3</v>
      </c>
      <c r="AS416" s="47">
        <f t="shared" si="121"/>
        <v>9.477278384182268E-3</v>
      </c>
      <c r="AT416" s="47">
        <f t="shared" si="121"/>
        <v>1.4154735452713563E-4</v>
      </c>
      <c r="AU416" s="47">
        <f t="shared" si="121"/>
        <v>3.6018141491492468E-3</v>
      </c>
      <c r="AV416" s="47">
        <f t="shared" si="121"/>
        <v>2.1968441042641024E-3</v>
      </c>
      <c r="AW416" s="47">
        <f t="shared" si="121"/>
        <v>2.5178708970148983E-3</v>
      </c>
      <c r="AX416" s="47">
        <f t="shared" si="121"/>
        <v>0</v>
      </c>
      <c r="BA416" s="47">
        <f t="shared" si="117"/>
        <v>0</v>
      </c>
      <c r="BB416" s="47">
        <f t="shared" si="117"/>
        <v>4.4454902595838605E-2</v>
      </c>
      <c r="BC416" s="47">
        <f t="shared" si="117"/>
        <v>2.7257490289881801E-2</v>
      </c>
      <c r="BD416" s="47">
        <f t="shared" si="117"/>
        <v>2.7125143913830894E-2</v>
      </c>
      <c r="BE416" s="47">
        <f t="shared" si="117"/>
        <v>0.12255783111259427</v>
      </c>
      <c r="BF416" s="47">
        <f t="shared" si="117"/>
        <v>3.4655122281298939E-2</v>
      </c>
      <c r="BG416" s="47">
        <f t="shared" si="117"/>
        <v>3.2381429321821115E-2</v>
      </c>
      <c r="BH416" s="47">
        <f t="shared" si="117"/>
        <v>2.923661407511554E-2</v>
      </c>
      <c r="BI416" s="47">
        <f t="shared" si="117"/>
        <v>3.4122081272440839E-2</v>
      </c>
      <c r="BJ416" s="47">
        <f t="shared" si="117"/>
        <v>0</v>
      </c>
      <c r="BK416" s="39"/>
    </row>
    <row r="417" spans="4:63">
      <c r="D417" s="37">
        <f t="shared" si="113"/>
        <v>6</v>
      </c>
      <c r="E417" s="47">
        <f t="shared" si="118"/>
        <v>0</v>
      </c>
      <c r="F417" s="47">
        <f t="shared" si="124"/>
        <v>1.5204360015945835E-2</v>
      </c>
      <c r="G417" s="47">
        <f t="shared" si="124"/>
        <v>1.3166505199594163E-2</v>
      </c>
      <c r="H417" s="47">
        <f t="shared" si="124"/>
        <v>8.6673118913988285E-3</v>
      </c>
      <c r="I417" s="47">
        <f t="shared" si="124"/>
        <v>5.5697673379029811E-2</v>
      </c>
      <c r="J417" s="47">
        <f t="shared" si="124"/>
        <v>1.5512959802387337E-2</v>
      </c>
      <c r="K417" s="47">
        <f t="shared" si="124"/>
        <v>1.4359990185894411E-2</v>
      </c>
      <c r="L417" s="47">
        <f t="shared" si="124"/>
        <v>1.304308759299698E-2</v>
      </c>
      <c r="M417" s="47">
        <f t="shared" si="124"/>
        <v>1.5728185546465583E-2</v>
      </c>
      <c r="N417" s="47">
        <f t="shared" si="124"/>
        <v>0</v>
      </c>
      <c r="Q417" s="47">
        <f t="shared" si="122"/>
        <v>0</v>
      </c>
      <c r="R417" s="47">
        <f t="shared" si="122"/>
        <v>-2.0195041659647776E-3</v>
      </c>
      <c r="S417" s="47">
        <f t="shared" si="122"/>
        <v>1.1928573991422345E-2</v>
      </c>
      <c r="T417" s="47">
        <f t="shared" si="122"/>
        <v>-1.1722338262611059E-3</v>
      </c>
      <c r="U417" s="47">
        <f t="shared" si="122"/>
        <v>4.6641635035596013E-2</v>
      </c>
      <c r="V417" s="47">
        <f t="shared" si="122"/>
        <v>1.3449542315279367E-2</v>
      </c>
      <c r="W417" s="47">
        <f t="shared" si="122"/>
        <v>1.0757429609130578E-2</v>
      </c>
      <c r="X417" s="47">
        <f t="shared" si="122"/>
        <v>1.0937872701907766E-2</v>
      </c>
      <c r="Y417" s="47">
        <f t="shared" si="122"/>
        <v>1.3230390888980426E-2</v>
      </c>
      <c r="Z417" s="47">
        <f t="shared" si="122"/>
        <v>0</v>
      </c>
      <c r="AA417" s="91"/>
      <c r="AB417" s="91"/>
      <c r="AC417" s="47">
        <f t="shared" si="123"/>
        <v>0</v>
      </c>
      <c r="AD417" s="47">
        <f t="shared" si="123"/>
        <v>3.2322650412256231E-2</v>
      </c>
      <c r="AE417" s="47">
        <f t="shared" si="123"/>
        <v>1.4360077590255796E-2</v>
      </c>
      <c r="AF417" s="47">
        <f t="shared" si="123"/>
        <v>1.8483366633699101E-2</v>
      </c>
      <c r="AG417" s="47">
        <f t="shared" si="123"/>
        <v>6.4753711722463608E-2</v>
      </c>
      <c r="AH417" s="47">
        <f t="shared" si="123"/>
        <v>1.8312089304031259E-2</v>
      </c>
      <c r="AI417" s="47">
        <f t="shared" si="123"/>
        <v>1.7962550762658253E-2</v>
      </c>
      <c r="AJ417" s="47">
        <f t="shared" si="123"/>
        <v>1.5148302484086157E-2</v>
      </c>
      <c r="AK417" s="47">
        <f t="shared" si="123"/>
        <v>1.8225980203950738E-2</v>
      </c>
      <c r="AL417" s="47">
        <f t="shared" si="123"/>
        <v>0</v>
      </c>
      <c r="AO417" s="47">
        <f t="shared" si="121"/>
        <v>0</v>
      </c>
      <c r="AP417" s="47">
        <f t="shared" si="121"/>
        <v>1.7223864181910613E-2</v>
      </c>
      <c r="AQ417" s="47">
        <f t="shared" si="121"/>
        <v>1.2379312081718177E-3</v>
      </c>
      <c r="AR417" s="47">
        <f t="shared" si="121"/>
        <v>9.8395457176599348E-3</v>
      </c>
      <c r="AS417" s="47">
        <f t="shared" si="121"/>
        <v>9.0560383434337977E-3</v>
      </c>
      <c r="AT417" s="47">
        <f t="shared" si="121"/>
        <v>2.06341748710797E-3</v>
      </c>
      <c r="AU417" s="47">
        <f t="shared" si="121"/>
        <v>3.6025605767638323E-3</v>
      </c>
      <c r="AV417" s="47">
        <f t="shared" si="121"/>
        <v>2.1052148910892139E-3</v>
      </c>
      <c r="AW417" s="47">
        <f t="shared" si="121"/>
        <v>2.4977946574851577E-3</v>
      </c>
      <c r="AX417" s="47">
        <f t="shared" si="121"/>
        <v>0</v>
      </c>
      <c r="BA417" s="47">
        <f t="shared" si="117"/>
        <v>0</v>
      </c>
      <c r="BB417" s="47">
        <f t="shared" si="117"/>
        <v>4.7527010428202066E-2</v>
      </c>
      <c r="BC417" s="47">
        <f t="shared" si="117"/>
        <v>2.7526582789849957E-2</v>
      </c>
      <c r="BD417" s="47">
        <f t="shared" si="117"/>
        <v>2.7150678525097928E-2</v>
      </c>
      <c r="BE417" s="47">
        <f t="shared" si="117"/>
        <v>0.12045138510149342</v>
      </c>
      <c r="BF417" s="47">
        <f t="shared" si="117"/>
        <v>3.3825049106418592E-2</v>
      </c>
      <c r="BG417" s="47">
        <f t="shared" si="117"/>
        <v>3.2322540948552664E-2</v>
      </c>
      <c r="BH417" s="47">
        <f t="shared" si="117"/>
        <v>2.8191390077083135E-2</v>
      </c>
      <c r="BI417" s="47">
        <f t="shared" si="117"/>
        <v>3.3954165750416321E-2</v>
      </c>
      <c r="BJ417" s="47">
        <f t="shared" si="117"/>
        <v>0</v>
      </c>
      <c r="BK417" s="39"/>
    </row>
    <row r="418" spans="4:63">
      <c r="D418" s="37">
        <f t="shared" si="113"/>
        <v>6.25</v>
      </c>
      <c r="E418" s="47">
        <f t="shared" si="118"/>
        <v>0</v>
      </c>
      <c r="F418" s="47">
        <f t="shared" si="124"/>
        <v>1.5558258770789077E-2</v>
      </c>
      <c r="G418" s="47">
        <f t="shared" si="124"/>
        <v>1.3192115795511401E-2</v>
      </c>
      <c r="H418" s="47">
        <f t="shared" si="124"/>
        <v>8.5871758493742435E-3</v>
      </c>
      <c r="I418" s="47">
        <f t="shared" si="124"/>
        <v>5.5008031401193688E-2</v>
      </c>
      <c r="J418" s="47">
        <f t="shared" si="124"/>
        <v>1.5068607380039584E-2</v>
      </c>
      <c r="K418" s="47">
        <f t="shared" si="124"/>
        <v>1.4228637697272622E-2</v>
      </c>
      <c r="L418" s="47">
        <f t="shared" si="124"/>
        <v>1.2812322894056186E-2</v>
      </c>
      <c r="M418" s="47">
        <f t="shared" si="124"/>
        <v>1.5574091741358325E-2</v>
      </c>
      <c r="N418" s="47">
        <f t="shared" si="124"/>
        <v>0</v>
      </c>
      <c r="Q418" s="47">
        <f t="shared" si="122"/>
        <v>0</v>
      </c>
      <c r="R418" s="47">
        <f t="shared" si="122"/>
        <v>-2.0048250883670442E-3</v>
      </c>
      <c r="S418" s="47">
        <f t="shared" si="122"/>
        <v>1.2149274503681388E-2</v>
      </c>
      <c r="T418" s="47">
        <f t="shared" si="122"/>
        <v>-1.1733584729749654E-3</v>
      </c>
      <c r="U418" s="47">
        <f t="shared" si="122"/>
        <v>4.6134570151025373E-2</v>
      </c>
      <c r="V418" s="47">
        <f t="shared" si="122"/>
        <v>1.2020651292724022E-2</v>
      </c>
      <c r="W418" s="47">
        <f t="shared" si="122"/>
        <v>1.0656991196766013E-2</v>
      </c>
      <c r="X418" s="47">
        <f t="shared" si="122"/>
        <v>1.0747990808073623E-2</v>
      </c>
      <c r="Y418" s="47">
        <f t="shared" si="122"/>
        <v>1.3102835007028496E-2</v>
      </c>
      <c r="Z418" s="47">
        <f t="shared" si="122"/>
        <v>0</v>
      </c>
      <c r="AA418" s="91"/>
      <c r="AB418" s="91"/>
      <c r="AC418" s="47">
        <f t="shared" si="123"/>
        <v>0</v>
      </c>
      <c r="AD418" s="47">
        <f t="shared" si="123"/>
        <v>3.3121342629945087E-2</v>
      </c>
      <c r="AE418" s="47">
        <f t="shared" si="123"/>
        <v>1.4234957087341432E-2</v>
      </c>
      <c r="AF418" s="47">
        <f t="shared" si="123"/>
        <v>1.8347710171723462E-2</v>
      </c>
      <c r="AG418" s="47">
        <f t="shared" si="123"/>
        <v>6.3881492651361782E-2</v>
      </c>
      <c r="AH418" s="47">
        <f t="shared" si="123"/>
        <v>1.8116563467355143E-2</v>
      </c>
      <c r="AI418" s="47">
        <f t="shared" si="123"/>
        <v>1.7800284197779254E-2</v>
      </c>
      <c r="AJ418" s="47">
        <f t="shared" si="123"/>
        <v>1.4876654980038723E-2</v>
      </c>
      <c r="AK418" s="47">
        <f t="shared" si="123"/>
        <v>1.8045348475688141E-2</v>
      </c>
      <c r="AL418" s="47">
        <f t="shared" si="123"/>
        <v>0</v>
      </c>
      <c r="AO418" s="47">
        <f t="shared" si="121"/>
        <v>0</v>
      </c>
      <c r="AP418" s="47">
        <f t="shared" si="121"/>
        <v>1.7563083859156121E-2</v>
      </c>
      <c r="AQ418" s="47">
        <f t="shared" si="121"/>
        <v>1.0428412918300125E-3</v>
      </c>
      <c r="AR418" s="47">
        <f t="shared" si="121"/>
        <v>9.7605343223492094E-3</v>
      </c>
      <c r="AS418" s="47">
        <f t="shared" si="121"/>
        <v>8.8734612501683158E-3</v>
      </c>
      <c r="AT418" s="47">
        <f t="shared" si="121"/>
        <v>3.047956087315562E-3</v>
      </c>
      <c r="AU418" s="47">
        <f t="shared" si="121"/>
        <v>3.5716465005066096E-3</v>
      </c>
      <c r="AV418" s="47">
        <f t="shared" si="121"/>
        <v>2.0643320859825634E-3</v>
      </c>
      <c r="AW418" s="47">
        <f t="shared" si="121"/>
        <v>2.4712567343298294E-3</v>
      </c>
      <c r="AX418" s="47">
        <f t="shared" si="121"/>
        <v>0</v>
      </c>
      <c r="BA418" s="47">
        <f t="shared" si="117"/>
        <v>0</v>
      </c>
      <c r="BB418" s="47">
        <f t="shared" si="117"/>
        <v>4.8679601400734164E-2</v>
      </c>
      <c r="BC418" s="47">
        <f t="shared" si="117"/>
        <v>2.7427072882852833E-2</v>
      </c>
      <c r="BD418" s="47">
        <f t="shared" si="117"/>
        <v>2.6934886021097705E-2</v>
      </c>
      <c r="BE418" s="47">
        <f t="shared" si="117"/>
        <v>0.11888952405255547</v>
      </c>
      <c r="BF418" s="47">
        <f t="shared" si="117"/>
        <v>3.3185170847394724E-2</v>
      </c>
      <c r="BG418" s="47">
        <f t="shared" si="117"/>
        <v>3.2028921895051875E-2</v>
      </c>
      <c r="BH418" s="47">
        <f t="shared" si="117"/>
        <v>2.7688977874094911E-2</v>
      </c>
      <c r="BI418" s="47">
        <f t="shared" si="117"/>
        <v>3.3619440217046465E-2</v>
      </c>
      <c r="BJ418" s="47">
        <f t="shared" si="117"/>
        <v>0</v>
      </c>
      <c r="BK418" s="39"/>
    </row>
    <row r="419" spans="4:63">
      <c r="D419" s="37">
        <f t="shared" si="113"/>
        <v>6.5</v>
      </c>
      <c r="E419" s="47">
        <f t="shared" si="118"/>
        <v>0</v>
      </c>
      <c r="F419" s="47">
        <f t="shared" si="124"/>
        <v>1.5289645708863943E-2</v>
      </c>
      <c r="G419" s="47">
        <f t="shared" si="124"/>
        <v>1.2964354150117222E-2</v>
      </c>
      <c r="H419" s="47">
        <f t="shared" si="124"/>
        <v>8.4389184105327746E-3</v>
      </c>
      <c r="I419" s="47">
        <f t="shared" si="124"/>
        <v>5.4058318714007215E-2</v>
      </c>
      <c r="J419" s="47">
        <f t="shared" si="124"/>
        <v>1.480844814069722E-2</v>
      </c>
      <c r="K419" s="47">
        <f t="shared" si="124"/>
        <v>1.3982980519615718E-2</v>
      </c>
      <c r="L419" s="47">
        <f t="shared" si="124"/>
        <v>1.2591118366374235E-2</v>
      </c>
      <c r="M419" s="47">
        <f t="shared" si="124"/>
        <v>1.5305205323476928E-2</v>
      </c>
      <c r="N419" s="47">
        <f t="shared" si="124"/>
        <v>0</v>
      </c>
      <c r="Q419" s="47">
        <f t="shared" ref="Q419:Z434" si="125">((Q330)/($D330-$D329))/$R$192*100</f>
        <v>0</v>
      </c>
      <c r="R419" s="47">
        <f t="shared" si="125"/>
        <v>-1.970211818749644E-3</v>
      </c>
      <c r="S419" s="47">
        <f t="shared" si="125"/>
        <v>1.1939517494707475E-2</v>
      </c>
      <c r="T419" s="47">
        <f t="shared" si="125"/>
        <v>-1.1531004597355044E-3</v>
      </c>
      <c r="U419" s="47">
        <f t="shared" si="125"/>
        <v>4.5338057615050976E-2</v>
      </c>
      <c r="V419" s="47">
        <f t="shared" si="125"/>
        <v>1.1813114961207589E-2</v>
      </c>
      <c r="W419" s="47">
        <f t="shared" si="125"/>
        <v>1.047299843263696E-2</v>
      </c>
      <c r="X419" s="47">
        <f t="shared" si="125"/>
        <v>1.0562426937268209E-2</v>
      </c>
      <c r="Y419" s="47">
        <f t="shared" si="125"/>
        <v>1.2876614792865077E-2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0</v>
      </c>
      <c r="AD419" s="47">
        <f t="shared" si="126"/>
        <v>3.2549503236477421E-2</v>
      </c>
      <c r="AE419" s="47">
        <f t="shared" si="126"/>
        <v>1.3989190805526996E-2</v>
      </c>
      <c r="AF419" s="47">
        <f t="shared" si="126"/>
        <v>1.8030937280801063E-2</v>
      </c>
      <c r="AG419" s="47">
        <f t="shared" si="126"/>
        <v>6.2778579812963198E-2</v>
      </c>
      <c r="AH419" s="47">
        <f t="shared" si="126"/>
        <v>1.780378132018685E-2</v>
      </c>
      <c r="AI419" s="47">
        <f t="shared" si="126"/>
        <v>1.7492962606594498E-2</v>
      </c>
      <c r="AJ419" s="47">
        <f t="shared" si="126"/>
        <v>1.4619809795480233E-2</v>
      </c>
      <c r="AK419" s="47">
        <f t="shared" si="126"/>
        <v>1.7733795854088776E-2</v>
      </c>
      <c r="AL419" s="47">
        <f t="shared" si="126"/>
        <v>0</v>
      </c>
      <c r="AO419" s="47">
        <f t="shared" si="121"/>
        <v>0</v>
      </c>
      <c r="AP419" s="47">
        <f t="shared" si="121"/>
        <v>1.7259857527613588E-2</v>
      </c>
      <c r="AQ419" s="47">
        <f t="shared" si="121"/>
        <v>1.0248366554097468E-3</v>
      </c>
      <c r="AR419" s="47">
        <f t="shared" si="121"/>
        <v>9.5920188702682783E-3</v>
      </c>
      <c r="AS419" s="47">
        <f t="shared" si="121"/>
        <v>8.720261098956239E-3</v>
      </c>
      <c r="AT419" s="47">
        <f t="shared" si="121"/>
        <v>2.9953331794896308E-3</v>
      </c>
      <c r="AU419" s="47">
        <f t="shared" si="121"/>
        <v>3.5099820869787576E-3</v>
      </c>
      <c r="AV419" s="47">
        <f t="shared" si="121"/>
        <v>2.0286914291060259E-3</v>
      </c>
      <c r="AW419" s="47">
        <f t="shared" si="121"/>
        <v>2.4285905306118509E-3</v>
      </c>
      <c r="AX419" s="47">
        <f t="shared" si="121"/>
        <v>0</v>
      </c>
      <c r="BA419" s="47">
        <f t="shared" si="117"/>
        <v>0</v>
      </c>
      <c r="BB419" s="47">
        <f t="shared" si="117"/>
        <v>4.7839148945341366E-2</v>
      </c>
      <c r="BC419" s="47">
        <f t="shared" si="117"/>
        <v>2.6953544955644219E-2</v>
      </c>
      <c r="BD419" s="47">
        <f t="shared" si="117"/>
        <v>2.6469855691333838E-2</v>
      </c>
      <c r="BE419" s="47">
        <f t="shared" si="117"/>
        <v>0.11683689852697041</v>
      </c>
      <c r="BF419" s="47">
        <f t="shared" si="117"/>
        <v>3.2612229460884073E-2</v>
      </c>
      <c r="BG419" s="47">
        <f t="shared" si="117"/>
        <v>3.1475943126210215E-2</v>
      </c>
      <c r="BH419" s="47">
        <f t="shared" si="117"/>
        <v>2.721092816185447E-2</v>
      </c>
      <c r="BI419" s="47">
        <f t="shared" si="117"/>
        <v>3.3039001177565704E-2</v>
      </c>
      <c r="BJ419" s="47">
        <f t="shared" si="117"/>
        <v>0</v>
      </c>
      <c r="BK419" s="39"/>
    </row>
    <row r="420" spans="4:63">
      <c r="D420" s="37">
        <f t="shared" si="113"/>
        <v>6.75</v>
      </c>
      <c r="E420" s="47">
        <f t="shared" si="118"/>
        <v>0</v>
      </c>
      <c r="F420" s="47">
        <f t="shared" si="124"/>
        <v>1.5025670247912284E-2</v>
      </c>
      <c r="G420" s="47">
        <f t="shared" si="124"/>
        <v>1.2740524806528599E-2</v>
      </c>
      <c r="H420" s="47">
        <f t="shared" si="124"/>
        <v>8.2932206344186864E-3</v>
      </c>
      <c r="I420" s="47">
        <f t="shared" si="124"/>
        <v>5.3125002803846612E-2</v>
      </c>
      <c r="J420" s="47">
        <f t="shared" si="124"/>
        <v>1.4552780547192879E-2</v>
      </c>
      <c r="K420" s="47">
        <f t="shared" si="124"/>
        <v>1.3741564609892992E-2</v>
      </c>
      <c r="L420" s="47">
        <f t="shared" si="124"/>
        <v>1.2373732931946961E-2</v>
      </c>
      <c r="M420" s="47">
        <f t="shared" si="124"/>
        <v>1.5040961226055995E-2</v>
      </c>
      <c r="N420" s="47">
        <f t="shared" si="124"/>
        <v>0</v>
      </c>
      <c r="Q420" s="47">
        <f t="shared" si="125"/>
        <v>0</v>
      </c>
      <c r="R420" s="47">
        <f t="shared" si="125"/>
        <v>-1.9361961467759421E-3</v>
      </c>
      <c r="S420" s="47">
        <f t="shared" si="125"/>
        <v>1.1733381937728639E-2</v>
      </c>
      <c r="T420" s="47">
        <f t="shared" si="125"/>
        <v>-1.1331922008275966E-3</v>
      </c>
      <c r="U420" s="47">
        <f t="shared" si="125"/>
        <v>4.4555296857511167E-2</v>
      </c>
      <c r="V420" s="47">
        <f t="shared" si="125"/>
        <v>1.16091617417192E-2</v>
      </c>
      <c r="W420" s="47">
        <f t="shared" si="125"/>
        <v>1.0292182301155342E-2</v>
      </c>
      <c r="X420" s="47">
        <f t="shared" si="125"/>
        <v>1.038006682424629E-2</v>
      </c>
      <c r="Y420" s="47">
        <f t="shared" si="125"/>
        <v>1.2654300267717324E-2</v>
      </c>
      <c r="Z420" s="47">
        <f t="shared" si="125"/>
        <v>0</v>
      </c>
      <c r="AA420" s="91"/>
      <c r="AB420" s="91"/>
      <c r="AC420" s="47">
        <f t="shared" si="126"/>
        <v>0</v>
      </c>
      <c r="AD420" s="47">
        <f t="shared" si="126"/>
        <v>3.19875366426004E-2</v>
      </c>
      <c r="AE420" s="47">
        <f t="shared" si="126"/>
        <v>1.3747667675328578E-2</v>
      </c>
      <c r="AF420" s="47">
        <f t="shared" si="126"/>
        <v>1.7719633469664979E-2</v>
      </c>
      <c r="AG420" s="47">
        <f t="shared" si="126"/>
        <v>6.1694708750181827E-2</v>
      </c>
      <c r="AH420" s="47">
        <f t="shared" si="126"/>
        <v>1.7496399352666558E-2</v>
      </c>
      <c r="AI420" s="47">
        <f t="shared" si="126"/>
        <v>1.7190946918630667E-2</v>
      </c>
      <c r="AJ420" s="47">
        <f t="shared" si="126"/>
        <v>1.4367399039647609E-2</v>
      </c>
      <c r="AK420" s="47">
        <f t="shared" si="126"/>
        <v>1.742762218439467E-2</v>
      </c>
      <c r="AL420" s="47">
        <f t="shared" si="126"/>
        <v>0</v>
      </c>
      <c r="AO420" s="47">
        <f t="shared" si="121"/>
        <v>0</v>
      </c>
      <c r="AP420" s="47">
        <f t="shared" si="121"/>
        <v>1.6961866394688226E-2</v>
      </c>
      <c r="AQ420" s="47">
        <f t="shared" si="121"/>
        <v>1.0071428687999599E-3</v>
      </c>
      <c r="AR420" s="47">
        <f t="shared" si="121"/>
        <v>9.4264128352462839E-3</v>
      </c>
      <c r="AS420" s="47">
        <f t="shared" si="121"/>
        <v>8.5697059463354444E-3</v>
      </c>
      <c r="AT420" s="47">
        <f t="shared" si="121"/>
        <v>2.9436188054736794E-3</v>
      </c>
      <c r="AU420" s="47">
        <f t="shared" si="121"/>
        <v>3.4493823087376491E-3</v>
      </c>
      <c r="AV420" s="47">
        <f t="shared" si="121"/>
        <v>1.9936661077006711E-3</v>
      </c>
      <c r="AW420" s="47">
        <f t="shared" si="121"/>
        <v>2.3866609583386711E-3</v>
      </c>
      <c r="AX420" s="47">
        <f t="shared" si="121"/>
        <v>0</v>
      </c>
      <c r="BA420" s="47">
        <f t="shared" si="117"/>
        <v>0</v>
      </c>
      <c r="BB420" s="47">
        <f t="shared" si="117"/>
        <v>4.7013206890512686E-2</v>
      </c>
      <c r="BC420" s="47">
        <f t="shared" si="117"/>
        <v>2.6488192481857176E-2</v>
      </c>
      <c r="BD420" s="47">
        <f t="shared" si="117"/>
        <v>2.6012854104083667E-2</v>
      </c>
      <c r="BE420" s="47">
        <f t="shared" si="117"/>
        <v>0.11481971155402844</v>
      </c>
      <c r="BF420" s="47">
        <f t="shared" si="117"/>
        <v>3.2049179899859434E-2</v>
      </c>
      <c r="BG420" s="47">
        <f t="shared" si="117"/>
        <v>3.0932511528523658E-2</v>
      </c>
      <c r="BH420" s="47">
        <f t="shared" si="117"/>
        <v>2.674113197159457E-2</v>
      </c>
      <c r="BI420" s="47">
        <f t="shared" si="117"/>
        <v>3.2468583410450669E-2</v>
      </c>
      <c r="BJ420" s="47">
        <f t="shared" si="117"/>
        <v>0</v>
      </c>
      <c r="BK420" s="39"/>
    </row>
    <row r="421" spans="4:63">
      <c r="D421" s="37">
        <f t="shared" si="113"/>
        <v>7</v>
      </c>
      <c r="E421" s="47">
        <f t="shared" si="118"/>
        <v>0</v>
      </c>
      <c r="F421" s="47">
        <f t="shared" si="124"/>
        <v>1.476625231908206E-2</v>
      </c>
      <c r="G421" s="47">
        <f t="shared" si="124"/>
        <v>1.2520559872985684E-2</v>
      </c>
      <c r="H421" s="47">
        <f t="shared" si="124"/>
        <v>8.1500383280845058E-3</v>
      </c>
      <c r="I421" s="47">
        <f t="shared" si="124"/>
        <v>5.2207800577983271E-2</v>
      </c>
      <c r="J421" s="47">
        <f t="shared" si="124"/>
        <v>1.4301527050611048E-2</v>
      </c>
      <c r="K421" s="47">
        <f t="shared" si="124"/>
        <v>1.3504316741999681E-2</v>
      </c>
      <c r="L421" s="47">
        <f t="shared" si="124"/>
        <v>1.2160100653576551E-2</v>
      </c>
      <c r="M421" s="47">
        <f t="shared" si="124"/>
        <v>1.4781279298760856E-2</v>
      </c>
      <c r="N421" s="47">
        <f t="shared" si="124"/>
        <v>0</v>
      </c>
      <c r="Q421" s="47">
        <f t="shared" si="125"/>
        <v>0</v>
      </c>
      <c r="R421" s="47">
        <f t="shared" si="125"/>
        <v>-1.9027677548361236E-3</v>
      </c>
      <c r="S421" s="47">
        <f t="shared" si="125"/>
        <v>1.1530805307852018E-2</v>
      </c>
      <c r="T421" s="47">
        <f t="shared" si="125"/>
        <v>-1.1136276576920845E-3</v>
      </c>
      <c r="U421" s="47">
        <f t="shared" si="125"/>
        <v>4.3786050451960809E-2</v>
      </c>
      <c r="V421" s="47">
        <f t="shared" si="125"/>
        <v>1.1408729771311073E-2</v>
      </c>
      <c r="W421" s="47">
        <f t="shared" si="125"/>
        <v>1.0114487957298714E-2</v>
      </c>
      <c r="X421" s="47">
        <f t="shared" si="125"/>
        <v>1.020085515566602E-2</v>
      </c>
      <c r="Y421" s="47">
        <f t="shared" si="125"/>
        <v>1.2435823999299076E-2</v>
      </c>
      <c r="Z421" s="47">
        <f t="shared" si="125"/>
        <v>0</v>
      </c>
      <c r="AA421" s="91"/>
      <c r="AB421" s="91"/>
      <c r="AC421" s="47">
        <f t="shared" si="126"/>
        <v>0</v>
      </c>
      <c r="AD421" s="47">
        <f t="shared" si="126"/>
        <v>3.1435272393000153E-2</v>
      </c>
      <c r="AE421" s="47">
        <f t="shared" si="126"/>
        <v>1.3510314438119373E-2</v>
      </c>
      <c r="AF421" s="47">
        <f t="shared" si="126"/>
        <v>1.7413704313861106E-2</v>
      </c>
      <c r="AG421" s="47">
        <f t="shared" si="126"/>
        <v>6.0629550704005497E-2</v>
      </c>
      <c r="AH421" s="47">
        <f t="shared" si="126"/>
        <v>1.7194324329911029E-2</v>
      </c>
      <c r="AI421" s="47">
        <f t="shared" si="126"/>
        <v>1.6894145526700668E-2</v>
      </c>
      <c r="AJ421" s="47">
        <f t="shared" si="126"/>
        <v>1.4119346151487059E-2</v>
      </c>
      <c r="AK421" s="47">
        <f t="shared" si="126"/>
        <v>1.7126734598222632E-2</v>
      </c>
      <c r="AL421" s="47">
        <f t="shared" si="126"/>
        <v>0</v>
      </c>
      <c r="AO421" s="47">
        <f t="shared" si="121"/>
        <v>0</v>
      </c>
      <c r="AP421" s="47">
        <f t="shared" si="121"/>
        <v>1.6669020073918184E-2</v>
      </c>
      <c r="AQ421" s="47">
        <f t="shared" si="121"/>
        <v>9.8975456513366623E-4</v>
      </c>
      <c r="AR421" s="47">
        <f t="shared" si="121"/>
        <v>9.2636659857765896E-3</v>
      </c>
      <c r="AS421" s="47">
        <f t="shared" si="121"/>
        <v>8.421750126022462E-3</v>
      </c>
      <c r="AT421" s="47">
        <f t="shared" si="121"/>
        <v>2.8927972792999745E-3</v>
      </c>
      <c r="AU421" s="47">
        <f t="shared" si="121"/>
        <v>3.3898287847009666E-3</v>
      </c>
      <c r="AV421" s="47">
        <f t="shared" si="121"/>
        <v>1.9592454979105306E-3</v>
      </c>
      <c r="AW421" s="47">
        <f t="shared" si="121"/>
        <v>2.3454552994617798E-3</v>
      </c>
      <c r="AX421" s="47">
        <f t="shared" si="121"/>
        <v>0</v>
      </c>
      <c r="BA421" s="47">
        <f t="shared" si="117"/>
        <v>0</v>
      </c>
      <c r="BB421" s="47">
        <f t="shared" si="117"/>
        <v>4.6201524712082213E-2</v>
      </c>
      <c r="BC421" s="47">
        <f t="shared" si="117"/>
        <v>2.6030874311105057E-2</v>
      </c>
      <c r="BD421" s="47">
        <f t="shared" si="117"/>
        <v>2.5563742641945612E-2</v>
      </c>
      <c r="BE421" s="47">
        <f t="shared" si="117"/>
        <v>0.11283735128198877</v>
      </c>
      <c r="BF421" s="47">
        <f t="shared" si="117"/>
        <v>3.1495851380522077E-2</v>
      </c>
      <c r="BG421" s="47">
        <f t="shared" si="117"/>
        <v>3.0398462268700348E-2</v>
      </c>
      <c r="BH421" s="47">
        <f t="shared" si="117"/>
        <v>2.6279446805063611E-2</v>
      </c>
      <c r="BI421" s="47">
        <f t="shared" si="117"/>
        <v>3.1908013896983486E-2</v>
      </c>
      <c r="BJ421" s="47">
        <f t="shared" si="117"/>
        <v>0</v>
      </c>
      <c r="BK421" s="39"/>
    </row>
    <row r="422" spans="4:63">
      <c r="D422" s="37">
        <f t="shared" si="113"/>
        <v>7.25</v>
      </c>
      <c r="E422" s="47">
        <f t="shared" si="118"/>
        <v>0</v>
      </c>
      <c r="F422" s="47">
        <f t="shared" si="124"/>
        <v>1.4511313235948304E-2</v>
      </c>
      <c r="G422" s="47">
        <f t="shared" si="124"/>
        <v>1.2304392629912411E-2</v>
      </c>
      <c r="H422" s="47">
        <f t="shared" si="124"/>
        <v>8.0093280615951661E-3</v>
      </c>
      <c r="I422" s="47">
        <f t="shared" si="124"/>
        <v>5.1306433831420147E-2</v>
      </c>
      <c r="J422" s="47">
        <f t="shared" si="124"/>
        <v>1.4054611440955392E-2</v>
      </c>
      <c r="K422" s="47">
        <f t="shared" si="124"/>
        <v>1.3271164954114798E-2</v>
      </c>
      <c r="L422" s="47">
        <f t="shared" si="124"/>
        <v>1.1950156732502489E-2</v>
      </c>
      <c r="M422" s="47">
        <f t="shared" si="124"/>
        <v>1.4526080775090742E-2</v>
      </c>
      <c r="N422" s="47">
        <f t="shared" si="124"/>
        <v>0</v>
      </c>
      <c r="Q422" s="47">
        <f t="shared" si="125"/>
        <v>0</v>
      </c>
      <c r="R422" s="47">
        <f t="shared" si="125"/>
        <v>-1.8699165034588511E-3</v>
      </c>
      <c r="S422" s="47">
        <f t="shared" si="125"/>
        <v>1.133172615970697E-2</v>
      </c>
      <c r="T422" s="47">
        <f t="shared" si="125"/>
        <v>-1.0944008960284274E-3</v>
      </c>
      <c r="U422" s="47">
        <f t="shared" si="125"/>
        <v>4.3030085071236131E-2</v>
      </c>
      <c r="V422" s="47">
        <f t="shared" si="125"/>
        <v>1.1211758255128847E-2</v>
      </c>
      <c r="W422" s="47">
        <f t="shared" si="125"/>
        <v>9.939861502970224E-3</v>
      </c>
      <c r="X422" s="47">
        <f t="shared" si="125"/>
        <v>1.0024737573196899E-2</v>
      </c>
      <c r="Y422" s="47">
        <f t="shared" si="125"/>
        <v>1.222111971957489E-2</v>
      </c>
      <c r="Z422" s="47">
        <f t="shared" si="125"/>
        <v>0</v>
      </c>
      <c r="AA422" s="91"/>
      <c r="AB422" s="91"/>
      <c r="AC422" s="47">
        <f t="shared" si="126"/>
        <v>0</v>
      </c>
      <c r="AD422" s="47">
        <f t="shared" si="126"/>
        <v>3.0892542975355358E-2</v>
      </c>
      <c r="AE422" s="47">
        <f t="shared" si="126"/>
        <v>1.3277059100117873E-2</v>
      </c>
      <c r="AF422" s="47">
        <f t="shared" si="126"/>
        <v>1.711305701921877E-2</v>
      </c>
      <c r="AG422" s="47">
        <f t="shared" si="126"/>
        <v>5.9582782591603926E-2</v>
      </c>
      <c r="AH422" s="47">
        <f t="shared" si="126"/>
        <v>1.6897464626781933E-2</v>
      </c>
      <c r="AI422" s="47">
        <f t="shared" si="126"/>
        <v>1.6602468405259401E-2</v>
      </c>
      <c r="AJ422" s="47">
        <f t="shared" si="126"/>
        <v>1.3875575891808057E-2</v>
      </c>
      <c r="AK422" s="47">
        <f t="shared" si="126"/>
        <v>1.6831041830606599E-2</v>
      </c>
      <c r="AL422" s="47">
        <f t="shared" si="126"/>
        <v>0</v>
      </c>
      <c r="AO422" s="47">
        <f t="shared" si="121"/>
        <v>0</v>
      </c>
      <c r="AP422" s="47">
        <f t="shared" si="121"/>
        <v>1.6381229739407154E-2</v>
      </c>
      <c r="AQ422" s="47">
        <f t="shared" si="121"/>
        <v>9.7266647020544106E-4</v>
      </c>
      <c r="AR422" s="47">
        <f t="shared" si="121"/>
        <v>9.1037289576235934E-3</v>
      </c>
      <c r="AS422" s="47">
        <f t="shared" si="121"/>
        <v>8.2763487601840158E-3</v>
      </c>
      <c r="AT422" s="47">
        <f t="shared" si="121"/>
        <v>2.8428531858265445E-3</v>
      </c>
      <c r="AU422" s="47">
        <f t="shared" si="121"/>
        <v>3.3313034511445738E-3</v>
      </c>
      <c r="AV422" s="47">
        <f t="shared" si="121"/>
        <v>1.9254191593055907E-3</v>
      </c>
      <c r="AW422" s="47">
        <f t="shared" si="121"/>
        <v>2.3049610555158518E-3</v>
      </c>
      <c r="AX422" s="47">
        <f t="shared" si="121"/>
        <v>0</v>
      </c>
      <c r="BA422" s="47">
        <f t="shared" si="117"/>
        <v>0</v>
      </c>
      <c r="BB422" s="47">
        <f t="shared" si="117"/>
        <v>4.5403856211303661E-2</v>
      </c>
      <c r="BC422" s="47">
        <f t="shared" si="117"/>
        <v>2.5581451730030284E-2</v>
      </c>
      <c r="BD422" s="47">
        <f t="shared" si="117"/>
        <v>2.5122385080813936E-2</v>
      </c>
      <c r="BE422" s="47">
        <f t="shared" si="117"/>
        <v>0.11088921642302407</v>
      </c>
      <c r="BF422" s="47">
        <f t="shared" si="117"/>
        <v>3.0952076067737325E-2</v>
      </c>
      <c r="BG422" s="47">
        <f t="shared" si="117"/>
        <v>2.9873633359374201E-2</v>
      </c>
      <c r="BH422" s="47">
        <f t="shared" si="117"/>
        <v>2.5825732624310545E-2</v>
      </c>
      <c r="BI422" s="47">
        <f t="shared" si="117"/>
        <v>3.1357122605697341E-2</v>
      </c>
      <c r="BJ422" s="47">
        <f t="shared" si="117"/>
        <v>0</v>
      </c>
      <c r="BK422" s="39"/>
    </row>
    <row r="423" spans="4:63">
      <c r="D423" s="37">
        <f t="shared" si="113"/>
        <v>7.5</v>
      </c>
      <c r="E423" s="47">
        <f t="shared" si="118"/>
        <v>0</v>
      </c>
      <c r="F423" s="47">
        <f t="shared" si="124"/>
        <v>1.4260775671837731E-2</v>
      </c>
      <c r="G423" s="47">
        <f t="shared" si="124"/>
        <v>1.2091957510689593E-2</v>
      </c>
      <c r="H423" s="47">
        <f t="shared" si="124"/>
        <v>7.8710471555126244E-3</v>
      </c>
      <c r="I423" s="47">
        <f t="shared" si="124"/>
        <v>5.042062916672025E-2</v>
      </c>
      <c r="J423" s="47">
        <f t="shared" si="124"/>
        <v>1.3811958825186984E-2</v>
      </c>
      <c r="K423" s="47">
        <f t="shared" si="124"/>
        <v>1.3042038527963594E-2</v>
      </c>
      <c r="L423" s="47">
        <f t="shared" si="124"/>
        <v>1.1743837489728244E-2</v>
      </c>
      <c r="M423" s="47">
        <f t="shared" si="124"/>
        <v>1.4275288249680355E-2</v>
      </c>
      <c r="N423" s="47">
        <f t="shared" si="124"/>
        <v>0</v>
      </c>
      <c r="Q423" s="47">
        <f t="shared" si="125"/>
        <v>0</v>
      </c>
      <c r="R423" s="47">
        <f t="shared" si="125"/>
        <v>-1.8376324283893265E-3</v>
      </c>
      <c r="S423" s="47">
        <f t="shared" si="125"/>
        <v>1.1136084109738119E-2</v>
      </c>
      <c r="T423" s="47">
        <f t="shared" si="125"/>
        <v>-1.0755060840845882E-3</v>
      </c>
      <c r="U423" s="47">
        <f t="shared" si="125"/>
        <v>4.2287171420215791E-2</v>
      </c>
      <c r="V423" s="47">
        <f t="shared" si="125"/>
        <v>1.1018187448892094E-2</v>
      </c>
      <c r="W423" s="47">
        <f t="shared" si="125"/>
        <v>9.7682499714665492E-3</v>
      </c>
      <c r="X423" s="47">
        <f t="shared" si="125"/>
        <v>9.8516606578551037E-3</v>
      </c>
      <c r="Y423" s="47">
        <f t="shared" si="125"/>
        <v>1.2010122305663309E-2</v>
      </c>
      <c r="Z423" s="47">
        <f t="shared" si="125"/>
        <v>0</v>
      </c>
      <c r="AA423" s="91"/>
      <c r="AB423" s="91"/>
      <c r="AC423" s="47">
        <f t="shared" si="126"/>
        <v>0</v>
      </c>
      <c r="AD423" s="47">
        <f t="shared" si="126"/>
        <v>3.0359183772064684E-2</v>
      </c>
      <c r="AE423" s="47">
        <f t="shared" si="126"/>
        <v>1.3047830911641085E-2</v>
      </c>
      <c r="AF423" s="47">
        <f t="shared" si="126"/>
        <v>1.6817600395109846E-2</v>
      </c>
      <c r="AG423" s="47">
        <f t="shared" si="126"/>
        <v>5.8554086913224487E-2</v>
      </c>
      <c r="AH423" s="47">
        <f t="shared" si="126"/>
        <v>1.6605730201481875E-2</v>
      </c>
      <c r="AI423" s="47">
        <f t="shared" si="126"/>
        <v>1.6315827084460659E-2</v>
      </c>
      <c r="AJ423" s="47">
        <f t="shared" si="126"/>
        <v>1.363601432160136E-2</v>
      </c>
      <c r="AK423" s="47">
        <f t="shared" si="126"/>
        <v>1.6540454193697405E-2</v>
      </c>
      <c r="AL423" s="47">
        <f t="shared" si="126"/>
        <v>0</v>
      </c>
      <c r="AO423" s="47">
        <f t="shared" si="121"/>
        <v>0</v>
      </c>
      <c r="AP423" s="47">
        <f t="shared" si="121"/>
        <v>1.6098408100227057E-2</v>
      </c>
      <c r="AQ423" s="47">
        <f t="shared" si="121"/>
        <v>9.5587340095147459E-4</v>
      </c>
      <c r="AR423" s="47">
        <f t="shared" si="121"/>
        <v>8.946553239597213E-3</v>
      </c>
      <c r="AS423" s="47">
        <f t="shared" si="121"/>
        <v>8.1334577465044591E-3</v>
      </c>
      <c r="AT423" s="47">
        <f t="shared" si="121"/>
        <v>2.7937713762948898E-3</v>
      </c>
      <c r="AU423" s="47">
        <f t="shared" si="121"/>
        <v>3.2737885564970443E-3</v>
      </c>
      <c r="AV423" s="47">
        <f t="shared" si="121"/>
        <v>1.8921768318731404E-3</v>
      </c>
      <c r="AW423" s="47">
        <f t="shared" si="121"/>
        <v>2.2651659440170464E-3</v>
      </c>
      <c r="AX423" s="47">
        <f t="shared" si="121"/>
        <v>0</v>
      </c>
      <c r="BA423" s="47">
        <f t="shared" si="117"/>
        <v>0</v>
      </c>
      <c r="BB423" s="47">
        <f t="shared" si="117"/>
        <v>4.4619959443902416E-2</v>
      </c>
      <c r="BC423" s="47">
        <f t="shared" si="117"/>
        <v>2.5139788422330681E-2</v>
      </c>
      <c r="BD423" s="47">
        <f t="shared" si="117"/>
        <v>2.4688647550622472E-2</v>
      </c>
      <c r="BE423" s="47">
        <f t="shared" si="117"/>
        <v>0.10897471607994474</v>
      </c>
      <c r="BF423" s="47">
        <f t="shared" si="117"/>
        <v>3.0417689026668859E-2</v>
      </c>
      <c r="BG423" s="47">
        <f t="shared" si="117"/>
        <v>2.9357865612424254E-2</v>
      </c>
      <c r="BH423" s="47">
        <f t="shared" si="117"/>
        <v>2.5379851811329603E-2</v>
      </c>
      <c r="BI423" s="47">
        <f t="shared" si="117"/>
        <v>3.0815742443377758E-2</v>
      </c>
      <c r="BJ423" s="47">
        <f t="shared" si="117"/>
        <v>0</v>
      </c>
      <c r="BK423" s="39"/>
    </row>
    <row r="424" spans="4:63">
      <c r="D424" s="37">
        <f t="shared" si="113"/>
        <v>7.75</v>
      </c>
      <c r="E424" s="47">
        <f t="shared" si="118"/>
        <v>0</v>
      </c>
      <c r="F424" s="47">
        <f t="shared" ref="F424:N439" si="127">((F335)/($D335-$D334))/$R$192*100</f>
        <v>1.4014563634297568E-2</v>
      </c>
      <c r="G424" s="47">
        <f t="shared" si="127"/>
        <v>1.1883190080006611E-2</v>
      </c>
      <c r="H424" s="47">
        <f t="shared" si="127"/>
        <v>7.7351536668042549E-3</v>
      </c>
      <c r="I424" s="47">
        <f t="shared" si="127"/>
        <v>4.95501179037382E-2</v>
      </c>
      <c r="J424" s="47">
        <f t="shared" si="127"/>
        <v>1.3573495602496667E-2</v>
      </c>
      <c r="K424" s="47">
        <f t="shared" si="127"/>
        <v>1.2816867965468277E-2</v>
      </c>
      <c r="L424" s="47">
        <f t="shared" si="127"/>
        <v>1.1541080344996162E-2</v>
      </c>
      <c r="M424" s="47">
        <f t="shared" si="127"/>
        <v>1.4028825652742671E-2</v>
      </c>
      <c r="N424" s="47">
        <f t="shared" si="127"/>
        <v>0</v>
      </c>
      <c r="Q424" s="47">
        <f t="shared" si="125"/>
        <v>0</v>
      </c>
      <c r="R424" s="47">
        <f t="shared" si="125"/>
        <v>-1.8059057372993665E-3</v>
      </c>
      <c r="S424" s="47">
        <f t="shared" si="125"/>
        <v>1.0943819816268314E-2</v>
      </c>
      <c r="T424" s="47">
        <f t="shared" si="125"/>
        <v>-1.0569374907315461E-3</v>
      </c>
      <c r="U424" s="47">
        <f t="shared" si="125"/>
        <v>4.1557084160113784E-2</v>
      </c>
      <c r="V424" s="47">
        <f t="shared" si="125"/>
        <v>1.0827958639168338E-2</v>
      </c>
      <c r="W424" s="47">
        <f t="shared" si="125"/>
        <v>9.599601309989745E-3</v>
      </c>
      <c r="X424" s="47">
        <f t="shared" si="125"/>
        <v>9.6815719123659744E-3</v>
      </c>
      <c r="Y424" s="47">
        <f t="shared" si="125"/>
        <v>1.1802767758335039E-2</v>
      </c>
      <c r="Z424" s="47">
        <f t="shared" si="125"/>
        <v>0</v>
      </c>
      <c r="AA424" s="91"/>
      <c r="AB424" s="91"/>
      <c r="AC424" s="47">
        <f t="shared" si="126"/>
        <v>0</v>
      </c>
      <c r="AD424" s="47">
        <f t="shared" si="126"/>
        <v>2.98350330058944E-2</v>
      </c>
      <c r="AE424" s="47">
        <f t="shared" si="126"/>
        <v>1.2822560343744927E-2</v>
      </c>
      <c r="AF424" s="47">
        <f t="shared" si="126"/>
        <v>1.6527244824340068E-2</v>
      </c>
      <c r="AG424" s="47">
        <f t="shared" si="126"/>
        <v>5.7543151647362401E-2</v>
      </c>
      <c r="AH424" s="47">
        <f t="shared" si="126"/>
        <v>1.6319032565824995E-2</v>
      </c>
      <c r="AI424" s="47">
        <f t="shared" si="126"/>
        <v>1.6034134620946827E-2</v>
      </c>
      <c r="AJ424" s="47">
        <f t="shared" si="126"/>
        <v>1.3400588777626329E-2</v>
      </c>
      <c r="AK424" s="47">
        <f t="shared" si="126"/>
        <v>1.6254883547150295E-2</v>
      </c>
      <c r="AL424" s="47">
        <f t="shared" si="126"/>
        <v>0</v>
      </c>
      <c r="AO424" s="47">
        <f t="shared" si="121"/>
        <v>0</v>
      </c>
      <c r="AP424" s="47">
        <f t="shared" si="121"/>
        <v>1.5820469371596934E-2</v>
      </c>
      <c r="AQ424" s="47">
        <f t="shared" si="121"/>
        <v>9.3937026373829696E-4</v>
      </c>
      <c r="AR424" s="47">
        <f t="shared" si="121"/>
        <v>8.7920911575358005E-3</v>
      </c>
      <c r="AS424" s="47">
        <f t="shared" si="121"/>
        <v>7.9930337436244156E-3</v>
      </c>
      <c r="AT424" s="47">
        <f t="shared" si="121"/>
        <v>2.7455369633283284E-3</v>
      </c>
      <c r="AU424" s="47">
        <f t="shared" si="121"/>
        <v>3.2172666554785324E-3</v>
      </c>
      <c r="AV424" s="47">
        <f t="shared" si="121"/>
        <v>1.8595084326301879E-3</v>
      </c>
      <c r="AW424" s="47">
        <f t="shared" si="121"/>
        <v>2.2260578944076313E-3</v>
      </c>
      <c r="AX424" s="47">
        <f t="shared" si="121"/>
        <v>0</v>
      </c>
      <c r="BA424" s="47">
        <f t="shared" si="117"/>
        <v>0</v>
      </c>
      <c r="BB424" s="47">
        <f t="shared" si="117"/>
        <v>4.3849596640191967E-2</v>
      </c>
      <c r="BC424" s="47">
        <f t="shared" si="117"/>
        <v>2.4705750423751539E-2</v>
      </c>
      <c r="BD424" s="47">
        <f t="shared" si="117"/>
        <v>2.4262398491144324E-2</v>
      </c>
      <c r="BE424" s="47">
        <f t="shared" si="117"/>
        <v>0.1070932695511006</v>
      </c>
      <c r="BF424" s="47">
        <f t="shared" si="117"/>
        <v>2.9892528168321664E-2</v>
      </c>
      <c r="BG424" s="47">
        <f t="shared" si="117"/>
        <v>2.8851002586415105E-2</v>
      </c>
      <c r="BH424" s="47">
        <f t="shared" si="117"/>
        <v>2.4941669122622492E-2</v>
      </c>
      <c r="BI424" s="47">
        <f t="shared" si="117"/>
        <v>3.0283709199892966E-2</v>
      </c>
      <c r="BJ424" s="47">
        <f t="shared" si="117"/>
        <v>0</v>
      </c>
      <c r="BK424" s="39"/>
    </row>
    <row r="425" spans="4:63">
      <c r="D425" s="37">
        <f t="shared" si="113"/>
        <v>8</v>
      </c>
      <c r="E425" s="47">
        <f t="shared" si="118"/>
        <v>0</v>
      </c>
      <c r="F425" s="47">
        <f t="shared" si="127"/>
        <v>1.3772602443181127E-2</v>
      </c>
      <c r="G425" s="47">
        <f t="shared" si="127"/>
        <v>1.1678027015279792E-2</v>
      </c>
      <c r="H425" s="47">
        <f t="shared" si="127"/>
        <v>7.6016063767474808E-3</v>
      </c>
      <c r="I425" s="47">
        <f t="shared" si="127"/>
        <v>4.8694636002139233E-2</v>
      </c>
      <c r="J425" s="47">
        <f t="shared" si="127"/>
        <v>1.3339149443080303E-2</v>
      </c>
      <c r="K425" s="47">
        <f t="shared" si="127"/>
        <v>1.2595584968706438E-2</v>
      </c>
      <c r="L425" s="47">
        <f t="shared" si="127"/>
        <v>1.1341823798740823E-2</v>
      </c>
      <c r="M425" s="47">
        <f t="shared" si="127"/>
        <v>1.378661822813222E-2</v>
      </c>
      <c r="N425" s="47">
        <f t="shared" si="127"/>
        <v>0</v>
      </c>
      <c r="Q425" s="47">
        <f t="shared" si="125"/>
        <v>0</v>
      </c>
      <c r="R425" s="47">
        <f t="shared" si="125"/>
        <v>-1.7747268069635261E-3</v>
      </c>
      <c r="S425" s="47">
        <f t="shared" si="125"/>
        <v>1.0754874962385913E-2</v>
      </c>
      <c r="T425" s="47">
        <f t="shared" si="125"/>
        <v>-1.0386894838105769E-3</v>
      </c>
      <c r="U425" s="47">
        <f t="shared" si="125"/>
        <v>4.0839601843497129E-2</v>
      </c>
      <c r="V425" s="47">
        <f t="shared" si="125"/>
        <v>1.0641014126441521E-2</v>
      </c>
      <c r="W425" s="47">
        <f t="shared" si="125"/>
        <v>9.433864364636434E-3</v>
      </c>
      <c r="X425" s="47">
        <f t="shared" si="125"/>
        <v>9.5144197460250504E-3</v>
      </c>
      <c r="Y425" s="47">
        <f t="shared" si="125"/>
        <v>1.1598993183557092E-2</v>
      </c>
      <c r="Z425" s="47">
        <f t="shared" si="125"/>
        <v>0</v>
      </c>
      <c r="AA425" s="91"/>
      <c r="AB425" s="91"/>
      <c r="AC425" s="47">
        <f t="shared" si="126"/>
        <v>0</v>
      </c>
      <c r="AD425" s="47">
        <f t="shared" si="126"/>
        <v>2.9319931693325682E-2</v>
      </c>
      <c r="AE425" s="47">
        <f t="shared" si="126"/>
        <v>1.2601179068173695E-2</v>
      </c>
      <c r="AF425" s="47">
        <f t="shared" si="126"/>
        <v>1.6241902237305546E-2</v>
      </c>
      <c r="AG425" s="47">
        <f t="shared" si="126"/>
        <v>5.6549670160781135E-2</v>
      </c>
      <c r="AH425" s="47">
        <f t="shared" si="126"/>
        <v>1.6037284759719082E-2</v>
      </c>
      <c r="AI425" s="47">
        <f t="shared" si="126"/>
        <v>1.5757305572776461E-2</v>
      </c>
      <c r="AJ425" s="47">
        <f t="shared" si="126"/>
        <v>1.3169227851456572E-2</v>
      </c>
      <c r="AK425" s="47">
        <f t="shared" si="126"/>
        <v>1.5974243272707342E-2</v>
      </c>
      <c r="AL425" s="47">
        <f t="shared" si="126"/>
        <v>0</v>
      </c>
      <c r="AO425" s="47">
        <f t="shared" ref="AO425:AX450" si="128">E425-Q425</f>
        <v>0</v>
      </c>
      <c r="AP425" s="47">
        <f t="shared" si="128"/>
        <v>1.5547329250144654E-2</v>
      </c>
      <c r="AQ425" s="47">
        <f t="shared" si="128"/>
        <v>9.2315205289387851E-4</v>
      </c>
      <c r="AR425" s="47">
        <f t="shared" si="128"/>
        <v>8.6402958605580581E-3</v>
      </c>
      <c r="AS425" s="47">
        <f t="shared" si="128"/>
        <v>7.8550341586421032E-3</v>
      </c>
      <c r="AT425" s="47">
        <f t="shared" si="128"/>
        <v>2.698135316638782E-3</v>
      </c>
      <c r="AU425" s="47">
        <f t="shared" si="128"/>
        <v>3.1617206040700039E-3</v>
      </c>
      <c r="AV425" s="47">
        <f t="shared" si="128"/>
        <v>1.8274040527157722E-3</v>
      </c>
      <c r="AW425" s="47">
        <f t="shared" si="128"/>
        <v>2.1876250445751286E-3</v>
      </c>
      <c r="AX425" s="47">
        <f t="shared" si="128"/>
        <v>0</v>
      </c>
      <c r="BA425" s="47">
        <f t="shared" ref="BA425:BJ450" si="129">E425+AC425</f>
        <v>0</v>
      </c>
      <c r="BB425" s="47">
        <f t="shared" si="129"/>
        <v>4.3092534136506808E-2</v>
      </c>
      <c r="BC425" s="47">
        <f t="shared" si="129"/>
        <v>2.4279206083453485E-2</v>
      </c>
      <c r="BD425" s="47">
        <f t="shared" si="129"/>
        <v>2.3843508614053027E-2</v>
      </c>
      <c r="BE425" s="47">
        <f t="shared" si="129"/>
        <v>0.10524430616292037</v>
      </c>
      <c r="BF425" s="47">
        <f t="shared" si="129"/>
        <v>2.9376434202799385E-2</v>
      </c>
      <c r="BG425" s="47">
        <f t="shared" si="129"/>
        <v>2.8352890541482899E-2</v>
      </c>
      <c r="BH425" s="47">
        <f t="shared" si="129"/>
        <v>2.4511051650197395E-2</v>
      </c>
      <c r="BI425" s="47">
        <f t="shared" si="129"/>
        <v>2.9760861500839564E-2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8"/>
        <v>0</v>
      </c>
      <c r="F426" s="47">
        <f t="shared" si="127"/>
        <v>1.3534818707678116E-2</v>
      </c>
      <c r="G426" s="47">
        <f t="shared" si="127"/>
        <v>1.1476406087176028E-2</v>
      </c>
      <c r="H426" s="47">
        <f t="shared" si="127"/>
        <v>7.4703647782519483E-3</v>
      </c>
      <c r="I426" s="47">
        <f t="shared" si="127"/>
        <v>4.7853923980187216E-2</v>
      </c>
      <c r="J426" s="47">
        <f t="shared" si="127"/>
        <v>1.3108849265892009E-2</v>
      </c>
      <c r="K426" s="47">
        <f t="shared" si="127"/>
        <v>1.2378122418904349E-2</v>
      </c>
      <c r="L426" s="47">
        <f t="shared" si="127"/>
        <v>1.114600741317334E-2</v>
      </c>
      <c r="M426" s="47">
        <f t="shared" si="127"/>
        <v>1.354859251035204E-2</v>
      </c>
      <c r="N426" s="47">
        <f t="shared" si="127"/>
        <v>0</v>
      </c>
      <c r="Q426" s="47">
        <f t="shared" si="125"/>
        <v>0</v>
      </c>
      <c r="R426" s="47">
        <f t="shared" si="125"/>
        <v>-1.7440861802992416E-3</v>
      </c>
      <c r="S426" s="47">
        <f t="shared" si="125"/>
        <v>1.0569192238007986E-2</v>
      </c>
      <c r="T426" s="47">
        <f t="shared" si="125"/>
        <v>-1.0207565284009435E-3</v>
      </c>
      <c r="U426" s="47">
        <f t="shared" si="125"/>
        <v>4.0134506846174346E-2</v>
      </c>
      <c r="V426" s="47">
        <f t="shared" si="125"/>
        <v>1.04572972073651E-2</v>
      </c>
      <c r="W426" s="47">
        <f t="shared" si="125"/>
        <v>9.270988864664197E-3</v>
      </c>
      <c r="X426" s="47">
        <f t="shared" si="125"/>
        <v>9.3501534588301023E-3</v>
      </c>
      <c r="Y426" s="47">
        <f t="shared" si="125"/>
        <v>1.13987367731482E-2</v>
      </c>
      <c r="Z426" s="47">
        <f t="shared" si="125"/>
        <v>0</v>
      </c>
      <c r="AA426" s="91"/>
      <c r="AB426" s="91"/>
      <c r="AC426" s="47">
        <f t="shared" si="126"/>
        <v>0</v>
      </c>
      <c r="AD426" s="47">
        <f t="shared" si="126"/>
        <v>2.8813723595655372E-2</v>
      </c>
      <c r="AE426" s="47">
        <f t="shared" si="126"/>
        <v>1.2383619936344093E-2</v>
      </c>
      <c r="AF426" s="47">
        <f t="shared" si="126"/>
        <v>1.5961486084904851E-2</v>
      </c>
      <c r="AG426" s="47">
        <f t="shared" si="126"/>
        <v>5.557334111419987E-2</v>
      </c>
      <c r="AH426" s="47">
        <f t="shared" si="126"/>
        <v>1.5760401324418909E-2</v>
      </c>
      <c r="AI426" s="47">
        <f t="shared" si="126"/>
        <v>1.5485255973144525E-2</v>
      </c>
      <c r="AJ426" s="47">
        <f t="shared" si="126"/>
        <v>1.2941861367516563E-2</v>
      </c>
      <c r="AK426" s="47">
        <f t="shared" si="126"/>
        <v>1.5698448247555875E-2</v>
      </c>
      <c r="AL426" s="47">
        <f t="shared" si="126"/>
        <v>0</v>
      </c>
      <c r="AO426" s="47">
        <f t="shared" si="128"/>
        <v>0</v>
      </c>
      <c r="AP426" s="47">
        <f t="shared" si="128"/>
        <v>1.5278904887977358E-2</v>
      </c>
      <c r="AQ426" s="47">
        <f t="shared" si="128"/>
        <v>9.072138491680419E-4</v>
      </c>
      <c r="AR426" s="47">
        <f t="shared" si="128"/>
        <v>8.4911213066528914E-3</v>
      </c>
      <c r="AS426" s="47">
        <f t="shared" si="128"/>
        <v>7.7194171340128695E-3</v>
      </c>
      <c r="AT426" s="47">
        <f t="shared" si="128"/>
        <v>2.6515520585269087E-3</v>
      </c>
      <c r="AU426" s="47">
        <f t="shared" si="128"/>
        <v>3.1071335542401518E-3</v>
      </c>
      <c r="AV426" s="47">
        <f t="shared" si="128"/>
        <v>1.7958539543432381E-3</v>
      </c>
      <c r="AW426" s="47">
        <f t="shared" si="128"/>
        <v>2.1498557372038405E-3</v>
      </c>
      <c r="AX426" s="47">
        <f t="shared" si="128"/>
        <v>0</v>
      </c>
      <c r="BA426" s="47">
        <f t="shared" si="129"/>
        <v>0</v>
      </c>
      <c r="BB426" s="47">
        <f t="shared" si="129"/>
        <v>4.2348542303333486E-2</v>
      </c>
      <c r="BC426" s="47">
        <f t="shared" si="129"/>
        <v>2.3860026023520123E-2</v>
      </c>
      <c r="BD426" s="47">
        <f t="shared" si="129"/>
        <v>2.34318508631568E-2</v>
      </c>
      <c r="BE426" s="47">
        <f t="shared" si="129"/>
        <v>0.10342726509438709</v>
      </c>
      <c r="BF426" s="47">
        <f t="shared" si="129"/>
        <v>2.8869250590310917E-2</v>
      </c>
      <c r="BG426" s="47">
        <f t="shared" si="129"/>
        <v>2.7863378392048874E-2</v>
      </c>
      <c r="BH426" s="47">
        <f t="shared" si="129"/>
        <v>2.4087868780689903E-2</v>
      </c>
      <c r="BI426" s="47">
        <f t="shared" si="129"/>
        <v>2.9247040757907915E-2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8"/>
        <v>0</v>
      </c>
      <c r="F427" s="47">
        <f t="shared" si="127"/>
        <v>1.3301140304023667E-2</v>
      </c>
      <c r="G427" s="47">
        <f t="shared" si="127"/>
        <v>1.127826614071187E-2</v>
      </c>
      <c r="H427" s="47">
        <f t="shared" si="127"/>
        <v>7.3413890635563367E-3</v>
      </c>
      <c r="I427" s="47">
        <f t="shared" si="127"/>
        <v>4.7027726835932329E-2</v>
      </c>
      <c r="J427" s="47">
        <f t="shared" si="127"/>
        <v>1.2882525217054717E-2</v>
      </c>
      <c r="K427" s="47">
        <f t="shared" si="127"/>
        <v>1.216441435605102E-2</v>
      </c>
      <c r="L427" s="47">
        <f t="shared" si="127"/>
        <v>1.095357179392464E-2</v>
      </c>
      <c r="M427" s="47">
        <f t="shared" si="127"/>
        <v>1.3314676302240022E-2</v>
      </c>
      <c r="N427" s="47">
        <f t="shared" si="127"/>
        <v>0</v>
      </c>
      <c r="Q427" s="47">
        <f t="shared" si="125"/>
        <v>0</v>
      </c>
      <c r="R427" s="47">
        <f t="shared" si="125"/>
        <v>-1.7139745634944369E-3</v>
      </c>
      <c r="S427" s="47">
        <f t="shared" si="125"/>
        <v>1.0386715322473566E-2</v>
      </c>
      <c r="T427" s="47">
        <f t="shared" si="125"/>
        <v>-1.003133185138778E-3</v>
      </c>
      <c r="U427" s="47">
        <f t="shared" si="125"/>
        <v>3.9441585301096538E-2</v>
      </c>
      <c r="V427" s="47">
        <f t="shared" si="125"/>
        <v>1.027675215753958E-2</v>
      </c>
      <c r="W427" s="47">
        <f t="shared" si="125"/>
        <v>9.1109254072228411E-3</v>
      </c>
      <c r="X427" s="47">
        <f t="shared" si="125"/>
        <v>9.188723226082024E-3</v>
      </c>
      <c r="Y427" s="47">
        <f t="shared" si="125"/>
        <v>1.1201937786005841E-2</v>
      </c>
      <c r="Z427" s="47">
        <f t="shared" si="125"/>
        <v>0</v>
      </c>
      <c r="AA427" s="91"/>
      <c r="AB427" s="91"/>
      <c r="AC427" s="47">
        <f t="shared" si="126"/>
        <v>0</v>
      </c>
      <c r="AD427" s="47">
        <f t="shared" si="126"/>
        <v>2.8316255171541679E-2</v>
      </c>
      <c r="AE427" s="47">
        <f t="shared" si="126"/>
        <v>1.2169816958950194E-2</v>
      </c>
      <c r="AF427" s="47">
        <f t="shared" si="126"/>
        <v>1.5685911312251465E-2</v>
      </c>
      <c r="AG427" s="47">
        <f t="shared" si="126"/>
        <v>5.4613868370767898E-2</v>
      </c>
      <c r="AH427" s="47">
        <f t="shared" si="126"/>
        <v>1.5488298276569857E-2</v>
      </c>
      <c r="AI427" s="47">
        <f t="shared" si="126"/>
        <v>1.5217903304879226E-2</v>
      </c>
      <c r="AJ427" s="47">
        <f t="shared" si="126"/>
        <v>1.2718420361767234E-2</v>
      </c>
      <c r="AK427" s="47">
        <f t="shared" si="126"/>
        <v>1.5427414818474202E-2</v>
      </c>
      <c r="AL427" s="47">
        <f t="shared" si="126"/>
        <v>0</v>
      </c>
      <c r="AO427" s="47">
        <f t="shared" si="128"/>
        <v>0</v>
      </c>
      <c r="AP427" s="47">
        <f t="shared" si="128"/>
        <v>1.5015114867518104E-2</v>
      </c>
      <c r="AQ427" s="47">
        <f t="shared" si="128"/>
        <v>8.9155081823830314E-4</v>
      </c>
      <c r="AR427" s="47">
        <f t="shared" si="128"/>
        <v>8.3445222486951149E-3</v>
      </c>
      <c r="AS427" s="47">
        <f t="shared" si="128"/>
        <v>7.5861415348357913E-3</v>
      </c>
      <c r="AT427" s="47">
        <f t="shared" si="128"/>
        <v>2.6057730595151363E-3</v>
      </c>
      <c r="AU427" s="47">
        <f t="shared" si="128"/>
        <v>3.0534889488281793E-3</v>
      </c>
      <c r="AV427" s="47">
        <f t="shared" si="128"/>
        <v>1.7648485678426161E-3</v>
      </c>
      <c r="AW427" s="47">
        <f t="shared" si="128"/>
        <v>2.1127385162341816E-3</v>
      </c>
      <c r="AX427" s="47">
        <f t="shared" si="128"/>
        <v>0</v>
      </c>
      <c r="BA427" s="47">
        <f t="shared" si="129"/>
        <v>0</v>
      </c>
      <c r="BB427" s="47">
        <f t="shared" si="129"/>
        <v>4.1617395475565346E-2</v>
      </c>
      <c r="BC427" s="47">
        <f t="shared" si="129"/>
        <v>2.3448083099662065E-2</v>
      </c>
      <c r="BD427" s="47">
        <f t="shared" si="129"/>
        <v>2.3027300375807802E-2</v>
      </c>
      <c r="BE427" s="47">
        <f t="shared" si="129"/>
        <v>0.10164159520670023</v>
      </c>
      <c r="BF427" s="47">
        <f t="shared" si="129"/>
        <v>2.8370823493624575E-2</v>
      </c>
      <c r="BG427" s="47">
        <f t="shared" si="129"/>
        <v>2.7382317660930244E-2</v>
      </c>
      <c r="BH427" s="47">
        <f t="shared" si="129"/>
        <v>2.3671992155691872E-2</v>
      </c>
      <c r="BI427" s="47">
        <f t="shared" si="129"/>
        <v>2.8742091120714224E-2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8"/>
        <v>0</v>
      </c>
      <c r="F428" s="47">
        <f t="shared" si="127"/>
        <v>1.3071496353543242E-2</v>
      </c>
      <c r="G428" s="47">
        <f t="shared" si="127"/>
        <v>1.10835470766374E-2</v>
      </c>
      <c r="H428" s="47">
        <f t="shared" si="127"/>
        <v>7.214640112110508E-3</v>
      </c>
      <c r="I428" s="47">
        <f t="shared" si="127"/>
        <v>4.6215793969586201E-2</v>
      </c>
      <c r="J428" s="47">
        <f t="shared" si="127"/>
        <v>1.2660108648596053E-2</v>
      </c>
      <c r="K428" s="47">
        <f t="shared" si="127"/>
        <v>1.1954395958819372E-2</v>
      </c>
      <c r="L428" s="47">
        <f t="shared" si="127"/>
        <v>1.0764458571965247E-2</v>
      </c>
      <c r="M428" s="47">
        <f t="shared" si="127"/>
        <v>1.3084798652991442E-2</v>
      </c>
      <c r="N428" s="47">
        <f t="shared" si="127"/>
        <v>0</v>
      </c>
      <c r="Q428" s="47">
        <f t="shared" si="125"/>
        <v>0</v>
      </c>
      <c r="R428" s="47">
        <f t="shared" si="125"/>
        <v>-1.684382823178401E-3</v>
      </c>
      <c r="S428" s="47">
        <f t="shared" si="125"/>
        <v>1.0207388867399119E-2</v>
      </c>
      <c r="T428" s="47">
        <f t="shared" si="125"/>
        <v>-9.8581410856129125E-4</v>
      </c>
      <c r="U428" s="47">
        <f t="shared" si="125"/>
        <v>3.8760627033254294E-2</v>
      </c>
      <c r="V428" s="47">
        <f t="shared" si="125"/>
        <v>1.0099324214549477E-2</v>
      </c>
      <c r="W428" s="47">
        <f t="shared" si="125"/>
        <v>8.9536254423157567E-3</v>
      </c>
      <c r="X428" s="47">
        <f t="shared" si="125"/>
        <v>9.0300800832177706E-3</v>
      </c>
      <c r="Y428" s="47">
        <f t="shared" si="125"/>
        <v>1.1008536529616104E-2</v>
      </c>
      <c r="Z428" s="47">
        <f t="shared" si="125"/>
        <v>0</v>
      </c>
      <c r="AA428" s="91"/>
      <c r="AB428" s="91"/>
      <c r="AC428" s="47">
        <f t="shared" si="126"/>
        <v>0</v>
      </c>
      <c r="AD428" s="47">
        <f t="shared" si="126"/>
        <v>2.7827375530264788E-2</v>
      </c>
      <c r="AE428" s="47">
        <f t="shared" si="126"/>
        <v>1.1959705285875696E-2</v>
      </c>
      <c r="AF428" s="47">
        <f t="shared" si="126"/>
        <v>1.5415094332782315E-2</v>
      </c>
      <c r="AG428" s="47">
        <f t="shared" si="126"/>
        <v>5.36709609059179E-2</v>
      </c>
      <c r="AH428" s="47">
        <f t="shared" si="126"/>
        <v>1.522089308264263E-2</v>
      </c>
      <c r="AI428" s="47">
        <f t="shared" si="126"/>
        <v>1.4955166475323007E-2</v>
      </c>
      <c r="AJ428" s="47">
        <f t="shared" si="126"/>
        <v>1.2498837060712708E-2</v>
      </c>
      <c r="AK428" s="47">
        <f t="shared" si="126"/>
        <v>1.5161060776366779E-2</v>
      </c>
      <c r="AL428" s="47">
        <f t="shared" si="126"/>
        <v>0</v>
      </c>
      <c r="AO428" s="47">
        <f t="shared" si="128"/>
        <v>0</v>
      </c>
      <c r="AP428" s="47">
        <f t="shared" si="128"/>
        <v>1.4755879176721642E-2</v>
      </c>
      <c r="AQ428" s="47">
        <f t="shared" si="128"/>
        <v>8.7615820923828136E-4</v>
      </c>
      <c r="AR428" s="47">
        <f t="shared" si="128"/>
        <v>8.2004542206717997E-3</v>
      </c>
      <c r="AS428" s="47">
        <f t="shared" si="128"/>
        <v>7.455166936331907E-3</v>
      </c>
      <c r="AT428" s="47">
        <f t="shared" si="128"/>
        <v>2.5607844340465764E-3</v>
      </c>
      <c r="AU428" s="47">
        <f t="shared" si="128"/>
        <v>3.0007705165036157E-3</v>
      </c>
      <c r="AV428" s="47">
        <f t="shared" si="128"/>
        <v>1.7343784887474765E-3</v>
      </c>
      <c r="AW428" s="47">
        <f t="shared" si="128"/>
        <v>2.0762621233753383E-3</v>
      </c>
      <c r="AX428" s="47">
        <f t="shared" si="128"/>
        <v>0</v>
      </c>
      <c r="BA428" s="47">
        <f t="shared" si="129"/>
        <v>0</v>
      </c>
      <c r="BB428" s="47">
        <f t="shared" si="129"/>
        <v>4.089887188380803E-2</v>
      </c>
      <c r="BC428" s="47">
        <f t="shared" si="129"/>
        <v>2.3043252362513096E-2</v>
      </c>
      <c r="BD428" s="47">
        <f t="shared" si="129"/>
        <v>2.2629734444892823E-2</v>
      </c>
      <c r="BE428" s="47">
        <f t="shared" si="129"/>
        <v>9.9886754875504108E-2</v>
      </c>
      <c r="BF428" s="47">
        <f t="shared" si="129"/>
        <v>2.7881001731238683E-2</v>
      </c>
      <c r="BG428" s="47">
        <f t="shared" si="129"/>
        <v>2.690956243414238E-2</v>
      </c>
      <c r="BH428" s="47">
        <f t="shared" si="129"/>
        <v>2.3263295632677955E-2</v>
      </c>
      <c r="BI428" s="47">
        <f t="shared" si="129"/>
        <v>2.8245859429358221E-2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8"/>
        <v>0</v>
      </c>
      <c r="F429" s="47">
        <f t="shared" si="127"/>
        <v>1.2845817200906462E-2</v>
      </c>
      <c r="G429" s="47">
        <f t="shared" si="127"/>
        <v>1.0892189832997322E-2</v>
      </c>
      <c r="H429" s="47">
        <f t="shared" si="127"/>
        <v>7.0900794785730128E-3</v>
      </c>
      <c r="I429" s="47">
        <f t="shared" si="127"/>
        <v>4.5417879106635951E-2</v>
      </c>
      <c r="J429" s="47">
        <f t="shared" si="127"/>
        <v>1.244153209738658E-2</v>
      </c>
      <c r="K429" s="47">
        <f t="shared" si="127"/>
        <v>1.1748003524678535E-2</v>
      </c>
      <c r="L429" s="47">
        <f t="shared" si="127"/>
        <v>1.0578610385697247E-2</v>
      </c>
      <c r="M429" s="47">
        <f t="shared" si="127"/>
        <v>1.2858889836390693E-2</v>
      </c>
      <c r="N429" s="47">
        <f t="shared" si="127"/>
        <v>0</v>
      </c>
      <c r="Q429" s="47">
        <f t="shared" si="125"/>
        <v>0</v>
      </c>
      <c r="R429" s="47">
        <f t="shared" si="125"/>
        <v>-1.6553019836195999E-3</v>
      </c>
      <c r="S429" s="47">
        <f t="shared" si="125"/>
        <v>1.0031158479697235E-2</v>
      </c>
      <c r="T429" s="47">
        <f t="shared" si="125"/>
        <v>-9.6879404546674087E-4</v>
      </c>
      <c r="U429" s="47">
        <f t="shared" si="125"/>
        <v>3.8091425495194439E-2</v>
      </c>
      <c r="V429" s="47">
        <f t="shared" si="125"/>
        <v>9.924959561161819E-3</v>
      </c>
      <c r="W429" s="47">
        <f t="shared" si="125"/>
        <v>8.7990412579043685E-3</v>
      </c>
      <c r="X429" s="47">
        <f t="shared" si="125"/>
        <v>8.8741759107876239E-3</v>
      </c>
      <c r="Y429" s="47">
        <f t="shared" si="125"/>
        <v>1.0818474341739557E-2</v>
      </c>
      <c r="Z429" s="47">
        <f t="shared" si="125"/>
        <v>0</v>
      </c>
      <c r="AA429" s="91"/>
      <c r="AB429" s="91"/>
      <c r="AC429" s="47">
        <f t="shared" si="126"/>
        <v>0</v>
      </c>
      <c r="AD429" s="47">
        <f t="shared" si="126"/>
        <v>2.7346936385432435E-2</v>
      </c>
      <c r="AE429" s="47">
        <f t="shared" si="126"/>
        <v>1.1753221186297428E-2</v>
      </c>
      <c r="AF429" s="47">
        <f t="shared" si="126"/>
        <v>1.5148953002612774E-2</v>
      </c>
      <c r="AG429" s="47">
        <f t="shared" si="126"/>
        <v>5.2744332718077262E-2</v>
      </c>
      <c r="AH429" s="47">
        <f t="shared" si="126"/>
        <v>1.4958104633611342E-2</v>
      </c>
      <c r="AI429" s="47">
        <f t="shared" si="126"/>
        <v>1.4696965791452719E-2</v>
      </c>
      <c r="AJ429" s="47">
        <f t="shared" si="126"/>
        <v>1.2283044860606848E-2</v>
      </c>
      <c r="AK429" s="47">
        <f t="shared" si="126"/>
        <v>1.4899305331041829E-2</v>
      </c>
      <c r="AL429" s="47">
        <f t="shared" si="126"/>
        <v>0</v>
      </c>
      <c r="AO429" s="47">
        <f t="shared" si="128"/>
        <v>0</v>
      </c>
      <c r="AP429" s="47">
        <f t="shared" si="128"/>
        <v>1.4501119184526063E-2</v>
      </c>
      <c r="AQ429" s="47">
        <f t="shared" si="128"/>
        <v>8.6103135330008705E-4</v>
      </c>
      <c r="AR429" s="47">
        <f t="shared" si="128"/>
        <v>8.0588735240397537E-3</v>
      </c>
      <c r="AS429" s="47">
        <f t="shared" si="128"/>
        <v>7.3264536114415121E-3</v>
      </c>
      <c r="AT429" s="47">
        <f t="shared" si="128"/>
        <v>2.5165725362247607E-3</v>
      </c>
      <c r="AU429" s="47">
        <f t="shared" si="128"/>
        <v>2.9489622667741664E-3</v>
      </c>
      <c r="AV429" s="47">
        <f t="shared" si="128"/>
        <v>1.7044344749096232E-3</v>
      </c>
      <c r="AW429" s="47">
        <f t="shared" si="128"/>
        <v>2.0404154946511363E-3</v>
      </c>
      <c r="AX429" s="47">
        <f t="shared" si="128"/>
        <v>0</v>
      </c>
      <c r="BA429" s="47">
        <f t="shared" si="129"/>
        <v>0</v>
      </c>
      <c r="BB429" s="47">
        <f t="shared" si="129"/>
        <v>4.0192753586338899E-2</v>
      </c>
      <c r="BC429" s="47">
        <f t="shared" si="129"/>
        <v>2.2645411019294751E-2</v>
      </c>
      <c r="BD429" s="47">
        <f t="shared" si="129"/>
        <v>2.2239032481185788E-2</v>
      </c>
      <c r="BE429" s="47">
        <f t="shared" si="129"/>
        <v>9.8162211824713214E-2</v>
      </c>
      <c r="BF429" s="47">
        <f t="shared" si="129"/>
        <v>2.739963673099792E-2</v>
      </c>
      <c r="BG429" s="47">
        <f t="shared" si="129"/>
        <v>2.6444969316131252E-2</v>
      </c>
      <c r="BH429" s="47">
        <f t="shared" si="129"/>
        <v>2.2861655246304097E-2</v>
      </c>
      <c r="BI429" s="47">
        <f t="shared" si="129"/>
        <v>2.7758195167432522E-2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8"/>
        <v>0</v>
      </c>
      <c r="F430" s="47">
        <f t="shared" si="127"/>
        <v>1.2628394766880834E-2</v>
      </c>
      <c r="G430" s="47">
        <f t="shared" si="127"/>
        <v>1.0707833603391906E-2</v>
      </c>
      <c r="H430" s="47">
        <f t="shared" si="127"/>
        <v>6.9700760320380774E-3</v>
      </c>
      <c r="I430" s="47">
        <f t="shared" si="127"/>
        <v>4.4649156831578996E-2</v>
      </c>
      <c r="J430" s="47">
        <f t="shared" si="127"/>
        <v>1.223095240834734E-2</v>
      </c>
      <c r="K430" s="47">
        <f t="shared" si="127"/>
        <v>1.1549162183459926E-2</v>
      </c>
      <c r="L430" s="47">
        <f t="shared" si="127"/>
        <v>1.0399561658575021E-2</v>
      </c>
      <c r="M430" s="47">
        <f t="shared" si="127"/>
        <v>1.2641246140908381E-2</v>
      </c>
      <c r="N430" s="47">
        <f t="shared" si="127"/>
        <v>0</v>
      </c>
      <c r="Q430" s="47">
        <f t="shared" si="125"/>
        <v>0</v>
      </c>
      <c r="R430" s="47">
        <f t="shared" si="125"/>
        <v>-1.6272850983800506E-3</v>
      </c>
      <c r="S430" s="47">
        <f t="shared" si="125"/>
        <v>9.8613756734621666E-3</v>
      </c>
      <c r="T430" s="47">
        <f t="shared" si="125"/>
        <v>-9.5239667999434013E-4</v>
      </c>
      <c r="U430" s="47">
        <f t="shared" si="125"/>
        <v>3.7446707427270604E-2</v>
      </c>
      <c r="V430" s="47">
        <f t="shared" si="125"/>
        <v>9.7569742293106484E-3</v>
      </c>
      <c r="W430" s="47">
        <f t="shared" si="125"/>
        <v>8.6501127049392421E-3</v>
      </c>
      <c r="X430" s="47">
        <f t="shared" si="125"/>
        <v>8.7239756630090003E-3</v>
      </c>
      <c r="Y430" s="47">
        <f t="shared" si="125"/>
        <v>1.0635365786866233E-2</v>
      </c>
      <c r="Z430" s="47">
        <f t="shared" si="125"/>
        <v>0</v>
      </c>
      <c r="AA430" s="91"/>
      <c r="AB430" s="91"/>
      <c r="AC430" s="47">
        <f t="shared" si="126"/>
        <v>0</v>
      </c>
      <c r="AD430" s="47">
        <f t="shared" si="126"/>
        <v>2.6884074632141628E-2</v>
      </c>
      <c r="AE430" s="47">
        <f t="shared" si="126"/>
        <v>1.1554291533321666E-2</v>
      </c>
      <c r="AF430" s="47">
        <f t="shared" si="126"/>
        <v>1.4892548744070507E-2</v>
      </c>
      <c r="AG430" s="47">
        <f t="shared" si="126"/>
        <v>5.1851606235887186E-2</v>
      </c>
      <c r="AH430" s="47">
        <f t="shared" si="126"/>
        <v>1.4704930587384032E-2</v>
      </c>
      <c r="AI430" s="47">
        <f t="shared" si="126"/>
        <v>1.4448211661980633E-2</v>
      </c>
      <c r="AJ430" s="47">
        <f t="shared" si="126"/>
        <v>1.2075147654141022E-2</v>
      </c>
      <c r="AK430" s="47">
        <f t="shared" si="126"/>
        <v>1.4647126494950534E-2</v>
      </c>
      <c r="AL430" s="47">
        <f t="shared" si="126"/>
        <v>0</v>
      </c>
      <c r="AO430" s="47">
        <f t="shared" si="128"/>
        <v>0</v>
      </c>
      <c r="AP430" s="47">
        <f t="shared" si="128"/>
        <v>1.4255679865260884E-2</v>
      </c>
      <c r="AQ430" s="47">
        <f t="shared" si="128"/>
        <v>8.4645792992973923E-4</v>
      </c>
      <c r="AR430" s="47">
        <f t="shared" si="128"/>
        <v>7.9224727120324172E-3</v>
      </c>
      <c r="AS430" s="47">
        <f t="shared" si="128"/>
        <v>7.202449404308392E-3</v>
      </c>
      <c r="AT430" s="47">
        <f t="shared" si="128"/>
        <v>2.4739781790366917E-3</v>
      </c>
      <c r="AU430" s="47">
        <f t="shared" si="128"/>
        <v>2.8990494785206839E-3</v>
      </c>
      <c r="AV430" s="47">
        <f t="shared" si="128"/>
        <v>1.6755859955660205E-3</v>
      </c>
      <c r="AW430" s="47">
        <f t="shared" si="128"/>
        <v>2.0058803540421478E-3</v>
      </c>
      <c r="AX430" s="47">
        <f t="shared" si="128"/>
        <v>0</v>
      </c>
      <c r="BA430" s="47">
        <f t="shared" si="129"/>
        <v>0</v>
      </c>
      <c r="BB430" s="47">
        <f t="shared" si="129"/>
        <v>3.9512469399022462E-2</v>
      </c>
      <c r="BC430" s="47">
        <f t="shared" si="129"/>
        <v>2.2262125136713572E-2</v>
      </c>
      <c r="BD430" s="47">
        <f t="shared" si="129"/>
        <v>2.1862624776108584E-2</v>
      </c>
      <c r="BE430" s="47">
        <f t="shared" si="129"/>
        <v>9.6500763067466189E-2</v>
      </c>
      <c r="BF430" s="47">
        <f t="shared" si="129"/>
        <v>2.6935882995731374E-2</v>
      </c>
      <c r="BG430" s="47">
        <f t="shared" si="129"/>
        <v>2.5997373845440559E-2</v>
      </c>
      <c r="BH430" s="47">
        <f t="shared" si="129"/>
        <v>2.2474709312716043E-2</v>
      </c>
      <c r="BI430" s="47">
        <f t="shared" si="129"/>
        <v>2.7288372635858912E-2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8"/>
        <v>0</v>
      </c>
      <c r="F431" s="47">
        <f t="shared" si="127"/>
        <v>1.2410441036927298E-2</v>
      </c>
      <c r="G431" s="47">
        <f t="shared" si="127"/>
        <v>1.0523026878811062E-2</v>
      </c>
      <c r="H431" s="47">
        <f t="shared" si="127"/>
        <v>6.8497793437189433E-3</v>
      </c>
      <c r="I431" s="47">
        <f t="shared" si="127"/>
        <v>4.3878556098044384E-2</v>
      </c>
      <c r="J431" s="47">
        <f t="shared" si="127"/>
        <v>1.2019858144389519E-2</v>
      </c>
      <c r="K431" s="47">
        <f t="shared" si="127"/>
        <v>1.1349834951282726E-2</v>
      </c>
      <c r="L431" s="47">
        <f t="shared" si="127"/>
        <v>1.0220075405950685E-2</v>
      </c>
      <c r="M431" s="47">
        <f t="shared" si="127"/>
        <v>1.2423070608821158E-2</v>
      </c>
      <c r="N431" s="47">
        <f t="shared" si="127"/>
        <v>0</v>
      </c>
      <c r="Q431" s="47">
        <f t="shared" si="125"/>
        <v>0</v>
      </c>
      <c r="R431" s="47">
        <f t="shared" si="125"/>
        <v>-1.5991997507616895E-3</v>
      </c>
      <c r="S431" s="47">
        <f t="shared" si="125"/>
        <v>9.6911779840344534E-3</v>
      </c>
      <c r="T431" s="47">
        <f t="shared" si="125"/>
        <v>-9.3595924573353236E-4</v>
      </c>
      <c r="U431" s="47">
        <f t="shared" si="125"/>
        <v>3.6800413918957331E-2</v>
      </c>
      <c r="V431" s="47">
        <f t="shared" si="125"/>
        <v>9.588578406595643E-3</v>
      </c>
      <c r="W431" s="47">
        <f t="shared" si="125"/>
        <v>8.5008202284714944E-3</v>
      </c>
      <c r="X431" s="47">
        <f t="shared" si="125"/>
        <v>8.5734083841998727E-3</v>
      </c>
      <c r="Y431" s="47">
        <f t="shared" si="125"/>
        <v>1.0451809785849623E-2</v>
      </c>
      <c r="Z431" s="47">
        <f t="shared" si="125"/>
        <v>0</v>
      </c>
      <c r="AA431" s="91"/>
      <c r="AB431" s="91"/>
      <c r="AC431" s="47">
        <f t="shared" si="126"/>
        <v>0</v>
      </c>
      <c r="AD431" s="47">
        <f t="shared" si="126"/>
        <v>2.6420081824616193E-2</v>
      </c>
      <c r="AE431" s="47">
        <f t="shared" si="126"/>
        <v>1.1354875773587694E-2</v>
      </c>
      <c r="AF431" s="47">
        <f t="shared" si="126"/>
        <v>1.4635517933171428E-2</v>
      </c>
      <c r="AG431" s="47">
        <f t="shared" si="126"/>
        <v>5.0956698277131236E-2</v>
      </c>
      <c r="AH431" s="47">
        <f t="shared" si="126"/>
        <v>1.44511378821834E-2</v>
      </c>
      <c r="AI431" s="47">
        <f t="shared" si="126"/>
        <v>1.4198849674093973E-2</v>
      </c>
      <c r="AJ431" s="47">
        <f t="shared" si="126"/>
        <v>1.186674242770148E-2</v>
      </c>
      <c r="AK431" s="47">
        <f t="shared" si="126"/>
        <v>1.4394331431792693E-2</v>
      </c>
      <c r="AL431" s="47">
        <f t="shared" si="126"/>
        <v>0</v>
      </c>
      <c r="AO431" s="47">
        <f t="shared" si="128"/>
        <v>0</v>
      </c>
      <c r="AP431" s="47">
        <f t="shared" si="128"/>
        <v>1.4009640787688987E-2</v>
      </c>
      <c r="AQ431" s="47">
        <f t="shared" si="128"/>
        <v>8.3184889477660832E-4</v>
      </c>
      <c r="AR431" s="47">
        <f t="shared" si="128"/>
        <v>7.7857385894524759E-3</v>
      </c>
      <c r="AS431" s="47">
        <f t="shared" si="128"/>
        <v>7.0781421790870533E-3</v>
      </c>
      <c r="AT431" s="47">
        <f t="shared" si="128"/>
        <v>2.4312797377938761E-3</v>
      </c>
      <c r="AU431" s="47">
        <f t="shared" si="128"/>
        <v>2.8490147228112314E-3</v>
      </c>
      <c r="AV431" s="47">
        <f t="shared" si="128"/>
        <v>1.6466670217508122E-3</v>
      </c>
      <c r="AW431" s="47">
        <f t="shared" si="128"/>
        <v>1.9712608229715354E-3</v>
      </c>
      <c r="AX431" s="47">
        <f t="shared" si="128"/>
        <v>0</v>
      </c>
      <c r="BA431" s="47">
        <f t="shared" si="129"/>
        <v>0</v>
      </c>
      <c r="BB431" s="47">
        <f t="shared" si="129"/>
        <v>3.8830522861543489E-2</v>
      </c>
      <c r="BC431" s="47">
        <f t="shared" si="129"/>
        <v>2.1877902652398758E-2</v>
      </c>
      <c r="BD431" s="47">
        <f t="shared" si="129"/>
        <v>2.1485297276890372E-2</v>
      </c>
      <c r="BE431" s="47">
        <f t="shared" si="129"/>
        <v>9.4835254375175621E-2</v>
      </c>
      <c r="BF431" s="47">
        <f t="shared" si="129"/>
        <v>2.6470996026572921E-2</v>
      </c>
      <c r="BG431" s="47">
        <f t="shared" si="129"/>
        <v>2.5548684625376697E-2</v>
      </c>
      <c r="BH431" s="47">
        <f t="shared" si="129"/>
        <v>2.2086817833652163E-2</v>
      </c>
      <c r="BI431" s="47">
        <f t="shared" si="129"/>
        <v>2.681740204061385E-2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8"/>
        <v>0</v>
      </c>
      <c r="F432" s="47">
        <f t="shared" si="127"/>
        <v>1.2191889901861631E-2</v>
      </c>
      <c r="G432" s="47">
        <f t="shared" si="127"/>
        <v>1.0337713604137945E-2</v>
      </c>
      <c r="H432" s="47">
        <f t="shared" si="127"/>
        <v>6.729152925522789E-3</v>
      </c>
      <c r="I432" s="47">
        <f t="shared" si="127"/>
        <v>4.3105843169330901E-2</v>
      </c>
      <c r="J432" s="47">
        <f t="shared" si="127"/>
        <v>1.1808185276925091E-2</v>
      </c>
      <c r="K432" s="47">
        <f t="shared" si="127"/>
        <v>1.1149961368705762E-2</v>
      </c>
      <c r="L432" s="47">
        <f t="shared" si="127"/>
        <v>1.004009718649973E-2</v>
      </c>
      <c r="M432" s="47">
        <f t="shared" si="127"/>
        <v>1.2204297063668325E-2</v>
      </c>
      <c r="N432" s="47">
        <f t="shared" si="127"/>
        <v>0</v>
      </c>
      <c r="Q432" s="47">
        <f t="shared" si="125"/>
        <v>0</v>
      </c>
      <c r="R432" s="47">
        <f t="shared" si="125"/>
        <v>-1.571037421986609E-3</v>
      </c>
      <c r="S432" s="47">
        <f t="shared" si="125"/>
        <v>9.5205137874735096E-3</v>
      </c>
      <c r="T432" s="47">
        <f t="shared" si="125"/>
        <v>-9.1947675692256967E-4</v>
      </c>
      <c r="U432" s="47">
        <f t="shared" si="125"/>
        <v>3.6152348938112318E-2</v>
      </c>
      <c r="V432" s="47">
        <f t="shared" si="125"/>
        <v>9.4197210156139535E-3</v>
      </c>
      <c r="W432" s="47">
        <f t="shared" si="125"/>
        <v>8.3511185454778342E-3</v>
      </c>
      <c r="X432" s="47">
        <f t="shared" si="125"/>
        <v>8.4224284046670646E-3</v>
      </c>
      <c r="Y432" s="47">
        <f t="shared" si="125"/>
        <v>1.0267750662939239E-2</v>
      </c>
      <c r="Z432" s="47">
        <f t="shared" si="125"/>
        <v>0</v>
      </c>
      <c r="AA432" s="91"/>
      <c r="AB432" s="91"/>
      <c r="AC432" s="47">
        <f t="shared" si="126"/>
        <v>0</v>
      </c>
      <c r="AD432" s="47">
        <f t="shared" si="126"/>
        <v>2.5954817225709782E-2</v>
      </c>
      <c r="AE432" s="47">
        <f t="shared" si="126"/>
        <v>1.1154913420802394E-2</v>
      </c>
      <c r="AF432" s="47">
        <f t="shared" si="126"/>
        <v>1.4377782607968154E-2</v>
      </c>
      <c r="AG432" s="47">
        <f t="shared" si="126"/>
        <v>5.0059337400549297E-2</v>
      </c>
      <c r="AH432" s="47">
        <f t="shared" si="126"/>
        <v>1.4196649538236232E-2</v>
      </c>
      <c r="AI432" s="47">
        <f t="shared" si="126"/>
        <v>1.3948804191933709E-2</v>
      </c>
      <c r="AJ432" s="47">
        <f t="shared" si="126"/>
        <v>1.1657765968332382E-2</v>
      </c>
      <c r="AK432" s="47">
        <f t="shared" si="126"/>
        <v>1.4140843464397415E-2</v>
      </c>
      <c r="AL432" s="47">
        <f t="shared" si="126"/>
        <v>0</v>
      </c>
      <c r="AO432" s="47">
        <f t="shared" si="128"/>
        <v>0</v>
      </c>
      <c r="AP432" s="47">
        <f t="shared" si="128"/>
        <v>1.3762927323848241E-2</v>
      </c>
      <c r="AQ432" s="47">
        <f t="shared" si="128"/>
        <v>8.1719981666443509E-4</v>
      </c>
      <c r="AR432" s="47">
        <f t="shared" si="128"/>
        <v>7.6486296824453586E-3</v>
      </c>
      <c r="AS432" s="47">
        <f t="shared" si="128"/>
        <v>6.9534942312185835E-3</v>
      </c>
      <c r="AT432" s="47">
        <f t="shared" si="128"/>
        <v>2.3884642613111375E-3</v>
      </c>
      <c r="AU432" s="47">
        <f t="shared" si="128"/>
        <v>2.7988428232279278E-3</v>
      </c>
      <c r="AV432" s="47">
        <f t="shared" si="128"/>
        <v>1.6176687818326655E-3</v>
      </c>
      <c r="AW432" s="47">
        <f t="shared" si="128"/>
        <v>1.9365464007290861E-3</v>
      </c>
      <c r="AX432" s="47">
        <f t="shared" si="128"/>
        <v>0</v>
      </c>
      <c r="BA432" s="47">
        <f t="shared" si="129"/>
        <v>0</v>
      </c>
      <c r="BB432" s="47">
        <f t="shared" si="129"/>
        <v>3.8146707127571414E-2</v>
      </c>
      <c r="BC432" s="47">
        <f t="shared" si="129"/>
        <v>2.1492627024940338E-2</v>
      </c>
      <c r="BD432" s="47">
        <f t="shared" si="129"/>
        <v>2.1106935533490943E-2</v>
      </c>
      <c r="BE432" s="47">
        <f t="shared" si="129"/>
        <v>9.3165180569880199E-2</v>
      </c>
      <c r="BF432" s="47">
        <f t="shared" si="129"/>
        <v>2.6004834815161325E-2</v>
      </c>
      <c r="BG432" s="47">
        <f t="shared" si="129"/>
        <v>2.5098765560639471E-2</v>
      </c>
      <c r="BH432" s="47">
        <f t="shared" si="129"/>
        <v>2.169786315483211E-2</v>
      </c>
      <c r="BI432" s="47">
        <f t="shared" si="129"/>
        <v>2.634514052806574E-2</v>
      </c>
      <c r="BJ432" s="47">
        <f t="shared" si="129"/>
        <v>0</v>
      </c>
      <c r="BK432" s="39"/>
    </row>
    <row r="433" spans="4:63">
      <c r="D433" s="37">
        <f t="shared" si="113"/>
        <v>10</v>
      </c>
      <c r="E433" s="47">
        <f t="shared" si="118"/>
        <v>0</v>
      </c>
      <c r="F433" s="47">
        <f t="shared" si="127"/>
        <v>1.1981397139768217E-2</v>
      </c>
      <c r="G433" s="47">
        <f t="shared" si="127"/>
        <v>1.0159233162813306E-2</v>
      </c>
      <c r="H433" s="47">
        <f t="shared" si="127"/>
        <v>6.6129742200682724E-3</v>
      </c>
      <c r="I433" s="47">
        <f t="shared" si="127"/>
        <v>4.2361621554461118E-2</v>
      </c>
      <c r="J433" s="47">
        <f t="shared" si="127"/>
        <v>1.1604317168349799E-2</v>
      </c>
      <c r="K433" s="47">
        <f t="shared" si="127"/>
        <v>1.0957457484186977E-2</v>
      </c>
      <c r="L433" s="47">
        <f t="shared" si="127"/>
        <v>9.8667550873269057E-3</v>
      </c>
      <c r="M433" s="47">
        <f t="shared" si="127"/>
        <v>1.1993590092147217E-2</v>
      </c>
      <c r="N433" s="47">
        <f t="shared" si="127"/>
        <v>0</v>
      </c>
      <c r="Q433" s="47">
        <f t="shared" si="125"/>
        <v>0</v>
      </c>
      <c r="R433" s="47">
        <f t="shared" si="125"/>
        <v>-1.5439134888664795E-3</v>
      </c>
      <c r="S433" s="47">
        <f t="shared" si="125"/>
        <v>9.3561422864343064E-3</v>
      </c>
      <c r="T433" s="47">
        <f t="shared" si="125"/>
        <v>-9.0360200708450116E-4</v>
      </c>
      <c r="U433" s="47">
        <f t="shared" si="125"/>
        <v>3.5528179277345757E-2</v>
      </c>
      <c r="V433" s="47">
        <f t="shared" si="125"/>
        <v>9.2570896999864087E-3</v>
      </c>
      <c r="W433" s="47">
        <f t="shared" si="125"/>
        <v>8.2069366324719808E-3</v>
      </c>
      <c r="X433" s="47">
        <f t="shared" si="125"/>
        <v>8.2770153282118973E-3</v>
      </c>
      <c r="Y433" s="47">
        <f t="shared" si="125"/>
        <v>1.009047813054879E-2</v>
      </c>
      <c r="Z433" s="47">
        <f t="shared" si="125"/>
        <v>0</v>
      </c>
      <c r="AA433" s="91"/>
      <c r="AB433" s="91"/>
      <c r="AC433" s="47">
        <f t="shared" si="126"/>
        <v>0</v>
      </c>
      <c r="AD433" s="47">
        <f t="shared" si="126"/>
        <v>2.5506707768402831E-2</v>
      </c>
      <c r="AE433" s="47">
        <f t="shared" si="126"/>
        <v>1.0962324039192325E-2</v>
      </c>
      <c r="AF433" s="47">
        <f t="shared" si="126"/>
        <v>1.4129550447221055E-2</v>
      </c>
      <c r="AG433" s="47">
        <f t="shared" si="126"/>
        <v>4.9195063831576298E-2</v>
      </c>
      <c r="AH433" s="47">
        <f t="shared" si="126"/>
        <v>1.3951544636713192E-2</v>
      </c>
      <c r="AI433" s="47">
        <f t="shared" si="126"/>
        <v>1.3707978335901989E-2</v>
      </c>
      <c r="AJ433" s="47">
        <f t="shared" si="126"/>
        <v>1.1456494846441902E-2</v>
      </c>
      <c r="AK433" s="47">
        <f t="shared" si="126"/>
        <v>1.389670205374564E-2</v>
      </c>
      <c r="AL433" s="47">
        <f t="shared" si="126"/>
        <v>0</v>
      </c>
      <c r="AO433" s="47">
        <f t="shared" si="128"/>
        <v>0</v>
      </c>
      <c r="AP433" s="47">
        <f t="shared" si="128"/>
        <v>1.3525310628634697E-2</v>
      </c>
      <c r="AQ433" s="47">
        <f t="shared" si="128"/>
        <v>8.0309087637899998E-4</v>
      </c>
      <c r="AR433" s="47">
        <f t="shared" si="128"/>
        <v>7.5165762271527737E-3</v>
      </c>
      <c r="AS433" s="47">
        <f t="shared" si="128"/>
        <v>6.8334422771153605E-3</v>
      </c>
      <c r="AT433" s="47">
        <f t="shared" si="128"/>
        <v>2.3472274683633901E-3</v>
      </c>
      <c r="AU433" s="47">
        <f t="shared" si="128"/>
        <v>2.7505208517149965E-3</v>
      </c>
      <c r="AV433" s="47">
        <f t="shared" si="128"/>
        <v>1.5897397591150084E-3</v>
      </c>
      <c r="AW433" s="47">
        <f t="shared" si="128"/>
        <v>1.9031119615984266E-3</v>
      </c>
      <c r="AX433" s="47">
        <f t="shared" si="128"/>
        <v>0</v>
      </c>
      <c r="BA433" s="47">
        <f t="shared" si="129"/>
        <v>0</v>
      </c>
      <c r="BB433" s="47">
        <f t="shared" si="129"/>
        <v>3.7488104908171047E-2</v>
      </c>
      <c r="BC433" s="47">
        <f t="shared" si="129"/>
        <v>2.1121557202005634E-2</v>
      </c>
      <c r="BD433" s="47">
        <f t="shared" si="129"/>
        <v>2.0742524667289326E-2</v>
      </c>
      <c r="BE433" s="47">
        <f t="shared" si="129"/>
        <v>9.1556685386037423E-2</v>
      </c>
      <c r="BF433" s="47">
        <f t="shared" si="129"/>
        <v>2.5555861805062991E-2</v>
      </c>
      <c r="BG433" s="47">
        <f t="shared" si="129"/>
        <v>2.4665435820088968E-2</v>
      </c>
      <c r="BH433" s="47">
        <f t="shared" si="129"/>
        <v>2.1323249933768808E-2</v>
      </c>
      <c r="BI433" s="47">
        <f t="shared" si="129"/>
        <v>2.5890292145892856E-2</v>
      </c>
      <c r="BJ433" s="47">
        <f t="shared" si="129"/>
        <v>0</v>
      </c>
      <c r="BK433" s="39"/>
    </row>
    <row r="434" spans="4:63">
      <c r="D434" s="37">
        <f t="shared" si="113"/>
        <v>10.25</v>
      </c>
      <c r="E434" s="47">
        <f t="shared" si="118"/>
        <v>0</v>
      </c>
      <c r="F434" s="47">
        <f t="shared" si="127"/>
        <v>1.1774538531856289E-2</v>
      </c>
      <c r="G434" s="47">
        <f t="shared" si="127"/>
        <v>9.9838341834624852E-3</v>
      </c>
      <c r="H434" s="47">
        <f t="shared" si="127"/>
        <v>6.498801338111101E-3</v>
      </c>
      <c r="I434" s="47">
        <f t="shared" si="127"/>
        <v>4.1630248913906348E-2</v>
      </c>
      <c r="J434" s="47">
        <f t="shared" si="127"/>
        <v>1.1403968839418625E-2</v>
      </c>
      <c r="K434" s="47">
        <f t="shared" si="127"/>
        <v>1.0768277176165164E-2</v>
      </c>
      <c r="L434" s="47">
        <f t="shared" si="127"/>
        <v>9.6964057367325707E-3</v>
      </c>
      <c r="M434" s="47">
        <f t="shared" si="127"/>
        <v>1.1786520973129946E-2</v>
      </c>
      <c r="N434" s="47">
        <f t="shared" si="127"/>
        <v>0</v>
      </c>
      <c r="Q434" s="47">
        <f t="shared" si="125"/>
        <v>0</v>
      </c>
      <c r="R434" s="47">
        <f t="shared" si="125"/>
        <v>-1.5172578500192103E-3</v>
      </c>
      <c r="S434" s="47">
        <f t="shared" si="125"/>
        <v>9.1946086567398343E-3</v>
      </c>
      <c r="T434" s="47">
        <f t="shared" si="125"/>
        <v>-8.8800133454928316E-4</v>
      </c>
      <c r="U434" s="47">
        <f t="shared" si="125"/>
        <v>3.4914785895820713E-2</v>
      </c>
      <c r="V434" s="47">
        <f t="shared" si="125"/>
        <v>9.0972662114302098E-3</v>
      </c>
      <c r="W434" s="47">
        <f t="shared" si="125"/>
        <v>8.0652440178953649E-3</v>
      </c>
      <c r="X434" s="47">
        <f t="shared" si="125"/>
        <v>8.1341128062032923E-3</v>
      </c>
      <c r="Y434" s="47">
        <f t="shared" si="125"/>
        <v>9.9162662056036625E-3</v>
      </c>
      <c r="Z434" s="47">
        <f t="shared" si="125"/>
        <v>0</v>
      </c>
      <c r="AA434" s="91"/>
      <c r="AB434" s="91"/>
      <c r="AC434" s="47">
        <f t="shared" si="126"/>
        <v>0</v>
      </c>
      <c r="AD434" s="47">
        <f t="shared" si="126"/>
        <v>2.5066334913731714E-2</v>
      </c>
      <c r="AE434" s="47">
        <f t="shared" si="126"/>
        <v>1.0773059710185145E-2</v>
      </c>
      <c r="AF434" s="47">
        <f t="shared" si="126"/>
        <v>1.3885604010771489E-2</v>
      </c>
      <c r="AG434" s="47">
        <f t="shared" si="126"/>
        <v>4.8345711931991824E-2</v>
      </c>
      <c r="AH434" s="47">
        <f t="shared" si="126"/>
        <v>1.3710671467407043E-2</v>
      </c>
      <c r="AI434" s="47">
        <f t="shared" si="126"/>
        <v>1.3471310334434976E-2</v>
      </c>
      <c r="AJ434" s="47">
        <f t="shared" si="126"/>
        <v>1.1258698667261834E-2</v>
      </c>
      <c r="AK434" s="47">
        <f t="shared" si="126"/>
        <v>1.3656775740656225E-2</v>
      </c>
      <c r="AL434" s="47">
        <f t="shared" si="126"/>
        <v>0</v>
      </c>
      <c r="AO434" s="47">
        <f t="shared" si="128"/>
        <v>0</v>
      </c>
      <c r="AP434" s="47">
        <f t="shared" si="128"/>
        <v>1.32917963818755E-2</v>
      </c>
      <c r="AQ434" s="47">
        <f t="shared" si="128"/>
        <v>7.8922552672265091E-4</v>
      </c>
      <c r="AR434" s="47">
        <f t="shared" si="128"/>
        <v>7.3868026726603845E-3</v>
      </c>
      <c r="AS434" s="47">
        <f t="shared" si="128"/>
        <v>6.7154630180856351E-3</v>
      </c>
      <c r="AT434" s="47">
        <f t="shared" si="128"/>
        <v>2.3067026279884155E-3</v>
      </c>
      <c r="AU434" s="47">
        <f t="shared" si="128"/>
        <v>2.7030331582697988E-3</v>
      </c>
      <c r="AV434" s="47">
        <f t="shared" si="128"/>
        <v>1.5622929305292785E-3</v>
      </c>
      <c r="AW434" s="47">
        <f t="shared" si="128"/>
        <v>1.8702547675262839E-3</v>
      </c>
      <c r="AX434" s="47">
        <f t="shared" si="128"/>
        <v>0</v>
      </c>
      <c r="BA434" s="47">
        <f t="shared" si="129"/>
        <v>0</v>
      </c>
      <c r="BB434" s="47">
        <f t="shared" si="129"/>
        <v>3.6840873445588007E-2</v>
      </c>
      <c r="BC434" s="47">
        <f t="shared" si="129"/>
        <v>2.075689389364763E-2</v>
      </c>
      <c r="BD434" s="47">
        <f t="shared" si="129"/>
        <v>2.0384405348882591E-2</v>
      </c>
      <c r="BE434" s="47">
        <f t="shared" si="129"/>
        <v>8.9975960845898179E-2</v>
      </c>
      <c r="BF434" s="47">
        <f t="shared" si="129"/>
        <v>2.511464030682567E-2</v>
      </c>
      <c r="BG434" s="47">
        <f t="shared" si="129"/>
        <v>2.4239587510600138E-2</v>
      </c>
      <c r="BH434" s="47">
        <f t="shared" si="129"/>
        <v>2.0955104403994403E-2</v>
      </c>
      <c r="BI434" s="47">
        <f t="shared" si="129"/>
        <v>2.5443296713786173E-2</v>
      </c>
      <c r="BJ434" s="47">
        <f t="shared" si="129"/>
        <v>0</v>
      </c>
      <c r="BK434" s="39"/>
    </row>
    <row r="435" spans="4:63">
      <c r="D435" s="37">
        <f t="shared" si="113"/>
        <v>10.5</v>
      </c>
      <c r="E435" s="47">
        <f t="shared" si="118"/>
        <v>0</v>
      </c>
      <c r="F435" s="47">
        <f t="shared" si="127"/>
        <v>1.1571251333945671E-2</v>
      </c>
      <c r="G435" s="47">
        <f t="shared" si="127"/>
        <v>9.811463464213549E-3</v>
      </c>
      <c r="H435" s="47">
        <f t="shared" si="127"/>
        <v>6.38659964882807E-3</v>
      </c>
      <c r="I435" s="47">
        <f t="shared" si="127"/>
        <v>4.0911503408328095E-2</v>
      </c>
      <c r="J435" s="47">
        <f t="shared" si="127"/>
        <v>1.1207079520643775E-2</v>
      </c>
      <c r="K435" s="47">
        <f t="shared" si="127"/>
        <v>1.0582363062627297E-2</v>
      </c>
      <c r="L435" s="47">
        <f t="shared" si="127"/>
        <v>9.5289974644939754E-3</v>
      </c>
      <c r="M435" s="47">
        <f t="shared" si="127"/>
        <v>1.1583026898584283E-2</v>
      </c>
      <c r="N435" s="47">
        <f t="shared" si="127"/>
        <v>0</v>
      </c>
      <c r="Q435" s="47">
        <f t="shared" ref="Q435:Z450" si="130">((Q346)/($D346-$D345))/$R$192*100</f>
        <v>0</v>
      </c>
      <c r="R435" s="47">
        <f t="shared" si="130"/>
        <v>-1.4910624202786895E-3</v>
      </c>
      <c r="S435" s="47">
        <f t="shared" si="130"/>
        <v>9.0358639021444562E-3</v>
      </c>
      <c r="T435" s="47">
        <f t="shared" si="130"/>
        <v>-8.7267000733395178E-4</v>
      </c>
      <c r="U435" s="47">
        <f t="shared" si="130"/>
        <v>3.4311982739568973E-2</v>
      </c>
      <c r="V435" s="47">
        <f t="shared" si="130"/>
        <v>8.9402020724182966E-3</v>
      </c>
      <c r="W435" s="47">
        <f t="shared" si="130"/>
        <v>7.9259977236624778E-3</v>
      </c>
      <c r="X435" s="47">
        <f t="shared" si="130"/>
        <v>7.9936774935676219E-3</v>
      </c>
      <c r="Y435" s="47">
        <f t="shared" si="130"/>
        <v>9.7450620462882862E-3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0</v>
      </c>
      <c r="AD435" s="47">
        <f t="shared" si="131"/>
        <v>2.4633565088169947E-2</v>
      </c>
      <c r="AE435" s="47">
        <f t="shared" si="131"/>
        <v>1.0587063026282661E-2</v>
      </c>
      <c r="AF435" s="47">
        <f t="shared" si="131"/>
        <v>1.3645869304990101E-2</v>
      </c>
      <c r="AG435" s="47">
        <f t="shared" si="131"/>
        <v>4.7511024077087051E-2</v>
      </c>
      <c r="AH435" s="47">
        <f t="shared" si="131"/>
        <v>1.3473956968869253E-2</v>
      </c>
      <c r="AI435" s="47">
        <f t="shared" si="131"/>
        <v>1.3238728401592136E-2</v>
      </c>
      <c r="AJ435" s="47">
        <f t="shared" si="131"/>
        <v>1.1064317435420313E-2</v>
      </c>
      <c r="AK435" s="47">
        <f t="shared" si="131"/>
        <v>1.3420991750880278E-2</v>
      </c>
      <c r="AL435" s="47">
        <f t="shared" si="131"/>
        <v>0</v>
      </c>
      <c r="AO435" s="47">
        <f t="shared" si="128"/>
        <v>0</v>
      </c>
      <c r="AP435" s="47">
        <f t="shared" si="128"/>
        <v>1.3062313754224361E-2</v>
      </c>
      <c r="AQ435" s="47">
        <f t="shared" si="128"/>
        <v>7.7559956206909274E-4</v>
      </c>
      <c r="AR435" s="47">
        <f t="shared" si="128"/>
        <v>7.2592696561620219E-3</v>
      </c>
      <c r="AS435" s="47">
        <f t="shared" si="128"/>
        <v>6.5995206687591221E-3</v>
      </c>
      <c r="AT435" s="47">
        <f t="shared" si="128"/>
        <v>2.266877448225478E-3</v>
      </c>
      <c r="AU435" s="47">
        <f t="shared" si="128"/>
        <v>2.6563653389648188E-3</v>
      </c>
      <c r="AV435" s="47">
        <f t="shared" si="128"/>
        <v>1.5353199709263535E-3</v>
      </c>
      <c r="AW435" s="47">
        <f t="shared" si="128"/>
        <v>1.8379648522959969E-3</v>
      </c>
      <c r="AX435" s="47">
        <f t="shared" si="128"/>
        <v>0</v>
      </c>
      <c r="BA435" s="47">
        <f t="shared" si="129"/>
        <v>0</v>
      </c>
      <c r="BB435" s="47">
        <f t="shared" si="129"/>
        <v>3.6204816422115621E-2</v>
      </c>
      <c r="BC435" s="47">
        <f t="shared" si="129"/>
        <v>2.039852649049621E-2</v>
      </c>
      <c r="BD435" s="47">
        <f t="shared" si="129"/>
        <v>2.0032468953818171E-2</v>
      </c>
      <c r="BE435" s="47">
        <f t="shared" si="129"/>
        <v>8.8422527485415153E-2</v>
      </c>
      <c r="BF435" s="47">
        <f t="shared" si="129"/>
        <v>2.4681036489513027E-2</v>
      </c>
      <c r="BG435" s="47">
        <f t="shared" si="129"/>
        <v>2.3821091464219433E-2</v>
      </c>
      <c r="BH435" s="47">
        <f t="shared" si="129"/>
        <v>2.059331489991429E-2</v>
      </c>
      <c r="BI435" s="47">
        <f t="shared" si="129"/>
        <v>2.5004018649464561E-2</v>
      </c>
      <c r="BJ435" s="47">
        <f t="shared" si="129"/>
        <v>0</v>
      </c>
      <c r="BK435" s="39"/>
    </row>
    <row r="436" spans="4:63">
      <c r="D436" s="37">
        <f t="shared" si="113"/>
        <v>10.75</v>
      </c>
      <c r="E436" s="47">
        <f t="shared" si="118"/>
        <v>0</v>
      </c>
      <c r="F436" s="47">
        <f t="shared" si="127"/>
        <v>1.1371473886117173E-2</v>
      </c>
      <c r="G436" s="47">
        <f t="shared" si="127"/>
        <v>9.6420687225581732E-3</v>
      </c>
      <c r="H436" s="47">
        <f t="shared" si="127"/>
        <v>6.2763351198395524E-3</v>
      </c>
      <c r="I436" s="47">
        <f t="shared" si="127"/>
        <v>4.0205167031918593E-2</v>
      </c>
      <c r="J436" s="47">
        <f t="shared" si="127"/>
        <v>1.1013589492674445E-2</v>
      </c>
      <c r="K436" s="47">
        <f t="shared" si="127"/>
        <v>1.0399658753159551E-2</v>
      </c>
      <c r="L436" s="47">
        <f t="shared" si="127"/>
        <v>9.3644794932840544E-3</v>
      </c>
      <c r="M436" s="47">
        <f t="shared" si="127"/>
        <v>1.1383046145842395E-2</v>
      </c>
      <c r="N436" s="47">
        <f t="shared" si="127"/>
        <v>0</v>
      </c>
      <c r="Q436" s="47">
        <f t="shared" si="130"/>
        <v>0</v>
      </c>
      <c r="R436" s="47">
        <f t="shared" si="130"/>
        <v>-1.4653192541958307E-3</v>
      </c>
      <c r="S436" s="47">
        <f t="shared" si="130"/>
        <v>8.8798598730901006E-3</v>
      </c>
      <c r="T436" s="47">
        <f t="shared" si="130"/>
        <v>-8.5760337522734396E-4</v>
      </c>
      <c r="U436" s="47">
        <f t="shared" si="130"/>
        <v>3.3719586969758193E-2</v>
      </c>
      <c r="V436" s="47">
        <f t="shared" si="130"/>
        <v>8.7858496431473827E-3</v>
      </c>
      <c r="W436" s="47">
        <f t="shared" si="130"/>
        <v>7.7891555143775933E-3</v>
      </c>
      <c r="X436" s="47">
        <f t="shared" si="130"/>
        <v>7.8556667942628559E-3</v>
      </c>
      <c r="Y436" s="47">
        <f t="shared" si="130"/>
        <v>9.5768137239286705E-3</v>
      </c>
      <c r="Z436" s="47">
        <f t="shared" si="130"/>
        <v>0</v>
      </c>
      <c r="AA436" s="91"/>
      <c r="AB436" s="91"/>
      <c r="AC436" s="47">
        <f t="shared" si="131"/>
        <v>0</v>
      </c>
      <c r="AD436" s="47">
        <f t="shared" si="131"/>
        <v>2.4208267026430096E-2</v>
      </c>
      <c r="AE436" s="47">
        <f t="shared" si="131"/>
        <v>1.0404277572026261E-2</v>
      </c>
      <c r="AF436" s="47">
        <f t="shared" si="131"/>
        <v>1.3410273614906458E-2</v>
      </c>
      <c r="AG436" s="47">
        <f t="shared" si="131"/>
        <v>4.6690747094078819E-2</v>
      </c>
      <c r="AH436" s="47">
        <f t="shared" si="131"/>
        <v>1.324132934220151E-2</v>
      </c>
      <c r="AI436" s="47">
        <f t="shared" si="131"/>
        <v>1.3010161991941526E-2</v>
      </c>
      <c r="AJ436" s="47">
        <f t="shared" si="131"/>
        <v>1.0873292192305234E-2</v>
      </c>
      <c r="AK436" s="47">
        <f t="shared" si="131"/>
        <v>1.3189278567756122E-2</v>
      </c>
      <c r="AL436" s="47">
        <f t="shared" si="131"/>
        <v>0</v>
      </c>
      <c r="AO436" s="47">
        <f t="shared" si="128"/>
        <v>0</v>
      </c>
      <c r="AP436" s="47">
        <f t="shared" si="128"/>
        <v>1.2836793140313003E-2</v>
      </c>
      <c r="AQ436" s="47">
        <f t="shared" si="128"/>
        <v>7.622088494680726E-4</v>
      </c>
      <c r="AR436" s="47">
        <f t="shared" si="128"/>
        <v>7.1339384950668966E-3</v>
      </c>
      <c r="AS436" s="47">
        <f t="shared" si="128"/>
        <v>6.4855800621603996E-3</v>
      </c>
      <c r="AT436" s="47">
        <f t="shared" si="128"/>
        <v>2.2277398495270627E-3</v>
      </c>
      <c r="AU436" s="47">
        <f t="shared" si="128"/>
        <v>2.6105032387819579E-3</v>
      </c>
      <c r="AV436" s="47">
        <f t="shared" si="128"/>
        <v>1.5088126990211986E-3</v>
      </c>
      <c r="AW436" s="47">
        <f t="shared" si="128"/>
        <v>1.8062324219137241E-3</v>
      </c>
      <c r="AX436" s="47">
        <f t="shared" si="128"/>
        <v>0</v>
      </c>
      <c r="BA436" s="47">
        <f t="shared" si="129"/>
        <v>0</v>
      </c>
      <c r="BB436" s="47">
        <f t="shared" si="129"/>
        <v>3.5579740912547272E-2</v>
      </c>
      <c r="BC436" s="47">
        <f t="shared" si="129"/>
        <v>2.0046346294584433E-2</v>
      </c>
      <c r="BD436" s="47">
        <f t="shared" si="129"/>
        <v>1.9686608734746008E-2</v>
      </c>
      <c r="BE436" s="47">
        <f t="shared" si="129"/>
        <v>8.6895914125997412E-2</v>
      </c>
      <c r="BF436" s="47">
        <f t="shared" si="129"/>
        <v>2.4254918834875953E-2</v>
      </c>
      <c r="BG436" s="47">
        <f t="shared" si="129"/>
        <v>2.3409820745101076E-2</v>
      </c>
      <c r="BH436" s="47">
        <f t="shared" si="129"/>
        <v>2.0237771685589288E-2</v>
      </c>
      <c r="BI436" s="47">
        <f t="shared" si="129"/>
        <v>2.4572324713598517E-2</v>
      </c>
      <c r="BJ436" s="47">
        <f t="shared" si="129"/>
        <v>0</v>
      </c>
      <c r="BK436" s="39"/>
    </row>
    <row r="437" spans="4:63">
      <c r="D437" s="37">
        <f t="shared" si="113"/>
        <v>11</v>
      </c>
      <c r="E437" s="47">
        <f t="shared" si="118"/>
        <v>0</v>
      </c>
      <c r="F437" s="47">
        <f t="shared" si="127"/>
        <v>1.1175145592355561E-2</v>
      </c>
      <c r="G437" s="47">
        <f t="shared" si="127"/>
        <v>9.4755985780905234E-3</v>
      </c>
      <c r="H437" s="47">
        <f t="shared" si="127"/>
        <v>6.1679743059736801E-3</v>
      </c>
      <c r="I437" s="47">
        <f t="shared" si="127"/>
        <v>3.9511025540426126E-2</v>
      </c>
      <c r="J437" s="47">
        <f t="shared" si="127"/>
        <v>1.082344006658049E-2</v>
      </c>
      <c r="K437" s="47">
        <f t="shared" si="127"/>
        <v>1.0220108830329984E-2</v>
      </c>
      <c r="L437" s="47">
        <f t="shared" si="127"/>
        <v>9.2028019219072589E-3</v>
      </c>
      <c r="M437" s="47">
        <f t="shared" si="127"/>
        <v>1.1186518057223096E-2</v>
      </c>
      <c r="N437" s="47">
        <f t="shared" si="127"/>
        <v>0</v>
      </c>
      <c r="Q437" s="47">
        <f t="shared" si="130"/>
        <v>0</v>
      </c>
      <c r="R437" s="47">
        <f t="shared" si="130"/>
        <v>-1.4400205434153823E-3</v>
      </c>
      <c r="S437" s="47">
        <f t="shared" si="130"/>
        <v>8.7265492508096995E-3</v>
      </c>
      <c r="T437" s="47">
        <f t="shared" si="130"/>
        <v>-8.4279686825482767E-4</v>
      </c>
      <c r="U437" s="47">
        <f t="shared" si="130"/>
        <v>3.3137418902327562E-2</v>
      </c>
      <c r="V437" s="47">
        <f t="shared" si="130"/>
        <v>8.6341621058096743E-3</v>
      </c>
      <c r="W437" s="47">
        <f t="shared" si="130"/>
        <v>7.6546758833907465E-3</v>
      </c>
      <c r="X437" s="47">
        <f t="shared" si="130"/>
        <v>7.7200388472154404E-3</v>
      </c>
      <c r="Y437" s="47">
        <f t="shared" si="130"/>
        <v>9.4114702058481232E-3</v>
      </c>
      <c r="Z437" s="47">
        <f t="shared" si="130"/>
        <v>0</v>
      </c>
      <c r="AA437" s="91"/>
      <c r="AB437" s="91"/>
      <c r="AC437" s="47">
        <f t="shared" si="131"/>
        <v>0</v>
      </c>
      <c r="AD437" s="47">
        <f t="shared" si="131"/>
        <v>2.3790311728126432E-2</v>
      </c>
      <c r="AE437" s="47">
        <f t="shared" si="131"/>
        <v>1.0224647905371363E-2</v>
      </c>
      <c r="AF437" s="47">
        <f t="shared" si="131"/>
        <v>1.31787454802022E-2</v>
      </c>
      <c r="AG437" s="47">
        <f t="shared" si="131"/>
        <v>4.5884632178524516E-2</v>
      </c>
      <c r="AH437" s="47">
        <f t="shared" si="131"/>
        <v>1.3012718027351308E-2</v>
      </c>
      <c r="AI437" s="47">
        <f t="shared" si="131"/>
        <v>1.2785541777269233E-2</v>
      </c>
      <c r="AJ437" s="47">
        <f t="shared" si="131"/>
        <v>1.0685564996599065E-2</v>
      </c>
      <c r="AK437" s="47">
        <f t="shared" si="131"/>
        <v>1.2961565908598064E-2</v>
      </c>
      <c r="AL437" s="47">
        <f t="shared" si="131"/>
        <v>0</v>
      </c>
      <c r="AO437" s="47">
        <f t="shared" si="128"/>
        <v>0</v>
      </c>
      <c r="AP437" s="47">
        <f t="shared" si="128"/>
        <v>1.2615166135770944E-2</v>
      </c>
      <c r="AQ437" s="47">
        <f t="shared" si="128"/>
        <v>7.4904932728082387E-4</v>
      </c>
      <c r="AR437" s="47">
        <f t="shared" si="128"/>
        <v>7.0107711742285073E-3</v>
      </c>
      <c r="AS437" s="47">
        <f t="shared" si="128"/>
        <v>6.373606638098564E-3</v>
      </c>
      <c r="AT437" s="47">
        <f t="shared" si="128"/>
        <v>2.1892779607708152E-3</v>
      </c>
      <c r="AU437" s="47">
        <f t="shared" si="128"/>
        <v>2.5654329469392374E-3</v>
      </c>
      <c r="AV437" s="47">
        <f t="shared" si="128"/>
        <v>1.4827630746918185E-3</v>
      </c>
      <c r="AW437" s="47">
        <f t="shared" si="128"/>
        <v>1.7750478513749723E-3</v>
      </c>
      <c r="AX437" s="47">
        <f t="shared" si="128"/>
        <v>0</v>
      </c>
      <c r="BA437" s="47">
        <f t="shared" si="129"/>
        <v>0</v>
      </c>
      <c r="BB437" s="47">
        <f t="shared" si="129"/>
        <v>3.4965457320481994E-2</v>
      </c>
      <c r="BC437" s="47">
        <f t="shared" si="129"/>
        <v>1.9700246483461886E-2</v>
      </c>
      <c r="BD437" s="47">
        <f t="shared" si="129"/>
        <v>1.934671978617588E-2</v>
      </c>
      <c r="BE437" s="47">
        <f t="shared" si="129"/>
        <v>8.5395657718950635E-2</v>
      </c>
      <c r="BF437" s="47">
        <f t="shared" si="129"/>
        <v>2.3836158093931796E-2</v>
      </c>
      <c r="BG437" s="47">
        <f t="shared" si="129"/>
        <v>2.3005650607599216E-2</v>
      </c>
      <c r="BH437" s="47">
        <f t="shared" si="129"/>
        <v>1.9888366918506324E-2</v>
      </c>
      <c r="BI437" s="47">
        <f t="shared" si="129"/>
        <v>2.414808396582116E-2</v>
      </c>
      <c r="BJ437" s="47">
        <f t="shared" si="129"/>
        <v>0</v>
      </c>
      <c r="BK437" s="39"/>
    </row>
    <row r="438" spans="4:63">
      <c r="D438" s="37">
        <f t="shared" si="113"/>
        <v>12</v>
      </c>
      <c r="E438" s="47">
        <f t="shared" si="118"/>
        <v>0</v>
      </c>
      <c r="F438" s="47">
        <f t="shared" si="127"/>
        <v>1.0705111638318651E-2</v>
      </c>
      <c r="G438" s="47">
        <f t="shared" si="127"/>
        <v>9.0770486863044966E-3</v>
      </c>
      <c r="H438" s="47">
        <f t="shared" si="127"/>
        <v>5.9085452607343892E-3</v>
      </c>
      <c r="I438" s="47">
        <f t="shared" si="127"/>
        <v>3.7849165888635648E-2</v>
      </c>
      <c r="J438" s="47">
        <f t="shared" si="127"/>
        <v>1.0368199077661618E-2</v>
      </c>
      <c r="K438" s="47">
        <f t="shared" si="127"/>
        <v>9.7902443489675528E-3</v>
      </c>
      <c r="L438" s="47">
        <f t="shared" si="127"/>
        <v>8.8157260364233603E-3</v>
      </c>
      <c r="M438" s="47">
        <f t="shared" si="127"/>
        <v>1.0716005769854001E-2</v>
      </c>
      <c r="N438" s="47">
        <f t="shared" si="127"/>
        <v>0</v>
      </c>
      <c r="Q438" s="47">
        <f t="shared" si="130"/>
        <v>0</v>
      </c>
      <c r="R438" s="47">
        <f t="shared" si="130"/>
        <v>-1.3794523347668145E-3</v>
      </c>
      <c r="S438" s="47">
        <f t="shared" si="130"/>
        <v>8.3595048650737542E-3</v>
      </c>
      <c r="T438" s="47">
        <f t="shared" si="130"/>
        <v>-8.0734827913696186E-4</v>
      </c>
      <c r="U438" s="47">
        <f t="shared" si="130"/>
        <v>3.1743637326551666E-2</v>
      </c>
      <c r="V438" s="47">
        <f t="shared" si="130"/>
        <v>8.2710035839944854E-3</v>
      </c>
      <c r="W438" s="47">
        <f t="shared" si="130"/>
        <v>7.3327151945919954E-3</v>
      </c>
      <c r="X438" s="47">
        <f t="shared" si="130"/>
        <v>7.3953289492828854E-3</v>
      </c>
      <c r="Y438" s="47">
        <f t="shared" si="130"/>
        <v>9.0156175954641087E-3</v>
      </c>
      <c r="Z438" s="47">
        <f t="shared" si="130"/>
        <v>0</v>
      </c>
      <c r="AA438" s="91"/>
      <c r="AB438" s="91"/>
      <c r="AC438" s="47">
        <f t="shared" si="131"/>
        <v>0</v>
      </c>
      <c r="AD438" s="47">
        <f t="shared" si="131"/>
        <v>2.2789675611404048E-2</v>
      </c>
      <c r="AE438" s="47">
        <f t="shared" si="131"/>
        <v>9.7945925075352547E-3</v>
      </c>
      <c r="AF438" s="47">
        <f t="shared" si="131"/>
        <v>1.262443880060575E-2</v>
      </c>
      <c r="AG438" s="47">
        <f t="shared" si="131"/>
        <v>4.3954694450719485E-2</v>
      </c>
      <c r="AH438" s="47">
        <f t="shared" si="131"/>
        <v>1.2465394571328751E-2</v>
      </c>
      <c r="AI438" s="47">
        <f t="shared" si="131"/>
        <v>1.2247773503343128E-2</v>
      </c>
      <c r="AJ438" s="47">
        <f t="shared" si="131"/>
        <v>1.0236123123563819E-2</v>
      </c>
      <c r="AK438" s="47">
        <f t="shared" si="131"/>
        <v>1.2416393944243891E-2</v>
      </c>
      <c r="AL438" s="47">
        <f t="shared" si="131"/>
        <v>0</v>
      </c>
      <c r="AO438" s="47">
        <f t="shared" si="128"/>
        <v>0</v>
      </c>
      <c r="AP438" s="47">
        <f t="shared" si="128"/>
        <v>1.2084563973085466E-2</v>
      </c>
      <c r="AQ438" s="47">
        <f t="shared" si="128"/>
        <v>7.1754382123074244E-4</v>
      </c>
      <c r="AR438" s="47">
        <f t="shared" si="128"/>
        <v>6.7158935398713513E-3</v>
      </c>
      <c r="AS438" s="47">
        <f t="shared" si="128"/>
        <v>6.1055285620839825E-3</v>
      </c>
      <c r="AT438" s="47">
        <f t="shared" si="128"/>
        <v>2.0971954936671328E-3</v>
      </c>
      <c r="AU438" s="47">
        <f t="shared" si="128"/>
        <v>2.4575291543755574E-3</v>
      </c>
      <c r="AV438" s="47">
        <f t="shared" si="128"/>
        <v>1.4203970871404748E-3</v>
      </c>
      <c r="AW438" s="47">
        <f t="shared" si="128"/>
        <v>1.700388174389892E-3</v>
      </c>
      <c r="AX438" s="47">
        <f t="shared" si="128"/>
        <v>0</v>
      </c>
      <c r="BA438" s="47">
        <f t="shared" si="129"/>
        <v>0</v>
      </c>
      <c r="BB438" s="47">
        <f t="shared" si="129"/>
        <v>3.3494787249722699E-2</v>
      </c>
      <c r="BC438" s="47">
        <f t="shared" si="129"/>
        <v>1.8871641193839751E-2</v>
      </c>
      <c r="BD438" s="47">
        <f t="shared" si="129"/>
        <v>1.853298406134014E-2</v>
      </c>
      <c r="BE438" s="47">
        <f t="shared" si="129"/>
        <v>8.1803860339355133E-2</v>
      </c>
      <c r="BF438" s="47">
        <f t="shared" si="129"/>
        <v>2.2833593648990368E-2</v>
      </c>
      <c r="BG438" s="47">
        <f t="shared" si="129"/>
        <v>2.203801785231068E-2</v>
      </c>
      <c r="BH438" s="47">
        <f t="shared" si="129"/>
        <v>1.9051849159987179E-2</v>
      </c>
      <c r="BI438" s="47">
        <f t="shared" si="129"/>
        <v>2.313239971409789E-2</v>
      </c>
      <c r="BJ438" s="47">
        <f t="shared" si="129"/>
        <v>0</v>
      </c>
      <c r="BK438" s="39"/>
    </row>
    <row r="439" spans="4:63">
      <c r="D439" s="37">
        <f t="shared" si="113"/>
        <v>13</v>
      </c>
      <c r="E439" s="47">
        <f t="shared" si="118"/>
        <v>0</v>
      </c>
      <c r="F439" s="47">
        <f t="shared" si="127"/>
        <v>9.9847438254358108E-3</v>
      </c>
      <c r="G439" s="47">
        <f t="shared" si="127"/>
        <v>8.4662364005008896E-3</v>
      </c>
      <c r="H439" s="47">
        <f t="shared" si="127"/>
        <v>5.5109477418482629E-3</v>
      </c>
      <c r="I439" s="47">
        <f t="shared" si="127"/>
        <v>3.5302221795774372E-2</v>
      </c>
      <c r="J439" s="47">
        <f t="shared" si="127"/>
        <v>9.6705027672023963E-3</v>
      </c>
      <c r="K439" s="47">
        <f t="shared" si="127"/>
        <v>9.1314397379058786E-3</v>
      </c>
      <c r="L439" s="47">
        <f t="shared" si="127"/>
        <v>8.222498660718008E-3</v>
      </c>
      <c r="M439" s="47">
        <f t="shared" si="127"/>
        <v>9.9949048696412451E-3</v>
      </c>
      <c r="N439" s="47">
        <f t="shared" si="127"/>
        <v>0</v>
      </c>
      <c r="Q439" s="47">
        <f t="shared" si="130"/>
        <v>0</v>
      </c>
      <c r="R439" s="47">
        <f t="shared" si="130"/>
        <v>-1.286626300350216E-3</v>
      </c>
      <c r="S439" s="47">
        <f t="shared" si="130"/>
        <v>7.7969775005873009E-3</v>
      </c>
      <c r="T439" s="47">
        <f t="shared" si="130"/>
        <v>-7.5302024093184487E-4</v>
      </c>
      <c r="U439" s="47">
        <f t="shared" si="130"/>
        <v>2.9607546142595954E-2</v>
      </c>
      <c r="V439" s="47">
        <f t="shared" si="130"/>
        <v>7.7144316430890619E-3</v>
      </c>
      <c r="W439" s="47">
        <f t="shared" si="130"/>
        <v>6.8392825069483344E-3</v>
      </c>
      <c r="X439" s="47">
        <f t="shared" si="130"/>
        <v>6.8976828601309565E-3</v>
      </c>
      <c r="Y439" s="47">
        <f t="shared" si="130"/>
        <v>8.4089391274147513E-3</v>
      </c>
      <c r="Z439" s="47">
        <f t="shared" si="130"/>
        <v>0</v>
      </c>
      <c r="AA439" s="91"/>
      <c r="AB439" s="91"/>
      <c r="AC439" s="47">
        <f t="shared" si="131"/>
        <v>0</v>
      </c>
      <c r="AD439" s="47">
        <f t="shared" si="131"/>
        <v>2.1256113951221768E-2</v>
      </c>
      <c r="AE439" s="47">
        <f t="shared" si="131"/>
        <v>9.1354953004144888E-3</v>
      </c>
      <c r="AF439" s="47">
        <f t="shared" si="131"/>
        <v>1.1774915724628375E-2</v>
      </c>
      <c r="AG439" s="47">
        <f t="shared" si="131"/>
        <v>4.0996897448952636E-2</v>
      </c>
      <c r="AH439" s="47">
        <f t="shared" si="131"/>
        <v>1.1626573891315732E-2</v>
      </c>
      <c r="AI439" s="47">
        <f t="shared" si="131"/>
        <v>1.1423596968863435E-2</v>
      </c>
      <c r="AJ439" s="47">
        <f t="shared" si="131"/>
        <v>9.5473144613050422E-3</v>
      </c>
      <c r="AK439" s="47">
        <f t="shared" si="131"/>
        <v>1.1580870611867737E-2</v>
      </c>
      <c r="AL439" s="47">
        <f t="shared" si="131"/>
        <v>0</v>
      </c>
      <c r="AO439" s="47">
        <f t="shared" si="128"/>
        <v>0</v>
      </c>
      <c r="AP439" s="47">
        <f t="shared" si="128"/>
        <v>1.1271370125786027E-2</v>
      </c>
      <c r="AQ439" s="47">
        <f t="shared" si="128"/>
        <v>6.6925889991358879E-4</v>
      </c>
      <c r="AR439" s="47">
        <f t="shared" si="128"/>
        <v>6.2639679827801078E-3</v>
      </c>
      <c r="AS439" s="47">
        <f t="shared" si="128"/>
        <v>5.6946756531784173E-3</v>
      </c>
      <c r="AT439" s="47">
        <f t="shared" si="128"/>
        <v>1.9560711241133344E-3</v>
      </c>
      <c r="AU439" s="47">
        <f t="shared" si="128"/>
        <v>2.2921572309575443E-3</v>
      </c>
      <c r="AV439" s="47">
        <f t="shared" si="128"/>
        <v>1.3248158005870515E-3</v>
      </c>
      <c r="AW439" s="47">
        <f t="shared" si="128"/>
        <v>1.5859657422264938E-3</v>
      </c>
      <c r="AX439" s="47">
        <f t="shared" si="128"/>
        <v>0</v>
      </c>
      <c r="BA439" s="47">
        <f t="shared" si="129"/>
        <v>0</v>
      </c>
      <c r="BB439" s="47">
        <f t="shared" si="129"/>
        <v>3.1240857776657579E-2</v>
      </c>
      <c r="BC439" s="47">
        <f t="shared" si="129"/>
        <v>1.7601731700915377E-2</v>
      </c>
      <c r="BD439" s="47">
        <f t="shared" si="129"/>
        <v>1.7285863466476637E-2</v>
      </c>
      <c r="BE439" s="47">
        <f t="shared" si="129"/>
        <v>7.6299119244727015E-2</v>
      </c>
      <c r="BF439" s="47">
        <f t="shared" si="129"/>
        <v>2.1297076658518127E-2</v>
      </c>
      <c r="BG439" s="47">
        <f t="shared" si="129"/>
        <v>2.0555036706769315E-2</v>
      </c>
      <c r="BH439" s="47">
        <f t="shared" si="129"/>
        <v>1.776981312202305E-2</v>
      </c>
      <c r="BI439" s="47">
        <f t="shared" si="129"/>
        <v>2.1575775481508984E-2</v>
      </c>
      <c r="BJ439" s="47">
        <f t="shared" si="129"/>
        <v>0</v>
      </c>
      <c r="BK439" s="39"/>
    </row>
    <row r="440" spans="4:63">
      <c r="D440" s="37">
        <f t="shared" si="113"/>
        <v>14</v>
      </c>
      <c r="E440" s="47">
        <f t="shared" si="118"/>
        <v>0</v>
      </c>
      <c r="F440" s="47">
        <f t="shared" ref="F440:N450" si="132">((F351)/($D351-$D350))/$R$192*100</f>
        <v>9.3128509659262722E-3</v>
      </c>
      <c r="G440" s="47">
        <f t="shared" si="132"/>
        <v>7.8965268632441334E-3</v>
      </c>
      <c r="H440" s="47">
        <f t="shared" si="132"/>
        <v>5.1401053345102423E-3</v>
      </c>
      <c r="I440" s="47">
        <f t="shared" si="132"/>
        <v>3.2926666532255379E-2</v>
      </c>
      <c r="J440" s="47">
        <f t="shared" si="132"/>
        <v>9.019755800555319E-3</v>
      </c>
      <c r="K440" s="47">
        <f t="shared" si="132"/>
        <v>8.5169673724445841E-3</v>
      </c>
      <c r="L440" s="47">
        <f t="shared" si="132"/>
        <v>7.6691907107043749E-3</v>
      </c>
      <c r="M440" s="47">
        <f t="shared" si="132"/>
        <v>9.3223282536762445E-3</v>
      </c>
      <c r="N440" s="47">
        <f t="shared" si="132"/>
        <v>0</v>
      </c>
      <c r="Q440" s="47">
        <f t="shared" si="130"/>
        <v>0</v>
      </c>
      <c r="R440" s="47">
        <f t="shared" si="130"/>
        <v>-1.2000467106104914E-3</v>
      </c>
      <c r="S440" s="47">
        <f t="shared" si="130"/>
        <v>7.2723036982353948E-3</v>
      </c>
      <c r="T440" s="47">
        <f t="shared" si="130"/>
        <v>-7.0234804224614895E-4</v>
      </c>
      <c r="U440" s="47">
        <f t="shared" si="130"/>
        <v>2.7615196695419116E-2</v>
      </c>
      <c r="V440" s="47">
        <f t="shared" si="130"/>
        <v>7.1953125122645204E-3</v>
      </c>
      <c r="W440" s="47">
        <f t="shared" si="130"/>
        <v>6.3790538660411138E-3</v>
      </c>
      <c r="X440" s="47">
        <f t="shared" si="130"/>
        <v>6.4335243457104814E-3</v>
      </c>
      <c r="Y440" s="47">
        <f t="shared" si="130"/>
        <v>7.8430852352630673E-3</v>
      </c>
      <c r="Z440" s="47">
        <f t="shared" si="130"/>
        <v>0</v>
      </c>
      <c r="AA440" s="91"/>
      <c r="AB440" s="91"/>
      <c r="AC440" s="47">
        <f t="shared" si="131"/>
        <v>0</v>
      </c>
      <c r="AD440" s="47">
        <f t="shared" si="131"/>
        <v>1.9825748642462972E-2</v>
      </c>
      <c r="AE440" s="47">
        <f t="shared" si="131"/>
        <v>8.520750028252885E-3</v>
      </c>
      <c r="AF440" s="47">
        <f t="shared" si="131"/>
        <v>1.0982558711266638E-2</v>
      </c>
      <c r="AG440" s="47">
        <f t="shared" si="131"/>
        <v>3.8238136369091506E-2</v>
      </c>
      <c r="AH440" s="47">
        <f t="shared" si="131"/>
        <v>1.0844199088846115E-2</v>
      </c>
      <c r="AI440" s="47">
        <f t="shared" si="131"/>
        <v>1.0654880878848066E-2</v>
      </c>
      <c r="AJ440" s="47">
        <f t="shared" si="131"/>
        <v>8.9048570756982554E-3</v>
      </c>
      <c r="AK440" s="47">
        <f t="shared" si="131"/>
        <v>1.0801571272089422E-2</v>
      </c>
      <c r="AL440" s="47">
        <f t="shared" si="131"/>
        <v>0</v>
      </c>
      <c r="AO440" s="47">
        <f t="shared" si="128"/>
        <v>0</v>
      </c>
      <c r="AP440" s="47">
        <f t="shared" si="128"/>
        <v>1.0512897676536764E-2</v>
      </c>
      <c r="AQ440" s="47">
        <f t="shared" si="128"/>
        <v>6.2422316500873858E-4</v>
      </c>
      <c r="AR440" s="47">
        <f t="shared" si="128"/>
        <v>5.8424533767563909E-3</v>
      </c>
      <c r="AS440" s="47">
        <f t="shared" si="128"/>
        <v>5.3114698368362627E-3</v>
      </c>
      <c r="AT440" s="47">
        <f t="shared" si="128"/>
        <v>1.8244432882907986E-3</v>
      </c>
      <c r="AU440" s="47">
        <f t="shared" si="128"/>
        <v>2.1379135064034703E-3</v>
      </c>
      <c r="AV440" s="47">
        <f t="shared" si="128"/>
        <v>1.2356663649938935E-3</v>
      </c>
      <c r="AW440" s="47">
        <f t="shared" si="128"/>
        <v>1.4792430184131771E-3</v>
      </c>
      <c r="AX440" s="47">
        <f t="shared" si="128"/>
        <v>0</v>
      </c>
      <c r="BA440" s="47">
        <f t="shared" si="129"/>
        <v>0</v>
      </c>
      <c r="BB440" s="47">
        <f t="shared" si="129"/>
        <v>2.9138599608389243E-2</v>
      </c>
      <c r="BC440" s="47">
        <f t="shared" si="129"/>
        <v>1.6417276891497017E-2</v>
      </c>
      <c r="BD440" s="47">
        <f t="shared" si="129"/>
        <v>1.6122664045776881E-2</v>
      </c>
      <c r="BE440" s="47">
        <f t="shared" si="129"/>
        <v>7.1164802901346885E-2</v>
      </c>
      <c r="BF440" s="47">
        <f t="shared" si="129"/>
        <v>1.9863954889401434E-2</v>
      </c>
      <c r="BG440" s="47">
        <f t="shared" si="129"/>
        <v>1.9171848251292652E-2</v>
      </c>
      <c r="BH440" s="47">
        <f t="shared" si="129"/>
        <v>1.6574047786402632E-2</v>
      </c>
      <c r="BI440" s="47">
        <f t="shared" si="129"/>
        <v>2.0123899525765668E-2</v>
      </c>
      <c r="BJ440" s="47">
        <f t="shared" si="129"/>
        <v>0</v>
      </c>
      <c r="BK440" s="39"/>
    </row>
    <row r="441" spans="4:63">
      <c r="D441" s="37">
        <f t="shared" si="113"/>
        <v>15</v>
      </c>
      <c r="E441" s="47">
        <f t="shared" si="118"/>
        <v>0</v>
      </c>
      <c r="F441" s="47">
        <f t="shared" si="132"/>
        <v>8.6861710876346334E-3</v>
      </c>
      <c r="G441" s="47">
        <f t="shared" si="132"/>
        <v>7.3651541921157804E-3</v>
      </c>
      <c r="H441" s="47">
        <f t="shared" si="132"/>
        <v>4.7942176361864134E-3</v>
      </c>
      <c r="I441" s="47">
        <f t="shared" si="132"/>
        <v>3.0710967016556016E-2</v>
      </c>
      <c r="J441" s="47">
        <f t="shared" si="132"/>
        <v>8.412798866744866E-3</v>
      </c>
      <c r="K441" s="47">
        <f t="shared" si="132"/>
        <v>7.9438440511430935E-3</v>
      </c>
      <c r="L441" s="47">
        <f t="shared" si="132"/>
        <v>7.1531159320179991E-3</v>
      </c>
      <c r="M441" s="47">
        <f t="shared" si="132"/>
        <v>8.6950106302348725E-3</v>
      </c>
      <c r="N441" s="47">
        <f t="shared" si="132"/>
        <v>0</v>
      </c>
      <c r="Q441" s="47">
        <f t="shared" si="130"/>
        <v>0</v>
      </c>
      <c r="R441" s="47">
        <f t="shared" si="130"/>
        <v>-1.1192932303603254E-3</v>
      </c>
      <c r="S441" s="47">
        <f t="shared" si="130"/>
        <v>6.7829362195562489E-3</v>
      </c>
      <c r="T441" s="47">
        <f t="shared" si="130"/>
        <v>-6.5508567465929579E-4</v>
      </c>
      <c r="U441" s="47">
        <f t="shared" si="130"/>
        <v>2.5756916329137784E-2</v>
      </c>
      <c r="V441" s="47">
        <f t="shared" si="130"/>
        <v>6.7111259204298297E-3</v>
      </c>
      <c r="W441" s="47">
        <f t="shared" si="130"/>
        <v>5.9497949081760201E-3</v>
      </c>
      <c r="X441" s="47">
        <f t="shared" si="130"/>
        <v>6.0005999631870741E-3</v>
      </c>
      <c r="Y441" s="47">
        <f t="shared" si="130"/>
        <v>7.3153087553592304E-3</v>
      </c>
      <c r="Z441" s="47">
        <f t="shared" si="130"/>
        <v>0</v>
      </c>
      <c r="AA441" s="91"/>
      <c r="AB441" s="91"/>
      <c r="AC441" s="47">
        <f t="shared" si="131"/>
        <v>0</v>
      </c>
      <c r="AD441" s="47">
        <f t="shared" si="131"/>
        <v>1.8491635405629529E-2</v>
      </c>
      <c r="AE441" s="47">
        <f t="shared" si="131"/>
        <v>7.9473721646753266E-3</v>
      </c>
      <c r="AF441" s="47">
        <f t="shared" si="131"/>
        <v>1.0243520947032125E-2</v>
      </c>
      <c r="AG441" s="47">
        <f t="shared" si="131"/>
        <v>3.5665017703974122E-2</v>
      </c>
      <c r="AH441" s="47">
        <f t="shared" si="131"/>
        <v>1.0114471813059902E-2</v>
      </c>
      <c r="AI441" s="47">
        <f t="shared" si="131"/>
        <v>9.9378931941101825E-3</v>
      </c>
      <c r="AJ441" s="47">
        <f t="shared" si="131"/>
        <v>8.3056319008489119E-3</v>
      </c>
      <c r="AK441" s="47">
        <f t="shared" si="131"/>
        <v>1.0074712505110517E-2</v>
      </c>
      <c r="AL441" s="47">
        <f t="shared" si="131"/>
        <v>0</v>
      </c>
      <c r="AO441" s="47">
        <f t="shared" si="128"/>
        <v>0</v>
      </c>
      <c r="AP441" s="47">
        <f t="shared" si="128"/>
        <v>9.8054643179949583E-3</v>
      </c>
      <c r="AQ441" s="47">
        <f t="shared" si="128"/>
        <v>5.822179725595315E-4</v>
      </c>
      <c r="AR441" s="47">
        <f t="shared" si="128"/>
        <v>5.4493033108457094E-3</v>
      </c>
      <c r="AS441" s="47">
        <f t="shared" si="128"/>
        <v>4.9540506874182315E-3</v>
      </c>
      <c r="AT441" s="47">
        <f t="shared" si="128"/>
        <v>1.7016729463150363E-3</v>
      </c>
      <c r="AU441" s="47">
        <f t="shared" si="128"/>
        <v>1.9940491429670734E-3</v>
      </c>
      <c r="AV441" s="47">
        <f t="shared" si="128"/>
        <v>1.152515968830925E-3</v>
      </c>
      <c r="AW441" s="47">
        <f t="shared" si="128"/>
        <v>1.3797018748756421E-3</v>
      </c>
      <c r="AX441" s="47">
        <f t="shared" si="128"/>
        <v>0</v>
      </c>
      <c r="BA441" s="47">
        <f t="shared" si="129"/>
        <v>0</v>
      </c>
      <c r="BB441" s="47">
        <f t="shared" si="129"/>
        <v>2.7177806493264164E-2</v>
      </c>
      <c r="BC441" s="47">
        <f t="shared" si="129"/>
        <v>1.5312526356791107E-2</v>
      </c>
      <c r="BD441" s="47">
        <f t="shared" si="129"/>
        <v>1.5037738583218538E-2</v>
      </c>
      <c r="BE441" s="47">
        <f t="shared" si="129"/>
        <v>6.6375984720530135E-2</v>
      </c>
      <c r="BF441" s="47">
        <f t="shared" si="129"/>
        <v>1.8527270679804766E-2</v>
      </c>
      <c r="BG441" s="47">
        <f t="shared" si="129"/>
        <v>1.7881737245253278E-2</v>
      </c>
      <c r="BH441" s="47">
        <f t="shared" si="129"/>
        <v>1.5458747832866911E-2</v>
      </c>
      <c r="BI441" s="47">
        <f t="shared" si="129"/>
        <v>1.876972313534539E-2</v>
      </c>
      <c r="BJ441" s="47">
        <f t="shared" si="129"/>
        <v>0</v>
      </c>
      <c r="BK441" s="39"/>
    </row>
    <row r="442" spans="4:63">
      <c r="D442" s="37">
        <f t="shared" si="113"/>
        <v>16</v>
      </c>
      <c r="E442" s="47">
        <f t="shared" si="118"/>
        <v>0</v>
      </c>
      <c r="F442" s="47">
        <f t="shared" si="132"/>
        <v>8.1043863453461699E-3</v>
      </c>
      <c r="G442" s="47">
        <f t="shared" si="132"/>
        <v>6.8718488806794467E-3</v>
      </c>
      <c r="H442" s="47">
        <f t="shared" si="132"/>
        <v>4.4731092164001446E-3</v>
      </c>
      <c r="I442" s="47">
        <f t="shared" si="132"/>
        <v>2.8653999469993217E-2</v>
      </c>
      <c r="J442" s="47">
        <f t="shared" si="132"/>
        <v>7.8493241238191333E-3</v>
      </c>
      <c r="K442" s="47">
        <f t="shared" si="132"/>
        <v>7.411779092089594E-3</v>
      </c>
      <c r="L442" s="47">
        <f t="shared" si="132"/>
        <v>6.6740125771470741E-3</v>
      </c>
      <c r="M442" s="47">
        <f t="shared" si="132"/>
        <v>8.1126338306450104E-3</v>
      </c>
      <c r="N442" s="47">
        <f t="shared" si="132"/>
        <v>0</v>
      </c>
      <c r="Q442" s="47">
        <f t="shared" si="130"/>
        <v>0</v>
      </c>
      <c r="R442" s="47">
        <f t="shared" si="130"/>
        <v>-1.0443249023132971E-3</v>
      </c>
      <c r="S442" s="47">
        <f t="shared" si="130"/>
        <v>6.3286268626899858E-3</v>
      </c>
      <c r="T442" s="47">
        <f t="shared" si="130"/>
        <v>-6.1120916721275572E-4</v>
      </c>
      <c r="U442" s="47">
        <f t="shared" si="130"/>
        <v>2.4031762544172039E-2</v>
      </c>
      <c r="V442" s="47">
        <f t="shared" si="130"/>
        <v>6.2616262934145472E-3</v>
      </c>
      <c r="W442" s="47">
        <f t="shared" si="130"/>
        <v>5.5512879178808289E-3</v>
      </c>
      <c r="X442" s="47">
        <f t="shared" si="130"/>
        <v>5.5986901380250175E-3</v>
      </c>
      <c r="Y442" s="47">
        <f t="shared" si="130"/>
        <v>6.82534200521591E-3</v>
      </c>
      <c r="Z442" s="47">
        <f t="shared" si="130"/>
        <v>0</v>
      </c>
      <c r="AA442" s="91"/>
      <c r="AB442" s="91"/>
      <c r="AC442" s="47">
        <f t="shared" si="131"/>
        <v>0</v>
      </c>
      <c r="AD442" s="47">
        <f t="shared" si="131"/>
        <v>1.7253097593005581E-2</v>
      </c>
      <c r="AE442" s="47">
        <f t="shared" si="131"/>
        <v>7.4150708986689224E-3</v>
      </c>
      <c r="AF442" s="47">
        <f t="shared" si="131"/>
        <v>9.5574276000130551E-3</v>
      </c>
      <c r="AG442" s="47">
        <f t="shared" si="131"/>
        <v>3.3276236395814285E-2</v>
      </c>
      <c r="AH442" s="47">
        <f t="shared" si="131"/>
        <v>9.4370219542237246E-3</v>
      </c>
      <c r="AI442" s="47">
        <f t="shared" si="131"/>
        <v>9.2722702662983714E-3</v>
      </c>
      <c r="AJ442" s="47">
        <f t="shared" si="131"/>
        <v>7.7493350162691184E-3</v>
      </c>
      <c r="AK442" s="47">
        <f t="shared" si="131"/>
        <v>9.3999256560741151E-3</v>
      </c>
      <c r="AL442" s="47">
        <f t="shared" si="131"/>
        <v>0</v>
      </c>
      <c r="AO442" s="47">
        <f t="shared" si="128"/>
        <v>0</v>
      </c>
      <c r="AP442" s="47">
        <f t="shared" si="128"/>
        <v>9.1487112476594662E-3</v>
      </c>
      <c r="AQ442" s="47">
        <f t="shared" si="128"/>
        <v>5.4322201798946094E-4</v>
      </c>
      <c r="AR442" s="47">
        <f t="shared" si="128"/>
        <v>5.0843183836129001E-3</v>
      </c>
      <c r="AS442" s="47">
        <f t="shared" si="128"/>
        <v>4.6222369258211785E-3</v>
      </c>
      <c r="AT442" s="47">
        <f t="shared" si="128"/>
        <v>1.5876978304045861E-3</v>
      </c>
      <c r="AU442" s="47">
        <f t="shared" si="128"/>
        <v>1.8604911742087652E-3</v>
      </c>
      <c r="AV442" s="47">
        <f t="shared" si="128"/>
        <v>1.0753224391220565E-3</v>
      </c>
      <c r="AW442" s="47">
        <f t="shared" si="128"/>
        <v>1.2872918254291004E-3</v>
      </c>
      <c r="AX442" s="47">
        <f t="shared" si="128"/>
        <v>0</v>
      </c>
      <c r="BA442" s="47">
        <f t="shared" si="129"/>
        <v>0</v>
      </c>
      <c r="BB442" s="47">
        <f t="shared" si="129"/>
        <v>2.5357483938351751E-2</v>
      </c>
      <c r="BC442" s="47">
        <f t="shared" si="129"/>
        <v>1.4286919779348369E-2</v>
      </c>
      <c r="BD442" s="47">
        <f t="shared" si="129"/>
        <v>1.4030536816413201E-2</v>
      </c>
      <c r="BE442" s="47">
        <f t="shared" si="129"/>
        <v>6.1930235865807502E-2</v>
      </c>
      <c r="BF442" s="47">
        <f t="shared" si="129"/>
        <v>1.7286346078042858E-2</v>
      </c>
      <c r="BG442" s="47">
        <f t="shared" si="129"/>
        <v>1.6684049358387965E-2</v>
      </c>
      <c r="BH442" s="47">
        <f t="shared" si="129"/>
        <v>1.4423347593416192E-2</v>
      </c>
      <c r="BI442" s="47">
        <f t="shared" si="129"/>
        <v>1.7512559486719127E-2</v>
      </c>
      <c r="BJ442" s="47">
        <f t="shared" si="129"/>
        <v>0</v>
      </c>
      <c r="BK442" s="39"/>
    </row>
    <row r="443" spans="4:63">
      <c r="D443" s="37">
        <f t="shared" si="113"/>
        <v>17</v>
      </c>
      <c r="E443" s="47">
        <f t="shared" si="118"/>
        <v>0</v>
      </c>
      <c r="F443" s="47">
        <f t="shared" si="132"/>
        <v>7.5592097484470083E-3</v>
      </c>
      <c r="G443" s="47">
        <f t="shared" si="132"/>
        <v>6.409584246747548E-3</v>
      </c>
      <c r="H443" s="47">
        <f t="shared" si="132"/>
        <v>4.1722061799160009E-3</v>
      </c>
      <c r="I443" s="47">
        <f t="shared" si="132"/>
        <v>2.672646427449113E-2</v>
      </c>
      <c r="J443" s="47">
        <f t="shared" si="132"/>
        <v>7.3213053903292734E-3</v>
      </c>
      <c r="K443" s="47">
        <f t="shared" si="132"/>
        <v>6.9131937174283639E-3</v>
      </c>
      <c r="L443" s="47">
        <f t="shared" si="132"/>
        <v>6.2250562577632357E-3</v>
      </c>
      <c r="M443" s="47">
        <f t="shared" si="132"/>
        <v>7.5669024309789759E-3</v>
      </c>
      <c r="N443" s="47">
        <f t="shared" si="132"/>
        <v>0</v>
      </c>
      <c r="Q443" s="47">
        <f t="shared" si="130"/>
        <v>0</v>
      </c>
      <c r="R443" s="47">
        <f t="shared" si="130"/>
        <v>-9.7407387132349881E-4</v>
      </c>
      <c r="S443" s="47">
        <f t="shared" si="130"/>
        <v>5.9029044070931852E-3</v>
      </c>
      <c r="T443" s="47">
        <f t="shared" si="130"/>
        <v>-5.7009353925827576E-4</v>
      </c>
      <c r="U443" s="47">
        <f t="shared" si="130"/>
        <v>2.2415162105467158E-2</v>
      </c>
      <c r="V443" s="47">
        <f t="shared" si="130"/>
        <v>5.8404109208702324E-3</v>
      </c>
      <c r="W443" s="47">
        <f t="shared" si="130"/>
        <v>5.1778565281969443E-3</v>
      </c>
      <c r="X443" s="47">
        <f t="shared" si="130"/>
        <v>5.2220700330007658E-3</v>
      </c>
      <c r="Y443" s="47">
        <f t="shared" si="130"/>
        <v>6.3662058573922993E-3</v>
      </c>
      <c r="Z443" s="47">
        <f t="shared" si="130"/>
        <v>0</v>
      </c>
      <c r="AA443" s="91"/>
      <c r="AB443" s="91"/>
      <c r="AC443" s="47">
        <f t="shared" si="131"/>
        <v>0</v>
      </c>
      <c r="AD443" s="47">
        <f t="shared" si="131"/>
        <v>1.6092493368217463E-2</v>
      </c>
      <c r="AE443" s="47">
        <f t="shared" si="131"/>
        <v>6.9162640864019213E-3</v>
      </c>
      <c r="AF443" s="47">
        <f t="shared" si="131"/>
        <v>8.9145058990902828E-3</v>
      </c>
      <c r="AG443" s="47">
        <f t="shared" si="131"/>
        <v>3.103776644351499E-2</v>
      </c>
      <c r="AH443" s="47">
        <f t="shared" si="131"/>
        <v>8.8021998597883171E-3</v>
      </c>
      <c r="AI443" s="47">
        <f t="shared" si="131"/>
        <v>8.6485309066597973E-3</v>
      </c>
      <c r="AJ443" s="47">
        <f t="shared" si="131"/>
        <v>7.2280424825256952E-3</v>
      </c>
      <c r="AK443" s="47">
        <f t="shared" si="131"/>
        <v>8.7675990045656578E-3</v>
      </c>
      <c r="AL443" s="47">
        <f t="shared" si="131"/>
        <v>0</v>
      </c>
      <c r="AO443" s="47">
        <f t="shared" si="128"/>
        <v>0</v>
      </c>
      <c r="AP443" s="47">
        <f t="shared" si="128"/>
        <v>8.5332836197705066E-3</v>
      </c>
      <c r="AQ443" s="47">
        <f t="shared" si="128"/>
        <v>5.0667983965436286E-4</v>
      </c>
      <c r="AR443" s="47">
        <f t="shared" si="128"/>
        <v>4.7422997191742767E-3</v>
      </c>
      <c r="AS443" s="47">
        <f t="shared" si="128"/>
        <v>4.3113021690239714E-3</v>
      </c>
      <c r="AT443" s="47">
        <f t="shared" si="128"/>
        <v>1.480894469459041E-3</v>
      </c>
      <c r="AU443" s="47">
        <f t="shared" si="128"/>
        <v>1.7353371892314196E-3</v>
      </c>
      <c r="AV443" s="47">
        <f t="shared" si="128"/>
        <v>1.0029862247624699E-3</v>
      </c>
      <c r="AW443" s="47">
        <f t="shared" si="128"/>
        <v>1.2006965735866766E-3</v>
      </c>
      <c r="AX443" s="47">
        <f t="shared" si="128"/>
        <v>0</v>
      </c>
      <c r="BA443" s="47">
        <f t="shared" si="129"/>
        <v>0</v>
      </c>
      <c r="BB443" s="47">
        <f t="shared" si="129"/>
        <v>2.3651703116664473E-2</v>
      </c>
      <c r="BC443" s="47">
        <f t="shared" si="129"/>
        <v>1.3325848333149469E-2</v>
      </c>
      <c r="BD443" s="47">
        <f t="shared" si="129"/>
        <v>1.3086712079006284E-2</v>
      </c>
      <c r="BE443" s="47">
        <f t="shared" si="129"/>
        <v>5.776423071800612E-2</v>
      </c>
      <c r="BF443" s="47">
        <f t="shared" si="129"/>
        <v>1.612350525011759E-2</v>
      </c>
      <c r="BG443" s="47">
        <f t="shared" si="129"/>
        <v>1.5561724624088162E-2</v>
      </c>
      <c r="BH443" s="47">
        <f t="shared" si="129"/>
        <v>1.3453098740288931E-2</v>
      </c>
      <c r="BI443" s="47">
        <f t="shared" si="129"/>
        <v>1.6334501435544633E-2</v>
      </c>
      <c r="BJ443" s="47">
        <f t="shared" si="129"/>
        <v>0</v>
      </c>
      <c r="BK443" s="39"/>
    </row>
    <row r="444" spans="4:63">
      <c r="D444" s="37">
        <f t="shared" si="113"/>
        <v>18</v>
      </c>
      <c r="E444" s="47">
        <f t="shared" si="118"/>
        <v>0</v>
      </c>
      <c r="F444" s="47">
        <f t="shared" si="132"/>
        <v>7.0479945199587854E-3</v>
      </c>
      <c r="G444" s="47">
        <f t="shared" si="132"/>
        <v>5.9761160424966009E-3</v>
      </c>
      <c r="H444" s="47">
        <f t="shared" si="132"/>
        <v>3.8900476730689142E-3</v>
      </c>
      <c r="I444" s="47">
        <f t="shared" si="132"/>
        <v>2.4919003442547241E-2</v>
      </c>
      <c r="J444" s="47">
        <f t="shared" si="132"/>
        <v>6.8261791889802281E-3</v>
      </c>
      <c r="K444" s="47">
        <f t="shared" si="132"/>
        <v>6.4456673458305174E-3</v>
      </c>
      <c r="L444" s="47">
        <f t="shared" si="132"/>
        <v>5.8040673365577786E-3</v>
      </c>
      <c r="M444" s="47">
        <f t="shared" si="132"/>
        <v>7.0551669607473513E-3</v>
      </c>
      <c r="N444" s="47">
        <f t="shared" si="132"/>
        <v>0</v>
      </c>
      <c r="Q444" s="47">
        <f t="shared" si="130"/>
        <v>0</v>
      </c>
      <c r="R444" s="47">
        <f t="shared" si="130"/>
        <v>-9.0819907577422137E-4</v>
      </c>
      <c r="S444" s="47">
        <f t="shared" si="130"/>
        <v>5.5037020135048553E-3</v>
      </c>
      <c r="T444" s="47">
        <f t="shared" si="130"/>
        <v>-5.3153917860021159E-4</v>
      </c>
      <c r="U444" s="47">
        <f t="shared" si="130"/>
        <v>2.0899266582168421E-2</v>
      </c>
      <c r="V444" s="47">
        <f t="shared" si="130"/>
        <v>5.4454348449661074E-3</v>
      </c>
      <c r="W444" s="47">
        <f t="shared" si="130"/>
        <v>4.8276877676746884E-3</v>
      </c>
      <c r="X444" s="47">
        <f t="shared" si="130"/>
        <v>4.8689111957756917E-3</v>
      </c>
      <c r="Y444" s="47">
        <f t="shared" si="130"/>
        <v>5.935671252547064E-3</v>
      </c>
      <c r="Z444" s="47">
        <f t="shared" si="130"/>
        <v>0</v>
      </c>
      <c r="AA444" s="91"/>
      <c r="AB444" s="91"/>
      <c r="AC444" s="47">
        <f t="shared" si="131"/>
        <v>0</v>
      </c>
      <c r="AD444" s="47">
        <f t="shared" si="131"/>
        <v>1.5004188115691741E-2</v>
      </c>
      <c r="AE444" s="47">
        <f t="shared" si="131"/>
        <v>6.4485300714883596E-3</v>
      </c>
      <c r="AF444" s="47">
        <f t="shared" si="131"/>
        <v>8.3116345247380447E-3</v>
      </c>
      <c r="AG444" s="47">
        <f t="shared" si="131"/>
        <v>2.893874030292596E-2</v>
      </c>
      <c r="AH444" s="47">
        <f t="shared" si="131"/>
        <v>8.2069235329943462E-3</v>
      </c>
      <c r="AI444" s="47">
        <f t="shared" si="131"/>
        <v>8.0636469239863603E-3</v>
      </c>
      <c r="AJ444" s="47">
        <f t="shared" si="131"/>
        <v>6.7392234773398568E-3</v>
      </c>
      <c r="AK444" s="47">
        <f t="shared" si="131"/>
        <v>8.1746626689476395E-3</v>
      </c>
      <c r="AL444" s="47">
        <f t="shared" si="131"/>
        <v>0</v>
      </c>
      <c r="AO444" s="47">
        <f t="shared" si="128"/>
        <v>0</v>
      </c>
      <c r="AP444" s="47">
        <f t="shared" si="128"/>
        <v>7.9561935957330066E-3</v>
      </c>
      <c r="AQ444" s="47">
        <f t="shared" si="128"/>
        <v>4.7241402899174563E-4</v>
      </c>
      <c r="AR444" s="47">
        <f t="shared" si="128"/>
        <v>4.4215868516691258E-3</v>
      </c>
      <c r="AS444" s="47">
        <f t="shared" si="128"/>
        <v>4.0197368603788197E-3</v>
      </c>
      <c r="AT444" s="47">
        <f t="shared" si="128"/>
        <v>1.3807443440141207E-3</v>
      </c>
      <c r="AU444" s="47">
        <f t="shared" si="128"/>
        <v>1.6179795781558291E-3</v>
      </c>
      <c r="AV444" s="47">
        <f t="shared" si="128"/>
        <v>9.3515614078208686E-4</v>
      </c>
      <c r="AW444" s="47">
        <f t="shared" si="128"/>
        <v>1.1194957082002873E-3</v>
      </c>
      <c r="AX444" s="47">
        <f t="shared" si="128"/>
        <v>0</v>
      </c>
      <c r="BA444" s="47">
        <f t="shared" si="129"/>
        <v>0</v>
      </c>
      <c r="BB444" s="47">
        <f t="shared" si="129"/>
        <v>2.2052182635650525E-2</v>
      </c>
      <c r="BC444" s="47">
        <f t="shared" si="129"/>
        <v>1.2424646113984961E-2</v>
      </c>
      <c r="BD444" s="47">
        <f t="shared" si="129"/>
        <v>1.2201682197806958E-2</v>
      </c>
      <c r="BE444" s="47">
        <f t="shared" si="129"/>
        <v>5.3857743745473197E-2</v>
      </c>
      <c r="BF444" s="47">
        <f t="shared" si="129"/>
        <v>1.5033102721974573E-2</v>
      </c>
      <c r="BG444" s="47">
        <f t="shared" si="129"/>
        <v>1.4509314269816878E-2</v>
      </c>
      <c r="BH444" s="47">
        <f t="shared" si="129"/>
        <v>1.2543290813897635E-2</v>
      </c>
      <c r="BI444" s="47">
        <f t="shared" si="129"/>
        <v>1.5229829629694991E-2</v>
      </c>
      <c r="BJ444" s="47">
        <f t="shared" si="129"/>
        <v>0</v>
      </c>
      <c r="BK444" s="39"/>
    </row>
    <row r="445" spans="4:63">
      <c r="D445" s="37">
        <f t="shared" si="113"/>
        <v>19</v>
      </c>
      <c r="E445" s="47">
        <f t="shared" si="118"/>
        <v>0</v>
      </c>
      <c r="F445" s="47">
        <f t="shared" si="132"/>
        <v>6.5737212418458067E-3</v>
      </c>
      <c r="G445" s="47">
        <f t="shared" si="132"/>
        <v>5.5739715547515976E-3</v>
      </c>
      <c r="H445" s="47">
        <f t="shared" si="132"/>
        <v>3.6282787887859363E-3</v>
      </c>
      <c r="I445" s="47">
        <f t="shared" si="132"/>
        <v>2.3242155167972452E-2</v>
      </c>
      <c r="J445" s="47">
        <f t="shared" si="132"/>
        <v>6.3668322965023403E-3</v>
      </c>
      <c r="K445" s="47">
        <f t="shared" si="132"/>
        <v>6.0119258363733434E-3</v>
      </c>
      <c r="L445" s="47">
        <f t="shared" si="132"/>
        <v>5.4135003413221163E-3</v>
      </c>
      <c r="M445" s="47">
        <f t="shared" si="132"/>
        <v>6.5804110351244715E-3</v>
      </c>
      <c r="N445" s="47">
        <f t="shared" si="132"/>
        <v>0</v>
      </c>
      <c r="Q445" s="47">
        <f t="shared" si="130"/>
        <v>0</v>
      </c>
      <c r="R445" s="47">
        <f t="shared" si="130"/>
        <v>-8.4708459113226468E-4</v>
      </c>
      <c r="S445" s="47">
        <f t="shared" si="130"/>
        <v>5.1333471858570571E-3</v>
      </c>
      <c r="T445" s="47">
        <f t="shared" si="130"/>
        <v>-4.9577087203210774E-4</v>
      </c>
      <c r="U445" s="47">
        <f t="shared" si="130"/>
        <v>1.9492914229876861E-2</v>
      </c>
      <c r="V445" s="47">
        <f t="shared" si="130"/>
        <v>5.079000928571999E-3</v>
      </c>
      <c r="W445" s="47">
        <f t="shared" si="130"/>
        <v>4.5028232552524524E-3</v>
      </c>
      <c r="X445" s="47">
        <f t="shared" si="130"/>
        <v>4.5412726785886738E-3</v>
      </c>
      <c r="Y445" s="47">
        <f t="shared" si="130"/>
        <v>5.5362483734891325E-3</v>
      </c>
      <c r="Z445" s="47">
        <f t="shared" si="130"/>
        <v>0</v>
      </c>
      <c r="AA445" s="91"/>
      <c r="AB445" s="91"/>
      <c r="AC445" s="47">
        <f t="shared" si="131"/>
        <v>0</v>
      </c>
      <c r="AD445" s="47">
        <f t="shared" si="131"/>
        <v>1.3994527074823833E-2</v>
      </c>
      <c r="AE445" s="47">
        <f t="shared" si="131"/>
        <v>6.0145959236461467E-3</v>
      </c>
      <c r="AF445" s="47">
        <f t="shared" si="131"/>
        <v>7.7523284496039844E-3</v>
      </c>
      <c r="AG445" s="47">
        <f t="shared" si="131"/>
        <v>2.6991396106067943E-2</v>
      </c>
      <c r="AH445" s="47">
        <f t="shared" si="131"/>
        <v>7.6546636644326824E-3</v>
      </c>
      <c r="AI445" s="47">
        <f t="shared" si="131"/>
        <v>7.5210284174942457E-3</v>
      </c>
      <c r="AJ445" s="47">
        <f t="shared" si="131"/>
        <v>6.2857280040555493E-3</v>
      </c>
      <c r="AK445" s="47">
        <f t="shared" si="131"/>
        <v>7.6245736967598112E-3</v>
      </c>
      <c r="AL445" s="47">
        <f t="shared" si="131"/>
        <v>0</v>
      </c>
      <c r="AO445" s="47">
        <f t="shared" si="128"/>
        <v>0</v>
      </c>
      <c r="AP445" s="47">
        <f t="shared" si="128"/>
        <v>7.420805832978071E-3</v>
      </c>
      <c r="AQ445" s="47">
        <f t="shared" si="128"/>
        <v>4.4062436889454049E-4</v>
      </c>
      <c r="AR445" s="47">
        <f t="shared" si="128"/>
        <v>4.1240496608180438E-3</v>
      </c>
      <c r="AS445" s="47">
        <f t="shared" si="128"/>
        <v>3.7492409380955917E-3</v>
      </c>
      <c r="AT445" s="47">
        <f t="shared" si="128"/>
        <v>1.2878313679303413E-3</v>
      </c>
      <c r="AU445" s="47">
        <f t="shared" si="128"/>
        <v>1.509102581120891E-3</v>
      </c>
      <c r="AV445" s="47">
        <f t="shared" si="128"/>
        <v>8.722276627334425E-4</v>
      </c>
      <c r="AW445" s="47">
        <f t="shared" si="128"/>
        <v>1.0441626616353389E-3</v>
      </c>
      <c r="AX445" s="47">
        <f t="shared" si="128"/>
        <v>0</v>
      </c>
      <c r="BA445" s="47">
        <f t="shared" si="129"/>
        <v>0</v>
      </c>
      <c r="BB445" s="47">
        <f t="shared" si="129"/>
        <v>2.0568248316669639E-2</v>
      </c>
      <c r="BC445" s="47">
        <f t="shared" si="129"/>
        <v>1.1588567478397744E-2</v>
      </c>
      <c r="BD445" s="47">
        <f t="shared" si="129"/>
        <v>1.138060723838992E-2</v>
      </c>
      <c r="BE445" s="47">
        <f t="shared" si="129"/>
        <v>5.0233551274040396E-2</v>
      </c>
      <c r="BF445" s="47">
        <f t="shared" si="129"/>
        <v>1.4021495960935023E-2</v>
      </c>
      <c r="BG445" s="47">
        <f t="shared" si="129"/>
        <v>1.353295425386759E-2</v>
      </c>
      <c r="BH445" s="47">
        <f t="shared" si="129"/>
        <v>1.1699228345377666E-2</v>
      </c>
      <c r="BI445" s="47">
        <f t="shared" si="129"/>
        <v>1.4204984731884283E-2</v>
      </c>
      <c r="BJ445" s="47">
        <f t="shared" si="129"/>
        <v>0</v>
      </c>
      <c r="BK445" s="39"/>
    </row>
    <row r="446" spans="4:63">
      <c r="D446" s="37">
        <f t="shared" si="113"/>
        <v>20</v>
      </c>
      <c r="E446" s="47">
        <f t="shared" si="118"/>
        <v>0</v>
      </c>
      <c r="F446" s="47">
        <f t="shared" si="132"/>
        <v>6.1293021642654369E-3</v>
      </c>
      <c r="G446" s="47">
        <f t="shared" si="132"/>
        <v>5.1971409582466611E-3</v>
      </c>
      <c r="H446" s="47">
        <f t="shared" si="132"/>
        <v>3.3829875369676731E-3</v>
      </c>
      <c r="I446" s="47">
        <f t="shared" si="132"/>
        <v>2.1670859887762208E-2</v>
      </c>
      <c r="J446" s="47">
        <f t="shared" si="132"/>
        <v>5.9364000295682503E-3</v>
      </c>
      <c r="K446" s="47">
        <f t="shared" si="132"/>
        <v>5.6054871639095848E-3</v>
      </c>
      <c r="L446" s="47">
        <f t="shared" si="132"/>
        <v>5.047518465964124E-3</v>
      </c>
      <c r="M446" s="47">
        <f t="shared" si="132"/>
        <v>6.1355396913696288E-3</v>
      </c>
      <c r="N446" s="47">
        <f t="shared" si="132"/>
        <v>0</v>
      </c>
      <c r="Q446" s="47">
        <f t="shared" si="130"/>
        <v>0</v>
      </c>
      <c r="R446" s="47">
        <f t="shared" si="130"/>
        <v>-7.8981709548198663E-4</v>
      </c>
      <c r="S446" s="47">
        <f t="shared" si="130"/>
        <v>4.7863051776386193E-3</v>
      </c>
      <c r="T446" s="47">
        <f t="shared" si="130"/>
        <v>-4.6225408214494492E-4</v>
      </c>
      <c r="U446" s="47">
        <f t="shared" si="130"/>
        <v>1.817508789640692E-2</v>
      </c>
      <c r="V446" s="47">
        <f t="shared" si="130"/>
        <v>4.7356330210104039E-3</v>
      </c>
      <c r="W446" s="47">
        <f t="shared" si="130"/>
        <v>4.1984080718296705E-3</v>
      </c>
      <c r="X446" s="47">
        <f t="shared" si="130"/>
        <v>4.2342581063838109E-3</v>
      </c>
      <c r="Y446" s="47">
        <f t="shared" si="130"/>
        <v>5.1619680678777844E-3</v>
      </c>
      <c r="Z446" s="47">
        <f t="shared" si="130"/>
        <v>0</v>
      </c>
      <c r="AA446" s="91"/>
      <c r="AB446" s="91"/>
      <c r="AC446" s="47">
        <f t="shared" si="131"/>
        <v>0</v>
      </c>
      <c r="AD446" s="47">
        <f t="shared" si="131"/>
        <v>1.3048421424012819E-2</v>
      </c>
      <c r="AE446" s="47">
        <f t="shared" si="131"/>
        <v>5.6079767388547124E-3</v>
      </c>
      <c r="AF446" s="47">
        <f t="shared" si="131"/>
        <v>7.2282291560802963E-3</v>
      </c>
      <c r="AG446" s="47">
        <f t="shared" si="131"/>
        <v>2.5166631879117406E-2</v>
      </c>
      <c r="AH446" s="47">
        <f t="shared" si="131"/>
        <v>7.1371670381260967E-3</v>
      </c>
      <c r="AI446" s="47">
        <f t="shared" si="131"/>
        <v>7.0125662559895061E-3</v>
      </c>
      <c r="AJ446" s="47">
        <f t="shared" si="131"/>
        <v>5.8607788255444302E-3</v>
      </c>
      <c r="AK446" s="47">
        <f t="shared" si="131"/>
        <v>7.1091113148614715E-3</v>
      </c>
      <c r="AL446" s="47">
        <f t="shared" si="131"/>
        <v>0</v>
      </c>
      <c r="AO446" s="47">
        <f t="shared" si="128"/>
        <v>0</v>
      </c>
      <c r="AP446" s="47">
        <f t="shared" si="128"/>
        <v>6.9191192597474237E-3</v>
      </c>
      <c r="AQ446" s="47">
        <f t="shared" si="128"/>
        <v>4.1083578060804177E-4</v>
      </c>
      <c r="AR446" s="47">
        <f t="shared" si="128"/>
        <v>3.8452416191126181E-3</v>
      </c>
      <c r="AS446" s="47">
        <f t="shared" si="128"/>
        <v>3.4957719913552877E-3</v>
      </c>
      <c r="AT446" s="47">
        <f t="shared" si="128"/>
        <v>1.2007670085578464E-3</v>
      </c>
      <c r="AU446" s="47">
        <f t="shared" si="128"/>
        <v>1.4070790920799143E-3</v>
      </c>
      <c r="AV446" s="47">
        <f t="shared" si="128"/>
        <v>8.1326035958031312E-4</v>
      </c>
      <c r="AW446" s="47">
        <f t="shared" si="128"/>
        <v>9.7357162349184442E-4</v>
      </c>
      <c r="AX446" s="47">
        <f t="shared" si="128"/>
        <v>0</v>
      </c>
      <c r="BA446" s="47">
        <f t="shared" si="129"/>
        <v>0</v>
      </c>
      <c r="BB446" s="47">
        <f t="shared" si="129"/>
        <v>1.9177723588278257E-2</v>
      </c>
      <c r="BC446" s="47">
        <f t="shared" si="129"/>
        <v>1.0805117697101373E-2</v>
      </c>
      <c r="BD446" s="47">
        <f t="shared" si="129"/>
        <v>1.0611216693047969E-2</v>
      </c>
      <c r="BE446" s="47">
        <f t="shared" si="129"/>
        <v>4.683749176687961E-2</v>
      </c>
      <c r="BF446" s="47">
        <f t="shared" si="129"/>
        <v>1.3073567067694348E-2</v>
      </c>
      <c r="BG446" s="47">
        <f t="shared" si="129"/>
        <v>1.2618053419899092E-2</v>
      </c>
      <c r="BH446" s="47">
        <f t="shared" si="129"/>
        <v>1.0908297291508554E-2</v>
      </c>
      <c r="BI446" s="47">
        <f t="shared" si="129"/>
        <v>1.32446510062311E-2</v>
      </c>
      <c r="BJ446" s="47">
        <f t="shared" si="129"/>
        <v>0</v>
      </c>
      <c r="BK446" s="39"/>
    </row>
    <row r="447" spans="4:63">
      <c r="D447" s="37">
        <f t="shared" si="113"/>
        <v>25</v>
      </c>
      <c r="E447" s="47">
        <f t="shared" si="118"/>
        <v>0</v>
      </c>
      <c r="F447" s="47">
        <f t="shared" si="132"/>
        <v>5.0440744196820373E-3</v>
      </c>
      <c r="G447" s="47">
        <f t="shared" si="132"/>
        <v>4.2769576471215591E-3</v>
      </c>
      <c r="H447" s="47">
        <f t="shared" si="132"/>
        <v>2.7840103881331189E-3</v>
      </c>
      <c r="I447" s="47">
        <f t="shared" si="132"/>
        <v>1.7833911117918436E-2</v>
      </c>
      <c r="J447" s="47">
        <f t="shared" si="132"/>
        <v>4.8853267030494795E-3</v>
      </c>
      <c r="K447" s="47">
        <f t="shared" si="132"/>
        <v>4.6130038388670124E-3</v>
      </c>
      <c r="L447" s="47">
        <f t="shared" si="132"/>
        <v>4.1538266665131218E-3</v>
      </c>
      <c r="M447" s="47">
        <f t="shared" si="132"/>
        <v>5.0492075572016338E-3</v>
      </c>
      <c r="N447" s="47">
        <f t="shared" si="132"/>
        <v>0</v>
      </c>
      <c r="Q447" s="47">
        <f t="shared" si="130"/>
        <v>0</v>
      </c>
      <c r="R447" s="47">
        <f t="shared" si="130"/>
        <v>-6.4997549488991487E-4</v>
      </c>
      <c r="S447" s="47">
        <f t="shared" si="130"/>
        <v>3.9388626738084791E-3</v>
      </c>
      <c r="T447" s="47">
        <f t="shared" si="130"/>
        <v>-3.8040937265822514E-4</v>
      </c>
      <c r="U447" s="47">
        <f t="shared" si="130"/>
        <v>1.4957085403330855E-2</v>
      </c>
      <c r="V447" s="47">
        <f t="shared" si="130"/>
        <v>3.8971623101800301E-3</v>
      </c>
      <c r="W447" s="47">
        <f t="shared" si="130"/>
        <v>3.4550560881086178E-3</v>
      </c>
      <c r="X447" s="47">
        <f t="shared" si="130"/>
        <v>3.4845586705222445E-3</v>
      </c>
      <c r="Y447" s="47">
        <f t="shared" si="130"/>
        <v>4.2480123166710095E-3</v>
      </c>
      <c r="Z447" s="47">
        <f t="shared" si="130"/>
        <v>0</v>
      </c>
      <c r="AA447" s="91"/>
      <c r="AB447" s="91"/>
      <c r="AC447" s="47">
        <f t="shared" si="131"/>
        <v>0</v>
      </c>
      <c r="AD447" s="47">
        <f t="shared" si="131"/>
        <v>1.0738124334253956E-2</v>
      </c>
      <c r="AE447" s="47">
        <f t="shared" si="131"/>
        <v>4.6150526204346461E-3</v>
      </c>
      <c r="AF447" s="47">
        <f t="shared" si="131"/>
        <v>5.9484301489244659E-3</v>
      </c>
      <c r="AG447" s="47">
        <f t="shared" si="131"/>
        <v>2.071073683250595E-2</v>
      </c>
      <c r="AH447" s="47">
        <f t="shared" si="131"/>
        <v>5.8734910959189288E-3</v>
      </c>
      <c r="AI447" s="47">
        <f t="shared" si="131"/>
        <v>5.7709515896254135E-3</v>
      </c>
      <c r="AJ447" s="47">
        <f t="shared" si="131"/>
        <v>4.8230946625039926E-3</v>
      </c>
      <c r="AK447" s="47">
        <f t="shared" si="131"/>
        <v>5.8504027977322581E-3</v>
      </c>
      <c r="AL447" s="47">
        <f t="shared" si="131"/>
        <v>0</v>
      </c>
      <c r="AO447" s="47">
        <f t="shared" si="128"/>
        <v>0</v>
      </c>
      <c r="AP447" s="47">
        <f t="shared" si="128"/>
        <v>5.6940499145719525E-3</v>
      </c>
      <c r="AQ447" s="47">
        <f t="shared" si="128"/>
        <v>3.3809497331308003E-4</v>
      </c>
      <c r="AR447" s="47">
        <f t="shared" si="128"/>
        <v>3.1644197607913439E-3</v>
      </c>
      <c r="AS447" s="47">
        <f t="shared" si="128"/>
        <v>2.8768257145875813E-3</v>
      </c>
      <c r="AT447" s="47">
        <f t="shared" si="128"/>
        <v>9.8816439286944936E-4</v>
      </c>
      <c r="AU447" s="47">
        <f t="shared" si="128"/>
        <v>1.1579477507583946E-3</v>
      </c>
      <c r="AV447" s="47">
        <f t="shared" si="128"/>
        <v>6.6926799599087731E-4</v>
      </c>
      <c r="AW447" s="47">
        <f t="shared" si="128"/>
        <v>8.0119524053062427E-4</v>
      </c>
      <c r="AX447" s="47">
        <f t="shared" si="128"/>
        <v>0</v>
      </c>
      <c r="BA447" s="47">
        <f t="shared" si="129"/>
        <v>0</v>
      </c>
      <c r="BB447" s="47">
        <f t="shared" si="129"/>
        <v>1.5782198753935994E-2</v>
      </c>
      <c r="BC447" s="47">
        <f t="shared" si="129"/>
        <v>8.8920102675562052E-3</v>
      </c>
      <c r="BD447" s="47">
        <f t="shared" si="129"/>
        <v>8.7324405370575852E-3</v>
      </c>
      <c r="BE447" s="47">
        <f t="shared" si="129"/>
        <v>3.8544647950424386E-2</v>
      </c>
      <c r="BF447" s="47">
        <f t="shared" si="129"/>
        <v>1.0758817798968409E-2</v>
      </c>
      <c r="BG447" s="47">
        <f t="shared" si="129"/>
        <v>1.0383955428492426E-2</v>
      </c>
      <c r="BH447" s="47">
        <f t="shared" si="129"/>
        <v>8.9769213290171145E-3</v>
      </c>
      <c r="BI447" s="47">
        <f t="shared" si="129"/>
        <v>1.0899610354933892E-2</v>
      </c>
      <c r="BJ447" s="47">
        <f t="shared" si="129"/>
        <v>0</v>
      </c>
      <c r="BK447" s="39"/>
    </row>
    <row r="448" spans="4:63">
      <c r="D448" s="37">
        <f t="shared" si="113"/>
        <v>30</v>
      </c>
      <c r="E448" s="47">
        <f t="shared" si="118"/>
        <v>0</v>
      </c>
      <c r="F448" s="47">
        <f t="shared" si="132"/>
        <v>3.5615195400768018E-3</v>
      </c>
      <c r="G448" s="47">
        <f t="shared" si="132"/>
        <v>3.0198738093290341E-3</v>
      </c>
      <c r="H448" s="47">
        <f t="shared" si="132"/>
        <v>1.965733764439172E-3</v>
      </c>
      <c r="I448" s="47">
        <f t="shared" si="132"/>
        <v>1.2592166101796585E-2</v>
      </c>
      <c r="J448" s="47">
        <f t="shared" si="132"/>
        <v>3.4494309688766415E-3</v>
      </c>
      <c r="K448" s="47">
        <f t="shared" si="132"/>
        <v>3.2571492693420278E-3</v>
      </c>
      <c r="L448" s="47">
        <f t="shared" si="132"/>
        <v>2.9329334993854293E-3</v>
      </c>
      <c r="M448" s="47">
        <f t="shared" si="132"/>
        <v>3.5651439452811739E-3</v>
      </c>
      <c r="N448" s="47">
        <f t="shared" si="132"/>
        <v>0</v>
      </c>
      <c r="Q448" s="47">
        <f t="shared" si="130"/>
        <v>0</v>
      </c>
      <c r="R448" s="47">
        <f t="shared" si="130"/>
        <v>-4.5893462962972009E-4</v>
      </c>
      <c r="S448" s="47">
        <f t="shared" si="130"/>
        <v>2.78115174584049E-3</v>
      </c>
      <c r="T448" s="47">
        <f t="shared" si="130"/>
        <v>-2.6859941016414089E-4</v>
      </c>
      <c r="U448" s="47">
        <f t="shared" si="130"/>
        <v>1.0560897301336469E-2</v>
      </c>
      <c r="V448" s="47">
        <f t="shared" si="130"/>
        <v>2.7517079574396852E-3</v>
      </c>
      <c r="W448" s="47">
        <f t="shared" si="130"/>
        <v>2.4395456422777839E-3</v>
      </c>
      <c r="X448" s="47">
        <f t="shared" si="130"/>
        <v>2.4603768225908373E-3</v>
      </c>
      <c r="Y448" s="47">
        <f t="shared" si="130"/>
        <v>2.9994360934239399E-3</v>
      </c>
      <c r="Z448" s="47">
        <f t="shared" si="130"/>
        <v>0</v>
      </c>
      <c r="AA448" s="91"/>
      <c r="AB448" s="91"/>
      <c r="AC448" s="47">
        <f t="shared" si="131"/>
        <v>0</v>
      </c>
      <c r="AD448" s="47">
        <f t="shared" si="131"/>
        <v>7.5819737097832995E-3</v>
      </c>
      <c r="AE448" s="47">
        <f t="shared" si="131"/>
        <v>3.2585958728175842E-3</v>
      </c>
      <c r="AF448" s="47">
        <f t="shared" si="131"/>
        <v>4.2000669390424867E-3</v>
      </c>
      <c r="AG448" s="47">
        <f t="shared" si="131"/>
        <v>1.4623434902256649E-2</v>
      </c>
      <c r="AH448" s="47">
        <f t="shared" si="131"/>
        <v>4.1471539803136E-3</v>
      </c>
      <c r="AI448" s="47">
        <f t="shared" si="131"/>
        <v>4.0747528964062757E-3</v>
      </c>
      <c r="AJ448" s="47">
        <f t="shared" si="131"/>
        <v>3.4054901761800165E-3</v>
      </c>
      <c r="AK448" s="47">
        <f t="shared" si="131"/>
        <v>4.1308517971384087E-3</v>
      </c>
      <c r="AL448" s="47">
        <f t="shared" si="131"/>
        <v>0</v>
      </c>
      <c r="AO448" s="47">
        <f t="shared" si="128"/>
        <v>0</v>
      </c>
      <c r="AP448" s="47">
        <f t="shared" si="128"/>
        <v>4.020454169706522E-3</v>
      </c>
      <c r="AQ448" s="47">
        <f t="shared" si="128"/>
        <v>2.3872206348854409E-4</v>
      </c>
      <c r="AR448" s="47">
        <f t="shared" si="128"/>
        <v>2.2343331746033129E-3</v>
      </c>
      <c r="AS448" s="47">
        <f t="shared" si="128"/>
        <v>2.0312688004601159E-3</v>
      </c>
      <c r="AT448" s="47">
        <f t="shared" si="128"/>
        <v>6.9772301143695634E-4</v>
      </c>
      <c r="AU448" s="47">
        <f t="shared" si="128"/>
        <v>8.1760362706424393E-4</v>
      </c>
      <c r="AV448" s="47">
        <f t="shared" si="128"/>
        <v>4.72556676794592E-4</v>
      </c>
      <c r="AW448" s="47">
        <f t="shared" si="128"/>
        <v>5.6570785185723399E-4</v>
      </c>
      <c r="AX448" s="47">
        <f t="shared" si="128"/>
        <v>0</v>
      </c>
      <c r="BA448" s="47">
        <f t="shared" si="129"/>
        <v>0</v>
      </c>
      <c r="BB448" s="47">
        <f t="shared" si="129"/>
        <v>1.1143493249860102E-2</v>
      </c>
      <c r="BC448" s="47">
        <f t="shared" si="129"/>
        <v>6.2784696821466188E-3</v>
      </c>
      <c r="BD448" s="47">
        <f t="shared" si="129"/>
        <v>6.1658007034816591E-3</v>
      </c>
      <c r="BE448" s="47">
        <f t="shared" si="129"/>
        <v>2.7215601004053236E-2</v>
      </c>
      <c r="BF448" s="47">
        <f t="shared" si="129"/>
        <v>7.596584949190242E-3</v>
      </c>
      <c r="BG448" s="47">
        <f t="shared" si="129"/>
        <v>7.3319021657483035E-3</v>
      </c>
      <c r="BH448" s="47">
        <f t="shared" si="129"/>
        <v>6.3384236755654457E-3</v>
      </c>
      <c r="BI448" s="47">
        <f t="shared" si="129"/>
        <v>7.695995742419583E-3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8"/>
        <v>0</v>
      </c>
      <c r="F449" s="47">
        <f t="shared" si="132"/>
        <v>2.2079040958726879E-3</v>
      </c>
      <c r="G449" s="47">
        <f t="shared" si="132"/>
        <v>1.872119941392333E-3</v>
      </c>
      <c r="H449" s="47">
        <f t="shared" si="132"/>
        <v>1.2186235625164905E-3</v>
      </c>
      <c r="I449" s="47">
        <f t="shared" si="132"/>
        <v>7.8063014393756095E-3</v>
      </c>
      <c r="J449" s="47">
        <f t="shared" si="132"/>
        <v>2.1384166726903875E-3</v>
      </c>
      <c r="K449" s="47">
        <f t="shared" si="132"/>
        <v>2.0192148693065765E-3</v>
      </c>
      <c r="L449" s="47">
        <f t="shared" si="132"/>
        <v>1.8182227595122679E-3</v>
      </c>
      <c r="M449" s="47">
        <f t="shared" si="132"/>
        <v>2.210150984877729E-3</v>
      </c>
      <c r="N449" s="47">
        <f t="shared" si="132"/>
        <v>0</v>
      </c>
      <c r="Q449" s="47">
        <f t="shared" si="130"/>
        <v>0</v>
      </c>
      <c r="R449" s="47">
        <f t="shared" si="130"/>
        <v>-2.8450879943099324E-4</v>
      </c>
      <c r="S449" s="47">
        <f t="shared" si="130"/>
        <v>1.7241282160008248E-3</v>
      </c>
      <c r="T449" s="47">
        <f t="shared" si="130"/>
        <v>-1.6651368360528671E-4</v>
      </c>
      <c r="U449" s="47">
        <f t="shared" si="130"/>
        <v>6.5470505342808761E-3</v>
      </c>
      <c r="V449" s="47">
        <f t="shared" si="130"/>
        <v>1.7058750349423987E-3</v>
      </c>
      <c r="W449" s="47">
        <f t="shared" si="130"/>
        <v>1.5123552615795379E-3</v>
      </c>
      <c r="X449" s="47">
        <f t="shared" si="130"/>
        <v>1.5252692012105024E-3</v>
      </c>
      <c r="Y449" s="47">
        <f t="shared" si="130"/>
        <v>1.8594499233987867E-3</v>
      </c>
      <c r="Z449" s="47">
        <f t="shared" si="130"/>
        <v>0</v>
      </c>
      <c r="AA449" s="91"/>
      <c r="AB449" s="91"/>
      <c r="AC449" s="47">
        <f t="shared" si="131"/>
        <v>0</v>
      </c>
      <c r="AD449" s="47">
        <f t="shared" si="131"/>
        <v>4.7003169911763532E-3</v>
      </c>
      <c r="AE449" s="47">
        <f t="shared" si="131"/>
        <v>2.0201116667838449E-3</v>
      </c>
      <c r="AF449" s="47">
        <f t="shared" si="131"/>
        <v>2.6037608086382693E-3</v>
      </c>
      <c r="AG449" s="47">
        <f t="shared" si="131"/>
        <v>9.0655523444703109E-3</v>
      </c>
      <c r="AH449" s="47">
        <f t="shared" si="131"/>
        <v>2.5709583104383759E-3</v>
      </c>
      <c r="AI449" s="47">
        <f t="shared" si="131"/>
        <v>2.5260744770336171E-3</v>
      </c>
      <c r="AJ449" s="47">
        <f t="shared" si="131"/>
        <v>2.1111763178140296E-3</v>
      </c>
      <c r="AK449" s="47">
        <f t="shared" si="131"/>
        <v>2.5608520463566704E-3</v>
      </c>
      <c r="AL449" s="47">
        <f t="shared" si="131"/>
        <v>0</v>
      </c>
      <c r="AO449" s="47">
        <f t="shared" si="128"/>
        <v>0</v>
      </c>
      <c r="AP449" s="47">
        <f t="shared" si="128"/>
        <v>2.4924128953036813E-3</v>
      </c>
      <c r="AQ449" s="47">
        <f t="shared" si="128"/>
        <v>1.4799172539150824E-4</v>
      </c>
      <c r="AR449" s="47">
        <f t="shared" si="128"/>
        <v>1.3851372461217773E-3</v>
      </c>
      <c r="AS449" s="47">
        <f t="shared" si="128"/>
        <v>1.2592509050947335E-3</v>
      </c>
      <c r="AT449" s="47">
        <f t="shared" si="128"/>
        <v>4.325416377479888E-4</v>
      </c>
      <c r="AU449" s="47">
        <f t="shared" si="128"/>
        <v>5.0685960772703853E-4</v>
      </c>
      <c r="AV449" s="47">
        <f t="shared" si="128"/>
        <v>2.9295355830176559E-4</v>
      </c>
      <c r="AW449" s="47">
        <f t="shared" si="128"/>
        <v>3.507010614789423E-4</v>
      </c>
      <c r="AX449" s="47">
        <f t="shared" si="128"/>
        <v>0</v>
      </c>
      <c r="BA449" s="47">
        <f t="shared" si="129"/>
        <v>0</v>
      </c>
      <c r="BB449" s="47">
        <f t="shared" si="129"/>
        <v>6.9082210870490407E-3</v>
      </c>
      <c r="BC449" s="47">
        <f t="shared" si="129"/>
        <v>3.8922316081761782E-3</v>
      </c>
      <c r="BD449" s="47">
        <f t="shared" si="129"/>
        <v>3.8223843711547596E-3</v>
      </c>
      <c r="BE449" s="47">
        <f t="shared" si="129"/>
        <v>1.6871853783845921E-2</v>
      </c>
      <c r="BF449" s="47">
        <f t="shared" si="129"/>
        <v>4.709374983128763E-3</v>
      </c>
      <c r="BG449" s="47">
        <f t="shared" si="129"/>
        <v>4.5452893463401936E-3</v>
      </c>
      <c r="BH449" s="47">
        <f t="shared" si="129"/>
        <v>3.9293990773262974E-3</v>
      </c>
      <c r="BI449" s="47">
        <f t="shared" si="129"/>
        <v>4.7710030312343998E-3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8"/>
        <v>0</v>
      </c>
      <c r="F450" s="47">
        <f t="shared" si="132"/>
        <v>1.0990906517683492E-3</v>
      </c>
      <c r="G450" s="47">
        <f t="shared" si="132"/>
        <v>9.3193790908754719E-4</v>
      </c>
      <c r="H450" s="47">
        <f t="shared" si="132"/>
        <v>6.066285977231814E-4</v>
      </c>
      <c r="I450" s="47">
        <f t="shared" si="132"/>
        <v>3.8859626887518014E-3</v>
      </c>
      <c r="J450" s="47">
        <f t="shared" si="132"/>
        <v>1.0644999386219291E-3</v>
      </c>
      <c r="K450" s="47">
        <f t="shared" si="132"/>
        <v>1.0051614972385451E-3</v>
      </c>
      <c r="L450" s="47">
        <f t="shared" si="132"/>
        <v>9.0510798976642533E-4</v>
      </c>
      <c r="M450" s="47">
        <f t="shared" si="132"/>
        <v>1.1002091490371472E-3</v>
      </c>
      <c r="N450" s="47">
        <f t="shared" si="132"/>
        <v>0</v>
      </c>
      <c r="Q450" s="47">
        <f t="shared" si="130"/>
        <v>0</v>
      </c>
      <c r="R450" s="47">
        <f t="shared" si="130"/>
        <v>-1.4162796399761371E-4</v>
      </c>
      <c r="S450" s="47">
        <f t="shared" si="130"/>
        <v>8.582678967799769E-4</v>
      </c>
      <c r="T450" s="47">
        <f t="shared" si="130"/>
        <v>-8.2890209490619189E-5</v>
      </c>
      <c r="U450" s="47">
        <f t="shared" si="130"/>
        <v>3.2591098736283208E-3</v>
      </c>
      <c r="V450" s="47">
        <f t="shared" si="130"/>
        <v>8.4918149637705444E-4</v>
      </c>
      <c r="W450" s="47">
        <f t="shared" si="130"/>
        <v>7.5284770441885794E-4</v>
      </c>
      <c r="X450" s="47">
        <f t="shared" si="130"/>
        <v>7.5927624012945628E-4</v>
      </c>
      <c r="Y450" s="47">
        <f t="shared" si="130"/>
        <v>9.2563079712535854E-4</v>
      </c>
      <c r="Z450" s="47">
        <f t="shared" si="130"/>
        <v>0</v>
      </c>
      <c r="AA450" s="91"/>
      <c r="AB450" s="91"/>
      <c r="AC450" s="47">
        <f t="shared" si="131"/>
        <v>0</v>
      </c>
      <c r="AD450" s="47">
        <f t="shared" si="131"/>
        <v>2.339809267534305E-3</v>
      </c>
      <c r="AE450" s="47">
        <f t="shared" si="131"/>
        <v>1.0056079213951188E-3</v>
      </c>
      <c r="AF450" s="47">
        <f t="shared" si="131"/>
        <v>1.2961474049369829E-3</v>
      </c>
      <c r="AG450" s="47">
        <f t="shared" si="131"/>
        <v>4.5128155038752634E-3</v>
      </c>
      <c r="AH450" s="47">
        <f t="shared" si="131"/>
        <v>1.2798183808668043E-3</v>
      </c>
      <c r="AI450" s="47">
        <f t="shared" si="131"/>
        <v>1.2574752900582338E-3</v>
      </c>
      <c r="AJ450" s="47">
        <f t="shared" si="131"/>
        <v>1.0509397394033928E-3</v>
      </c>
      <c r="AK450" s="47">
        <f t="shared" si="131"/>
        <v>1.2747875009489361E-3</v>
      </c>
      <c r="AL450" s="47">
        <f t="shared" si="131"/>
        <v>0</v>
      </c>
      <c r="AO450" s="47">
        <f t="shared" si="128"/>
        <v>0</v>
      </c>
      <c r="AP450" s="47">
        <f t="shared" si="128"/>
        <v>1.240718615765963E-3</v>
      </c>
      <c r="AQ450" s="47">
        <f t="shared" si="128"/>
        <v>7.3670012307570291E-5</v>
      </c>
      <c r="AR450" s="47">
        <f t="shared" si="128"/>
        <v>6.8951880721380054E-4</v>
      </c>
      <c r="AS450" s="47">
        <f t="shared" si="128"/>
        <v>6.2685281512348066E-4</v>
      </c>
      <c r="AT450" s="47">
        <f t="shared" ref="AT450:AX466" si="134">J450-V450</f>
        <v>2.1531844224487466E-4</v>
      </c>
      <c r="AU450" s="47">
        <f t="shared" si="134"/>
        <v>2.5231379281968717E-4</v>
      </c>
      <c r="AV450" s="47">
        <f t="shared" si="134"/>
        <v>1.4583174963696906E-4</v>
      </c>
      <c r="AW450" s="47">
        <f t="shared" si="134"/>
        <v>1.7457835191178866E-4</v>
      </c>
      <c r="AX450" s="47">
        <f t="shared" si="134"/>
        <v>0</v>
      </c>
      <c r="BA450" s="47">
        <f t="shared" si="129"/>
        <v>0</v>
      </c>
      <c r="BB450" s="47">
        <f t="shared" si="129"/>
        <v>3.4388999193026544E-3</v>
      </c>
      <c r="BC450" s="47">
        <f t="shared" si="129"/>
        <v>1.9375458304826659E-3</v>
      </c>
      <c r="BD450" s="47">
        <f t="shared" si="129"/>
        <v>1.9027760026601643E-3</v>
      </c>
      <c r="BE450" s="47">
        <f t="shared" si="129"/>
        <v>8.3987781926270644E-3</v>
      </c>
      <c r="BF450" s="47">
        <f t="shared" ref="BF450:BJ466" si="135">J450+AH450</f>
        <v>2.3443183194887334E-3</v>
      </c>
      <c r="BG450" s="47">
        <f t="shared" si="135"/>
        <v>2.2626367872967791E-3</v>
      </c>
      <c r="BH450" s="47">
        <f t="shared" si="135"/>
        <v>1.9560477291698181E-3</v>
      </c>
      <c r="BI450" s="47">
        <f t="shared" si="135"/>
        <v>2.3749966499860831E-3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0</v>
      </c>
      <c r="F451" s="47">
        <f t="shared" si="136"/>
        <v>5.4776137445573054E-4</v>
      </c>
      <c r="G451" s="47">
        <f t="shared" si="136"/>
        <v>4.6445631137693099E-4</v>
      </c>
      <c r="H451" s="47">
        <f t="shared" si="136"/>
        <v>3.0232967038558461E-4</v>
      </c>
      <c r="I451" s="47">
        <f t="shared" si="136"/>
        <v>1.9366739768459105E-3</v>
      </c>
      <c r="J451" s="47">
        <f t="shared" si="136"/>
        <v>5.3052216261637779E-4</v>
      </c>
      <c r="K451" s="47">
        <f t="shared" si="136"/>
        <v>5.0094925508784212E-4</v>
      </c>
      <c r="L451" s="47">
        <f t="shared" si="136"/>
        <v>4.5108489978296594E-4</v>
      </c>
      <c r="M451" s="47">
        <f t="shared" si="136"/>
        <v>5.4831880763951397E-4</v>
      </c>
      <c r="N451" s="47">
        <f t="shared" si="136"/>
        <v>0</v>
      </c>
      <c r="Q451" s="47">
        <f t="shared" ref="Q451:Z451" si="137">((Q362)/($D362-$D361))/$R$192*100</f>
        <v>0</v>
      </c>
      <c r="R451" s="47">
        <f t="shared" si="137"/>
        <v>-7.0584103409379638E-5</v>
      </c>
      <c r="S451" s="47">
        <f t="shared" si="137"/>
        <v>4.2774088018584627E-4</v>
      </c>
      <c r="T451" s="47">
        <f t="shared" si="137"/>
        <v>-4.1310564334664763E-5</v>
      </c>
      <c r="U451" s="47">
        <f t="shared" si="137"/>
        <v>1.6242650240074592E-3</v>
      </c>
      <c r="V451" s="47">
        <f t="shared" si="137"/>
        <v>4.2321242826465845E-4</v>
      </c>
      <c r="W451" s="47">
        <f t="shared" si="137"/>
        <v>3.7520189318763402E-4</v>
      </c>
      <c r="X451" s="47">
        <f t="shared" si="137"/>
        <v>3.7840572678489882E-4</v>
      </c>
      <c r="Y451" s="47">
        <f t="shared" si="137"/>
        <v>4.6131299256906369E-4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0</v>
      </c>
      <c r="AD451" s="47">
        <f t="shared" si="138"/>
        <v>1.1661068523208368E-3</v>
      </c>
      <c r="AE451" s="47">
        <f t="shared" si="138"/>
        <v>5.0117174256801642E-4</v>
      </c>
      <c r="AF451" s="47">
        <f t="shared" si="138"/>
        <v>6.4596990510583428E-4</v>
      </c>
      <c r="AG451" s="47">
        <f t="shared" si="138"/>
        <v>2.2490829296843537E-3</v>
      </c>
      <c r="AH451" s="47">
        <f t="shared" si="138"/>
        <v>6.3783189696809707E-4</v>
      </c>
      <c r="AI451" s="47">
        <f t="shared" si="138"/>
        <v>6.2669661698805097E-4</v>
      </c>
      <c r="AJ451" s="47">
        <f t="shared" si="138"/>
        <v>5.2376407278103209E-4</v>
      </c>
      <c r="AK451" s="47">
        <f t="shared" si="138"/>
        <v>6.3532462270996426E-4</v>
      </c>
      <c r="AL451" s="47">
        <f t="shared" si="138"/>
        <v>0</v>
      </c>
      <c r="AO451" s="47">
        <f t="shared" ref="AO451:AS466" si="139">E451-Q451</f>
        <v>0</v>
      </c>
      <c r="AP451" s="47">
        <f t="shared" si="139"/>
        <v>6.1834547786511018E-4</v>
      </c>
      <c r="AQ451" s="47">
        <f t="shared" si="139"/>
        <v>3.6715431191084726E-5</v>
      </c>
      <c r="AR451" s="47">
        <f t="shared" si="139"/>
        <v>3.4364023472024935E-4</v>
      </c>
      <c r="AS451" s="47">
        <f t="shared" si="139"/>
        <v>3.1240895283845128E-4</v>
      </c>
      <c r="AT451" s="47">
        <f t="shared" si="134"/>
        <v>1.0730973435171934E-4</v>
      </c>
      <c r="AU451" s="47">
        <f t="shared" si="134"/>
        <v>1.257473619002081E-4</v>
      </c>
      <c r="AV451" s="47">
        <f t="shared" si="134"/>
        <v>7.2679172998067125E-5</v>
      </c>
      <c r="AW451" s="47">
        <f t="shared" si="134"/>
        <v>8.7005815070450286E-5</v>
      </c>
      <c r="AX451" s="47">
        <f t="shared" si="134"/>
        <v>0</v>
      </c>
      <c r="BA451" s="47">
        <f t="shared" ref="BA451:BE466" si="140">E451+AC451</f>
        <v>0</v>
      </c>
      <c r="BB451" s="47">
        <f t="shared" si="140"/>
        <v>1.7138682267765675E-3</v>
      </c>
      <c r="BC451" s="47">
        <f t="shared" si="140"/>
        <v>9.6562805394494742E-4</v>
      </c>
      <c r="BD451" s="47">
        <f t="shared" si="140"/>
        <v>9.4829957549141895E-4</v>
      </c>
      <c r="BE451" s="47">
        <f t="shared" si="140"/>
        <v>4.1857569065302646E-3</v>
      </c>
      <c r="BF451" s="47">
        <f t="shared" si="135"/>
        <v>1.1683540595844749E-3</v>
      </c>
      <c r="BG451" s="47">
        <f t="shared" si="135"/>
        <v>1.1276458720758931E-3</v>
      </c>
      <c r="BH451" s="47">
        <f t="shared" si="135"/>
        <v>9.7484897256399803E-4</v>
      </c>
      <c r="BI451" s="47">
        <f t="shared" si="135"/>
        <v>1.1836434303494781E-3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0</v>
      </c>
      <c r="F452" s="47">
        <f t="shared" si="136"/>
        <v>2.4644571967841509E-4</v>
      </c>
      <c r="G452" s="47">
        <f t="shared" si="136"/>
        <v>2.0896557379607747E-4</v>
      </c>
      <c r="H452" s="47">
        <f t="shared" si="136"/>
        <v>1.3602246648432683E-4</v>
      </c>
      <c r="I452" s="47">
        <f t="shared" si="136"/>
        <v>8.7133747333040929E-4</v>
      </c>
      <c r="J452" s="47">
        <f t="shared" si="136"/>
        <v>2.3868955035621819E-4</v>
      </c>
      <c r="K452" s="47">
        <f t="shared" si="136"/>
        <v>2.2538427397360565E-4</v>
      </c>
      <c r="L452" s="47">
        <f t="shared" si="136"/>
        <v>2.0294958342679422E-4</v>
      </c>
      <c r="M452" s="47">
        <f t="shared" si="136"/>
        <v>2.4669651688419947E-4</v>
      </c>
      <c r="N452" s="47">
        <f t="shared" si="136"/>
        <v>0</v>
      </c>
      <c r="Q452" s="47">
        <f t="shared" ref="Q452:Z452" si="141">((Q363)/($D363-$D362))/$R$192*100</f>
        <v>0</v>
      </c>
      <c r="R452" s="47">
        <f t="shared" si="141"/>
        <v>-3.1756803188002238E-5</v>
      </c>
      <c r="S452" s="47">
        <f t="shared" si="141"/>
        <v>1.9244677330164525E-4</v>
      </c>
      <c r="T452" s="47">
        <f t="shared" si="141"/>
        <v>-1.8586216977956565E-5</v>
      </c>
      <c r="U452" s="47">
        <f t="shared" si="141"/>
        <v>7.3078019272121496E-4</v>
      </c>
      <c r="V452" s="47">
        <f t="shared" si="141"/>
        <v>1.9040935765901232E-4</v>
      </c>
      <c r="W452" s="47">
        <f t="shared" si="141"/>
        <v>1.6880872749234591E-4</v>
      </c>
      <c r="X452" s="47">
        <f t="shared" si="141"/>
        <v>1.7025017830181994E-4</v>
      </c>
      <c r="Y452" s="47">
        <f t="shared" si="141"/>
        <v>2.0755134946061154E-4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0</v>
      </c>
      <c r="AD452" s="47">
        <f t="shared" si="142"/>
        <v>5.2464824254483064E-4</v>
      </c>
      <c r="AE452" s="47">
        <f t="shared" si="142"/>
        <v>2.2548437429051004E-4</v>
      </c>
      <c r="AF452" s="47">
        <f t="shared" si="142"/>
        <v>2.9063114994661027E-4</v>
      </c>
      <c r="AG452" s="47">
        <f t="shared" si="142"/>
        <v>1.0118947539396004E-3</v>
      </c>
      <c r="AH452" s="47">
        <f t="shared" si="142"/>
        <v>2.86969743053424E-4</v>
      </c>
      <c r="AI452" s="47">
        <f t="shared" si="142"/>
        <v>2.8195982045486581E-4</v>
      </c>
      <c r="AJ452" s="47">
        <f t="shared" si="142"/>
        <v>2.3564898855176809E-4</v>
      </c>
      <c r="AK452" s="47">
        <f t="shared" si="142"/>
        <v>2.8584168430778741E-4</v>
      </c>
      <c r="AL452" s="47">
        <f t="shared" si="142"/>
        <v>0</v>
      </c>
      <c r="AO452" s="47">
        <f t="shared" si="139"/>
        <v>0</v>
      </c>
      <c r="AP452" s="47">
        <f t="shared" si="139"/>
        <v>2.7820252286641734E-4</v>
      </c>
      <c r="AQ452" s="47">
        <f t="shared" si="139"/>
        <v>1.6518800494432222E-5</v>
      </c>
      <c r="AR452" s="47">
        <f t="shared" si="139"/>
        <v>1.5460868346228339E-4</v>
      </c>
      <c r="AS452" s="47">
        <f t="shared" si="139"/>
        <v>1.4055728060919433E-4</v>
      </c>
      <c r="AT452" s="47">
        <f t="shared" si="134"/>
        <v>4.8280192697205867E-5</v>
      </c>
      <c r="AU452" s="47">
        <f t="shared" si="134"/>
        <v>5.6575546481259746E-5</v>
      </c>
      <c r="AV452" s="47">
        <f t="shared" si="134"/>
        <v>3.2699405124974278E-5</v>
      </c>
      <c r="AW452" s="47">
        <f t="shared" si="134"/>
        <v>3.9145167423587938E-5</v>
      </c>
      <c r="AX452" s="47">
        <f t="shared" si="134"/>
        <v>0</v>
      </c>
      <c r="BA452" s="47">
        <f t="shared" si="140"/>
        <v>0</v>
      </c>
      <c r="BB452" s="47">
        <f t="shared" si="140"/>
        <v>7.7109396222324578E-4</v>
      </c>
      <c r="BC452" s="47">
        <f t="shared" si="140"/>
        <v>4.3444994808658748E-4</v>
      </c>
      <c r="BD452" s="47">
        <f t="shared" si="140"/>
        <v>4.2665361643093709E-4</v>
      </c>
      <c r="BE452" s="47">
        <f t="shared" si="140"/>
        <v>1.8832322272700095E-3</v>
      </c>
      <c r="BF452" s="47">
        <f t="shared" si="135"/>
        <v>5.2565929340964222E-4</v>
      </c>
      <c r="BG452" s="47">
        <f t="shared" si="135"/>
        <v>5.073440944284714E-4</v>
      </c>
      <c r="BH452" s="47">
        <f t="shared" si="135"/>
        <v>4.3859857197856228E-4</v>
      </c>
      <c r="BI452" s="47">
        <f t="shared" si="135"/>
        <v>5.3253820119198683E-4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0</v>
      </c>
      <c r="F453" s="47">
        <f t="shared" si="136"/>
        <v>7.5431222353346188E-5</v>
      </c>
      <c r="G453" s="47">
        <f t="shared" si="136"/>
        <v>6.3959433670728304E-5</v>
      </c>
      <c r="H453" s="47">
        <f t="shared" si="136"/>
        <v>4.1633268891090762E-5</v>
      </c>
      <c r="I453" s="47">
        <f t="shared" si="136"/>
        <v>2.6669585002877844E-4</v>
      </c>
      <c r="J453" s="47">
        <f t="shared" si="136"/>
        <v>7.3057241853639087E-5</v>
      </c>
      <c r="K453" s="47">
        <f t="shared" si="136"/>
        <v>6.8984810558832241E-5</v>
      </c>
      <c r="L453" s="47">
        <f t="shared" si="136"/>
        <v>6.211808090626097E-5</v>
      </c>
      <c r="M453" s="47">
        <f t="shared" si="136"/>
        <v>7.5507985462966459E-5</v>
      </c>
      <c r="N453" s="47">
        <f t="shared" si="136"/>
        <v>0</v>
      </c>
      <c r="Q453" s="47">
        <f t="shared" ref="Q453:Z453" si="143">((Q364)/($D364-$D363))/$R$192*100</f>
        <v>0</v>
      </c>
      <c r="R453" s="47">
        <f t="shared" si="143"/>
        <v>-9.7200084693353897E-6</v>
      </c>
      <c r="S453" s="47">
        <f t="shared" si="143"/>
        <v>5.8903418436493281E-5</v>
      </c>
      <c r="T453" s="47">
        <f t="shared" si="143"/>
        <v>-5.6888026596737504E-6</v>
      </c>
      <c r="U453" s="47">
        <f t="shared" si="143"/>
        <v>2.2367458148798657E-4</v>
      </c>
      <c r="V453" s="47">
        <f t="shared" si="143"/>
        <v>5.827981356087942E-5</v>
      </c>
      <c r="W453" s="47">
        <f t="shared" si="143"/>
        <v>5.1668370119295781E-5</v>
      </c>
      <c r="X453" s="47">
        <f t="shared" si="143"/>
        <v>5.2109564215353629E-5</v>
      </c>
      <c r="Y453" s="47">
        <f t="shared" si="143"/>
        <v>6.3526572956225963E-5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0</v>
      </c>
      <c r="AD453" s="47">
        <f t="shared" si="144"/>
        <v>1.6058245317602726E-4</v>
      </c>
      <c r="AE453" s="47">
        <f t="shared" si="144"/>
        <v>6.9015448904963456E-5</v>
      </c>
      <c r="AF453" s="47">
        <f t="shared" si="144"/>
        <v>8.8955340441855321E-5</v>
      </c>
      <c r="AG453" s="47">
        <f t="shared" si="144"/>
        <v>3.0971711856956919E-4</v>
      </c>
      <c r="AH453" s="47">
        <f t="shared" si="144"/>
        <v>8.7834670146398782E-5</v>
      </c>
      <c r="AI453" s="47">
        <f t="shared" si="144"/>
        <v>8.6301250998368844E-5</v>
      </c>
      <c r="AJ453" s="47">
        <f t="shared" si="144"/>
        <v>7.2126597597168155E-5</v>
      </c>
      <c r="AK453" s="47">
        <f t="shared" si="144"/>
        <v>8.7489397969706969E-5</v>
      </c>
      <c r="AL453" s="47">
        <f t="shared" si="144"/>
        <v>0</v>
      </c>
      <c r="AO453" s="47">
        <f t="shared" si="139"/>
        <v>0</v>
      </c>
      <c r="AP453" s="47">
        <f t="shared" si="139"/>
        <v>8.5151230822681578E-5</v>
      </c>
      <c r="AQ453" s="47">
        <f t="shared" si="139"/>
        <v>5.0560152342350232E-6</v>
      </c>
      <c r="AR453" s="47">
        <f t="shared" si="139"/>
        <v>4.7322071550764512E-5</v>
      </c>
      <c r="AS453" s="47">
        <f t="shared" si="139"/>
        <v>4.3021268540791865E-5</v>
      </c>
      <c r="AT453" s="47">
        <f t="shared" si="134"/>
        <v>1.4777428292759667E-5</v>
      </c>
      <c r="AU453" s="47">
        <f t="shared" si="134"/>
        <v>1.731644043953646E-5</v>
      </c>
      <c r="AV453" s="47">
        <f t="shared" si="134"/>
        <v>1.0008516690907341E-5</v>
      </c>
      <c r="AW453" s="47">
        <f t="shared" si="134"/>
        <v>1.1981412506740496E-5</v>
      </c>
      <c r="AX453" s="47">
        <f t="shared" si="134"/>
        <v>0</v>
      </c>
      <c r="BA453" s="47">
        <f t="shared" si="140"/>
        <v>0</v>
      </c>
      <c r="BB453" s="47">
        <f t="shared" si="140"/>
        <v>2.3601367552937347E-4</v>
      </c>
      <c r="BC453" s="47">
        <f t="shared" si="140"/>
        <v>1.3297488257569176E-4</v>
      </c>
      <c r="BD453" s="47">
        <f t="shared" si="140"/>
        <v>1.3058860933294608E-4</v>
      </c>
      <c r="BE453" s="47">
        <f t="shared" si="140"/>
        <v>5.7641296859834768E-4</v>
      </c>
      <c r="BF453" s="47">
        <f t="shared" si="135"/>
        <v>1.6089191200003786E-4</v>
      </c>
      <c r="BG453" s="47">
        <f t="shared" si="135"/>
        <v>1.552860615572011E-4</v>
      </c>
      <c r="BH453" s="47">
        <f t="shared" si="135"/>
        <v>1.3424467850342911E-4</v>
      </c>
      <c r="BI453" s="47">
        <f t="shared" si="135"/>
        <v>1.6299738343267343E-4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0</v>
      </c>
      <c r="F454" s="47">
        <f t="shared" si="136"/>
        <v>1.3207515060044073E-5</v>
      </c>
      <c r="G454" s="47">
        <f t="shared" si="136"/>
        <v>1.1198879682486812E-5</v>
      </c>
      <c r="H454" s="47">
        <f t="shared" si="136"/>
        <v>7.2897138442507646E-6</v>
      </c>
      <c r="I454" s="47">
        <f t="shared" si="136"/>
        <v>4.6696703908710957E-5</v>
      </c>
      <c r="J454" s="47">
        <f t="shared" si="136"/>
        <v>1.2791846558011085E-5</v>
      </c>
      <c r="K454" s="47">
        <f t="shared" si="136"/>
        <v>1.2078790399313293E-5</v>
      </c>
      <c r="L454" s="47">
        <f t="shared" si="136"/>
        <v>1.0876470823014348E-5</v>
      </c>
      <c r="M454" s="47">
        <f t="shared" si="136"/>
        <v>1.3220955779877779E-5</v>
      </c>
      <c r="N454" s="47">
        <f t="shared" si="136"/>
        <v>0</v>
      </c>
      <c r="Q454" s="47">
        <f t="shared" ref="Q454:Z454" si="145">((Q365)/($D365-$D364))/$R$192*100</f>
        <v>0</v>
      </c>
      <c r="R454" s="47">
        <f t="shared" si="145"/>
        <v>-1.7019100875913112E-6</v>
      </c>
      <c r="S454" s="47">
        <f t="shared" si="145"/>
        <v>1.0313604391080787E-5</v>
      </c>
      <c r="T454" s="47">
        <f t="shared" si="145"/>
        <v>-9.9607224246349217E-7</v>
      </c>
      <c r="U454" s="47">
        <f t="shared" si="145"/>
        <v>3.9163960378544578E-5</v>
      </c>
      <c r="V454" s="47">
        <f t="shared" si="145"/>
        <v>1.0204415244607653E-5</v>
      </c>
      <c r="W454" s="47">
        <f t="shared" si="145"/>
        <v>9.0467946188367416E-6</v>
      </c>
      <c r="X454" s="47">
        <f t="shared" si="145"/>
        <v>9.1240448275207621E-6</v>
      </c>
      <c r="Y454" s="47">
        <f t="shared" si="145"/>
        <v>1.1123088594561568E-5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0</v>
      </c>
      <c r="AD454" s="47">
        <f t="shared" si="146"/>
        <v>2.8116940207679351E-5</v>
      </c>
      <c r="AE454" s="47">
        <f t="shared" si="146"/>
        <v>1.2084154973892859E-5</v>
      </c>
      <c r="AF454" s="47">
        <f t="shared" si="146"/>
        <v>1.5575499930965033E-5</v>
      </c>
      <c r="AG454" s="47">
        <f t="shared" si="146"/>
        <v>5.4229447438877126E-5</v>
      </c>
      <c r="AH454" s="47">
        <f t="shared" si="146"/>
        <v>1.5379277871414517E-5</v>
      </c>
      <c r="AI454" s="47">
        <f t="shared" si="146"/>
        <v>1.5110786179789864E-5</v>
      </c>
      <c r="AJ454" s="47">
        <f t="shared" si="146"/>
        <v>1.2628896818507914E-5</v>
      </c>
      <c r="AK454" s="47">
        <f t="shared" si="146"/>
        <v>1.5318822965193982E-5</v>
      </c>
      <c r="AL454" s="47">
        <f t="shared" si="146"/>
        <v>0</v>
      </c>
      <c r="AO454" s="47">
        <f t="shared" si="139"/>
        <v>0</v>
      </c>
      <c r="AP454" s="47">
        <f t="shared" si="139"/>
        <v>1.4909425147635385E-5</v>
      </c>
      <c r="AQ454" s="47">
        <f t="shared" si="139"/>
        <v>8.8527529140602531E-7</v>
      </c>
      <c r="AR454" s="47">
        <f t="shared" si="139"/>
        <v>8.2857860867142572E-6</v>
      </c>
      <c r="AS454" s="47">
        <f t="shared" si="139"/>
        <v>7.5327435301663793E-6</v>
      </c>
      <c r="AT454" s="47">
        <f t="shared" si="134"/>
        <v>2.587431313403432E-6</v>
      </c>
      <c r="AU454" s="47">
        <f t="shared" si="134"/>
        <v>3.0319957804765512E-6</v>
      </c>
      <c r="AV454" s="47">
        <f t="shared" si="134"/>
        <v>1.7524259954935863E-6</v>
      </c>
      <c r="AW454" s="47">
        <f t="shared" si="134"/>
        <v>2.0978671853162115E-6</v>
      </c>
      <c r="AX454" s="47">
        <f t="shared" si="134"/>
        <v>0</v>
      </c>
      <c r="BA454" s="47">
        <f t="shared" si="140"/>
        <v>0</v>
      </c>
      <c r="BB454" s="47">
        <f t="shared" si="140"/>
        <v>4.1324455267723422E-5</v>
      </c>
      <c r="BC454" s="47">
        <f t="shared" si="140"/>
        <v>2.3283034656379672E-5</v>
      </c>
      <c r="BD454" s="47">
        <f t="shared" si="140"/>
        <v>2.2865213775215797E-5</v>
      </c>
      <c r="BE454" s="47">
        <f t="shared" si="140"/>
        <v>1.0092615134758808E-4</v>
      </c>
      <c r="BF454" s="47">
        <f t="shared" si="135"/>
        <v>2.8171124429425603E-5</v>
      </c>
      <c r="BG454" s="47">
        <f t="shared" si="135"/>
        <v>2.7189576579103157E-5</v>
      </c>
      <c r="BH454" s="47">
        <f t="shared" si="135"/>
        <v>2.3505367641522263E-5</v>
      </c>
      <c r="BI454" s="47">
        <f t="shared" si="135"/>
        <v>2.8539778745071763E-5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0</v>
      </c>
      <c r="F455" s="47">
        <f t="shared" si="136"/>
        <v>2.3207854035483212E-6</v>
      </c>
      <c r="G455" s="47">
        <f t="shared" si="136"/>
        <v>1.9678339479495193E-6</v>
      </c>
      <c r="H455" s="47">
        <f t="shared" si="136"/>
        <v>1.280926912357793E-6</v>
      </c>
      <c r="I455" s="47">
        <f t="shared" si="136"/>
        <v>8.2054064169125126E-6</v>
      </c>
      <c r="J455" s="47">
        <f t="shared" si="136"/>
        <v>2.2477453662780764E-6</v>
      </c>
      <c r="K455" s="47">
        <f t="shared" si="136"/>
        <v>2.1224492513395148E-6</v>
      </c>
      <c r="L455" s="47">
        <f t="shared" si="136"/>
        <v>1.9111812186785935E-6</v>
      </c>
      <c r="M455" s="47">
        <f t="shared" si="136"/>
        <v>2.3231471670035554E-6</v>
      </c>
      <c r="N455" s="47">
        <f t="shared" si="136"/>
        <v>0</v>
      </c>
      <c r="Q455" s="47">
        <f t="shared" ref="Q455:Z455" si="147">((Q366)/($D366-$D365))/$R$192*100</f>
        <v>0</v>
      </c>
      <c r="R455" s="47">
        <f t="shared" si="147"/>
        <v>-2.9905459668053408E-7</v>
      </c>
      <c r="S455" s="47">
        <f t="shared" si="147"/>
        <v>1.8122759974132708E-6</v>
      </c>
      <c r="T455" s="47">
        <f t="shared" si="147"/>
        <v>-1.7502686240974112E-7</v>
      </c>
      <c r="U455" s="47">
        <f t="shared" si="147"/>
        <v>6.8817750484070087E-6</v>
      </c>
      <c r="V455" s="47">
        <f t="shared" si="147"/>
        <v>1.7930896041963249E-6</v>
      </c>
      <c r="W455" s="47">
        <f t="shared" si="147"/>
        <v>1.5896759386489589E-6</v>
      </c>
      <c r="X455" s="47">
        <f t="shared" si="147"/>
        <v>1.6032501163742832E-6</v>
      </c>
      <c r="Y455" s="47">
        <f t="shared" si="147"/>
        <v>1.9545161625995656E-6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0</v>
      </c>
      <c r="AD455" s="47">
        <f t="shared" si="148"/>
        <v>4.9406254037771617E-6</v>
      </c>
      <c r="AE455" s="47">
        <f t="shared" si="148"/>
        <v>2.123391898485772E-6</v>
      </c>
      <c r="AF455" s="47">
        <f t="shared" si="148"/>
        <v>2.7368806871253295E-6</v>
      </c>
      <c r="AG455" s="47">
        <f t="shared" si="148"/>
        <v>9.5290377854179776E-6</v>
      </c>
      <c r="AH455" s="47">
        <f t="shared" si="148"/>
        <v>2.7024011283598281E-6</v>
      </c>
      <c r="AI455" s="47">
        <f t="shared" si="148"/>
        <v>2.6552225640300732E-6</v>
      </c>
      <c r="AJ455" s="47">
        <f t="shared" si="148"/>
        <v>2.2191123209829011E-6</v>
      </c>
      <c r="AK455" s="47">
        <f t="shared" si="148"/>
        <v>2.6917781714075435E-6</v>
      </c>
      <c r="AL455" s="47">
        <f t="shared" si="148"/>
        <v>0</v>
      </c>
      <c r="AO455" s="47">
        <f t="shared" si="139"/>
        <v>0</v>
      </c>
      <c r="AP455" s="47">
        <f t="shared" si="139"/>
        <v>2.6198400002288553E-6</v>
      </c>
      <c r="AQ455" s="47">
        <f t="shared" si="139"/>
        <v>1.5555795053624849E-7</v>
      </c>
      <c r="AR455" s="47">
        <f t="shared" si="139"/>
        <v>1.4559537747675342E-6</v>
      </c>
      <c r="AS455" s="47">
        <f t="shared" si="139"/>
        <v>1.323631368505504E-6</v>
      </c>
      <c r="AT455" s="47">
        <f t="shared" si="134"/>
        <v>4.5465576208175149E-7</v>
      </c>
      <c r="AU455" s="47">
        <f t="shared" si="134"/>
        <v>5.3277331269055586E-7</v>
      </c>
      <c r="AV455" s="47">
        <f t="shared" si="134"/>
        <v>3.0793110230431036E-7</v>
      </c>
      <c r="AW455" s="47">
        <f t="shared" si="134"/>
        <v>3.686310044039898E-7</v>
      </c>
      <c r="AX455" s="47">
        <f t="shared" si="134"/>
        <v>0</v>
      </c>
      <c r="BA455" s="47">
        <f t="shared" si="140"/>
        <v>0</v>
      </c>
      <c r="BB455" s="47">
        <f t="shared" si="140"/>
        <v>7.261410807325483E-6</v>
      </c>
      <c r="BC455" s="47">
        <f t="shared" si="140"/>
        <v>4.0912258464352918E-6</v>
      </c>
      <c r="BD455" s="47">
        <f t="shared" si="140"/>
        <v>4.0178075994831222E-6</v>
      </c>
      <c r="BE455" s="47">
        <f t="shared" si="140"/>
        <v>1.773444420233049E-5</v>
      </c>
      <c r="BF455" s="47">
        <f t="shared" si="135"/>
        <v>4.9501464946379045E-6</v>
      </c>
      <c r="BG455" s="47">
        <f t="shared" si="135"/>
        <v>4.7776718153695875E-6</v>
      </c>
      <c r="BH455" s="47">
        <f t="shared" si="135"/>
        <v>4.1302935396614951E-6</v>
      </c>
      <c r="BI455" s="47">
        <f t="shared" si="135"/>
        <v>5.0149253384110992E-6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0</v>
      </c>
      <c r="F456" s="47">
        <f t="shared" si="136"/>
        <v>4.0716819436735049E-7</v>
      </c>
      <c r="G456" s="47">
        <f t="shared" si="136"/>
        <v>3.4524493052065069E-7</v>
      </c>
      <c r="H456" s="47">
        <f t="shared" si="136"/>
        <v>2.2473111784650565E-7</v>
      </c>
      <c r="I456" s="47">
        <f t="shared" si="136"/>
        <v>1.4395904549022104E-6</v>
      </c>
      <c r="J456" s="47">
        <f t="shared" si="136"/>
        <v>3.9435374799657446E-7</v>
      </c>
      <c r="K456" s="47">
        <f t="shared" si="136"/>
        <v>3.7237127912944985E-7</v>
      </c>
      <c r="L456" s="47">
        <f t="shared" si="136"/>
        <v>3.3530554127425283E-7</v>
      </c>
      <c r="M456" s="47">
        <f t="shared" si="136"/>
        <v>4.0758255192066832E-7</v>
      </c>
      <c r="N456" s="47">
        <f t="shared" si="136"/>
        <v>0</v>
      </c>
      <c r="Q456" s="47">
        <f t="shared" ref="Q456:Z456" si="149">((Q367)/($D367-$D366))/$R$192*100</f>
        <v>0</v>
      </c>
      <c r="R456" s="47">
        <f t="shared" si="149"/>
        <v>-5.2467375898477394E-8</v>
      </c>
      <c r="S456" s="47">
        <f t="shared" si="149"/>
        <v>3.1795319999593691E-7</v>
      </c>
      <c r="T456" s="47">
        <f t="shared" si="149"/>
        <v>-3.0707436984133526E-8</v>
      </c>
      <c r="U456" s="47">
        <f t="shared" si="149"/>
        <v>1.2073670905625486E-6</v>
      </c>
      <c r="V456" s="47">
        <f t="shared" si="149"/>
        <v>3.1458705977865445E-7</v>
      </c>
      <c r="W456" s="47">
        <f t="shared" si="149"/>
        <v>2.7889932459041449E-7</v>
      </c>
      <c r="X456" s="47">
        <f t="shared" si="149"/>
        <v>2.8128083449908229E-7</v>
      </c>
      <c r="Y456" s="47">
        <f t="shared" si="149"/>
        <v>3.42908403151243E-7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0</v>
      </c>
      <c r="AD456" s="47">
        <f t="shared" si="150"/>
        <v>8.6680376463317566E-7</v>
      </c>
      <c r="AE456" s="47">
        <f t="shared" si="150"/>
        <v>3.7253666104536516E-7</v>
      </c>
      <c r="AF456" s="47">
        <f t="shared" si="150"/>
        <v>4.801696726771451E-7</v>
      </c>
      <c r="AG456" s="47">
        <f t="shared" si="150"/>
        <v>1.6718138192418663E-6</v>
      </c>
      <c r="AH456" s="47">
        <f t="shared" si="150"/>
        <v>4.7412043621449442E-7</v>
      </c>
      <c r="AI456" s="47">
        <f t="shared" si="150"/>
        <v>4.6584323366848552E-7</v>
      </c>
      <c r="AJ456" s="47">
        <f t="shared" si="150"/>
        <v>3.8933024804942295E-7</v>
      </c>
      <c r="AK456" s="47">
        <f t="shared" si="150"/>
        <v>4.7225670069009374E-7</v>
      </c>
      <c r="AL456" s="47">
        <f t="shared" si="150"/>
        <v>0</v>
      </c>
      <c r="AO456" s="47">
        <f t="shared" si="139"/>
        <v>0</v>
      </c>
      <c r="AP456" s="47">
        <f t="shared" si="139"/>
        <v>4.5963557026582787E-7</v>
      </c>
      <c r="AQ456" s="47">
        <f t="shared" si="139"/>
        <v>2.729173052471378E-8</v>
      </c>
      <c r="AR456" s="47">
        <f t="shared" si="139"/>
        <v>2.5543855483063917E-7</v>
      </c>
      <c r="AS456" s="47">
        <f t="shared" si="139"/>
        <v>2.3222336433966182E-7</v>
      </c>
      <c r="AT456" s="47">
        <f t="shared" si="134"/>
        <v>7.9766688217920013E-8</v>
      </c>
      <c r="AU456" s="47">
        <f t="shared" si="134"/>
        <v>9.3471954539035353E-8</v>
      </c>
      <c r="AV456" s="47">
        <f t="shared" si="134"/>
        <v>5.4024706775170541E-8</v>
      </c>
      <c r="AW456" s="47">
        <f t="shared" si="134"/>
        <v>6.4674148769425322E-8</v>
      </c>
      <c r="AX456" s="47">
        <f t="shared" si="134"/>
        <v>0</v>
      </c>
      <c r="BA456" s="47">
        <f t="shared" si="140"/>
        <v>0</v>
      </c>
      <c r="BB456" s="47">
        <f t="shared" si="140"/>
        <v>1.273971959000526E-6</v>
      </c>
      <c r="BC456" s="47">
        <f t="shared" si="140"/>
        <v>7.1778159156601586E-7</v>
      </c>
      <c r="BD456" s="47">
        <f t="shared" si="140"/>
        <v>7.0490079052365072E-7</v>
      </c>
      <c r="BE456" s="47">
        <f t="shared" si="140"/>
        <v>3.1114042741440765E-6</v>
      </c>
      <c r="BF456" s="47">
        <f t="shared" si="135"/>
        <v>8.6847418421106894E-7</v>
      </c>
      <c r="BG456" s="47">
        <f t="shared" si="135"/>
        <v>8.3821451279793531E-7</v>
      </c>
      <c r="BH456" s="47">
        <f t="shared" si="135"/>
        <v>7.2463578932367578E-7</v>
      </c>
      <c r="BI456" s="47">
        <f t="shared" si="135"/>
        <v>8.7983925261076212E-7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0</v>
      </c>
      <c r="F457" s="47">
        <f t="shared" si="136"/>
        <v>7.0935214489348419E-8</v>
      </c>
      <c r="G457" s="47">
        <f t="shared" si="136"/>
        <v>6.0147191103407894E-8</v>
      </c>
      <c r="H457" s="47">
        <f t="shared" si="136"/>
        <v>3.9151756614099622E-8</v>
      </c>
      <c r="I457" s="47">
        <f t="shared" si="136"/>
        <v>2.5079969189139459E-7</v>
      </c>
      <c r="J457" s="47">
        <f t="shared" si="136"/>
        <v>6.8702732889734218E-8</v>
      </c>
      <c r="K457" s="47">
        <f t="shared" si="136"/>
        <v>6.4873035075252984E-8</v>
      </c>
      <c r="L457" s="47">
        <f t="shared" si="136"/>
        <v>5.8415590458171199E-8</v>
      </c>
      <c r="M457" s="47">
        <f t="shared" si="136"/>
        <v>7.1007402205202716E-8</v>
      </c>
      <c r="N457" s="47">
        <f t="shared" si="136"/>
        <v>0</v>
      </c>
      <c r="Q457" s="47">
        <f t="shared" ref="Q457:Z457" si="151">((Q368)/($D368-$D367))/$R$192*100</f>
        <v>0</v>
      </c>
      <c r="R457" s="47">
        <f t="shared" si="151"/>
        <v>-9.1406564032698965E-9</v>
      </c>
      <c r="S457" s="47">
        <f t="shared" si="151"/>
        <v>5.5392534955561898E-8</v>
      </c>
      <c r="T457" s="47">
        <f t="shared" si="151"/>
        <v>-5.3497268672278417E-9</v>
      </c>
      <c r="U457" s="47">
        <f t="shared" si="151"/>
        <v>2.1034266605599716E-7</v>
      </c>
      <c r="V457" s="47">
        <f t="shared" si="151"/>
        <v>5.4806099468661546E-8</v>
      </c>
      <c r="W457" s="47">
        <f t="shared" si="151"/>
        <v>4.8588724965355156E-8</v>
      </c>
      <c r="X457" s="47">
        <f t="shared" si="151"/>
        <v>4.9003622097589014E-8</v>
      </c>
      <c r="Y457" s="47">
        <f t="shared" si="151"/>
        <v>5.9740130649271241E-8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0</v>
      </c>
      <c r="AD457" s="47">
        <f t="shared" si="152"/>
        <v>1.5101108538196624E-7</v>
      </c>
      <c r="AE457" s="47">
        <f t="shared" si="152"/>
        <v>6.4901847251253976E-8</v>
      </c>
      <c r="AF457" s="47">
        <f t="shared" si="152"/>
        <v>8.3653240095427101E-8</v>
      </c>
      <c r="AG457" s="47">
        <f t="shared" si="152"/>
        <v>2.9125671772679093E-7</v>
      </c>
      <c r="AH457" s="47">
        <f t="shared" si="152"/>
        <v>8.259936631080691E-8</v>
      </c>
      <c r="AI457" s="47">
        <f t="shared" si="152"/>
        <v>8.1157345185150931E-8</v>
      </c>
      <c r="AJ457" s="47">
        <f t="shared" si="152"/>
        <v>6.7827558818753285E-8</v>
      </c>
      <c r="AK457" s="47">
        <f t="shared" si="152"/>
        <v>8.2274673761134164E-8</v>
      </c>
      <c r="AL457" s="47">
        <f t="shared" si="152"/>
        <v>0</v>
      </c>
      <c r="AO457" s="47">
        <f t="shared" si="139"/>
        <v>0</v>
      </c>
      <c r="AP457" s="47">
        <f t="shared" si="139"/>
        <v>8.0075870892618315E-8</v>
      </c>
      <c r="AQ457" s="47">
        <f t="shared" si="139"/>
        <v>4.7546561478459958E-9</v>
      </c>
      <c r="AR457" s="47">
        <f t="shared" si="139"/>
        <v>4.4501483481327466E-8</v>
      </c>
      <c r="AS457" s="47">
        <f t="shared" si="139"/>
        <v>4.0457025835397429E-8</v>
      </c>
      <c r="AT457" s="47">
        <f t="shared" si="134"/>
        <v>1.3896633421072672E-8</v>
      </c>
      <c r="AU457" s="47">
        <f t="shared" si="134"/>
        <v>1.6284310109897828E-8</v>
      </c>
      <c r="AV457" s="47">
        <f t="shared" si="134"/>
        <v>9.4119683605821853E-9</v>
      </c>
      <c r="AW457" s="47">
        <f t="shared" si="134"/>
        <v>1.1267271555931475E-8</v>
      </c>
      <c r="AX457" s="47">
        <f t="shared" si="134"/>
        <v>0</v>
      </c>
      <c r="BA457" s="47">
        <f t="shared" si="140"/>
        <v>0</v>
      </c>
      <c r="BB457" s="47">
        <f t="shared" si="140"/>
        <v>2.2194629987131465E-7</v>
      </c>
      <c r="BC457" s="47">
        <f t="shared" si="140"/>
        <v>1.2504903835466188E-7</v>
      </c>
      <c r="BD457" s="47">
        <f t="shared" si="140"/>
        <v>1.2280499670952671E-7</v>
      </c>
      <c r="BE457" s="47">
        <f t="shared" si="140"/>
        <v>5.4205640961818552E-7</v>
      </c>
      <c r="BF457" s="47">
        <f t="shared" si="135"/>
        <v>1.5130209920054111E-7</v>
      </c>
      <c r="BG457" s="47">
        <f t="shared" si="135"/>
        <v>1.4603038026040391E-7</v>
      </c>
      <c r="BH457" s="47">
        <f t="shared" si="135"/>
        <v>1.2624314927692449E-7</v>
      </c>
      <c r="BI457" s="47">
        <f t="shared" si="135"/>
        <v>1.5328207596633687E-7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0</v>
      </c>
      <c r="F458" s="47">
        <f t="shared" si="136"/>
        <v>1.2469871887992473E-8</v>
      </c>
      <c r="G458" s="47">
        <f t="shared" si="136"/>
        <v>1.057341932186193E-8</v>
      </c>
      <c r="H458" s="47">
        <f t="shared" si="136"/>
        <v>6.8825814185843413E-9</v>
      </c>
      <c r="I458" s="47">
        <f t="shared" si="136"/>
        <v>4.4088680776503309E-8</v>
      </c>
      <c r="J458" s="47">
        <f t="shared" si="136"/>
        <v>1.2077418580564045E-8</v>
      </c>
      <c r="K458" s="47">
        <f t="shared" si="136"/>
        <v>1.1404186794911564E-8</v>
      </c>
      <c r="L458" s="47">
        <f t="shared" si="136"/>
        <v>1.0269017081554206E-8</v>
      </c>
      <c r="M458" s="47">
        <f t="shared" si="136"/>
        <v>1.2482561940106498E-8</v>
      </c>
      <c r="N458" s="47">
        <f t="shared" si="136"/>
        <v>0</v>
      </c>
      <c r="Q458" s="47">
        <f t="shared" ref="Q458:Z458" si="153">((Q369)/($D369-$D368))/$R$192*100</f>
        <v>0</v>
      </c>
      <c r="R458" s="47">
        <f t="shared" si="153"/>
        <v>-1.6068579638685554E-9</v>
      </c>
      <c r="S458" s="47">
        <f t="shared" si="153"/>
        <v>9.7375868871267369E-9</v>
      </c>
      <c r="T458" s="47">
        <f t="shared" si="153"/>
        <v>-9.4044134708438307E-10</v>
      </c>
      <c r="U458" s="47">
        <f t="shared" si="153"/>
        <v>3.697664294355419E-8</v>
      </c>
      <c r="V458" s="47">
        <f t="shared" si="153"/>
        <v>9.6344959830551354E-9</v>
      </c>
      <c r="W458" s="47">
        <f t="shared" si="153"/>
        <v>8.541528772142658E-9</v>
      </c>
      <c r="X458" s="47">
        <f t="shared" si="153"/>
        <v>8.614464536457975E-9</v>
      </c>
      <c r="Y458" s="47">
        <f t="shared" si="153"/>
        <v>1.0501861186029205E-8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0</v>
      </c>
      <c r="AD458" s="47">
        <f t="shared" si="154"/>
        <v>2.6546601739853416E-8</v>
      </c>
      <c r="AE458" s="47">
        <f t="shared" si="154"/>
        <v>1.1409251756597141E-8</v>
      </c>
      <c r="AF458" s="47">
        <f t="shared" si="154"/>
        <v>1.4705604184253074E-8</v>
      </c>
      <c r="AG458" s="47">
        <f t="shared" si="154"/>
        <v>5.1200718609452262E-8</v>
      </c>
      <c r="AH458" s="47">
        <f t="shared" si="154"/>
        <v>1.4520341178072957E-8</v>
      </c>
      <c r="AI458" s="47">
        <f t="shared" si="154"/>
        <v>1.4266844817680491E-8</v>
      </c>
      <c r="AJ458" s="47">
        <f t="shared" si="154"/>
        <v>1.1923569626650419E-8</v>
      </c>
      <c r="AK458" s="47">
        <f t="shared" si="154"/>
        <v>1.4463262694183793E-8</v>
      </c>
      <c r="AL458" s="47">
        <f t="shared" si="154"/>
        <v>0</v>
      </c>
      <c r="AO458" s="47">
        <f t="shared" si="139"/>
        <v>0</v>
      </c>
      <c r="AP458" s="47">
        <f t="shared" si="139"/>
        <v>1.4076729851861029E-8</v>
      </c>
      <c r="AQ458" s="47">
        <f t="shared" si="139"/>
        <v>8.358324347351928E-10</v>
      </c>
      <c r="AR458" s="47">
        <f t="shared" si="139"/>
        <v>7.8230227656687246E-9</v>
      </c>
      <c r="AS458" s="47">
        <f t="shared" si="139"/>
        <v>7.1120378329491183E-9</v>
      </c>
      <c r="AT458" s="47">
        <f t="shared" si="134"/>
        <v>2.4429225975089101E-9</v>
      </c>
      <c r="AU458" s="47">
        <f t="shared" si="134"/>
        <v>2.8626580227689064E-9</v>
      </c>
      <c r="AV458" s="47">
        <f t="shared" si="134"/>
        <v>1.6545525450962312E-9</v>
      </c>
      <c r="AW458" s="47">
        <f t="shared" si="134"/>
        <v>1.9807007540772934E-9</v>
      </c>
      <c r="AX458" s="47">
        <f t="shared" si="134"/>
        <v>0</v>
      </c>
      <c r="BA458" s="47">
        <f t="shared" si="140"/>
        <v>0</v>
      </c>
      <c r="BB458" s="47">
        <f t="shared" si="140"/>
        <v>3.9016473627845893E-8</v>
      </c>
      <c r="BC458" s="47">
        <f t="shared" si="140"/>
        <v>2.198267107845907E-8</v>
      </c>
      <c r="BD458" s="47">
        <f t="shared" si="140"/>
        <v>2.1588185602837416E-8</v>
      </c>
      <c r="BE458" s="47">
        <f t="shared" si="140"/>
        <v>9.528939938595557E-8</v>
      </c>
      <c r="BF458" s="47">
        <f t="shared" si="135"/>
        <v>2.6597759758637003E-8</v>
      </c>
      <c r="BG458" s="47">
        <f t="shared" si="135"/>
        <v>2.5671031612592054E-8</v>
      </c>
      <c r="BH458" s="47">
        <f t="shared" si="135"/>
        <v>2.2192586708204624E-8</v>
      </c>
      <c r="BI458" s="47">
        <f t="shared" si="135"/>
        <v>2.6945824634290291E-8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0</v>
      </c>
      <c r="F459" s="47">
        <f t="shared" si="136"/>
        <v>2.1777627291236415E-9</v>
      </c>
      <c r="G459" s="47">
        <f t="shared" si="136"/>
        <v>1.8465625569673517E-9</v>
      </c>
      <c r="H459" s="47">
        <f t="shared" si="136"/>
        <v>1.2019874324438568E-9</v>
      </c>
      <c r="I459" s="47">
        <f t="shared" si="136"/>
        <v>7.6997331354906429E-9</v>
      </c>
      <c r="J459" s="47">
        <f t="shared" si="136"/>
        <v>2.1092239186598462E-9</v>
      </c>
      <c r="K459" s="47">
        <f t="shared" si="136"/>
        <v>1.9916494075482196E-9</v>
      </c>
      <c r="L459" s="47">
        <f t="shared" si="136"/>
        <v>1.7934011564687443E-9</v>
      </c>
      <c r="M459" s="47">
        <f t="shared" si="136"/>
        <v>2.1799789445565509E-9</v>
      </c>
      <c r="N459" s="47">
        <f t="shared" si="136"/>
        <v>0</v>
      </c>
      <c r="Q459" s="47">
        <f t="shared" ref="Q459:Z459" si="155">((Q370)/($D370-$D369))/$R$192*100</f>
        <v>0</v>
      </c>
      <c r="R459" s="47">
        <f t="shared" si="155"/>
        <v>-2.806248064246798E-10</v>
      </c>
      <c r="S459" s="47">
        <f t="shared" si="155"/>
        <v>1.7005911516065857E-9</v>
      </c>
      <c r="T459" s="47">
        <f t="shared" si="155"/>
        <v>-1.6424050968633628E-10</v>
      </c>
      <c r="U459" s="47">
        <f t="shared" si="155"/>
        <v>6.4576729876531992E-9</v>
      </c>
      <c r="V459" s="47">
        <f t="shared" si="155"/>
        <v>1.682587155205069E-9</v>
      </c>
      <c r="W459" s="47">
        <f t="shared" si="155"/>
        <v>1.4917092314012656E-9</v>
      </c>
      <c r="X459" s="47">
        <f t="shared" si="155"/>
        <v>1.5044468754262213E-9</v>
      </c>
      <c r="Y459" s="47">
        <f t="shared" si="155"/>
        <v>1.8340655046654652E-9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0</v>
      </c>
      <c r="AD459" s="47">
        <f t="shared" si="156"/>
        <v>4.6361502646719482E-9</v>
      </c>
      <c r="AE459" s="47">
        <f t="shared" si="156"/>
        <v>1.9925339623281207E-9</v>
      </c>
      <c r="AF459" s="47">
        <f t="shared" si="156"/>
        <v>2.5682153745740518E-9</v>
      </c>
      <c r="AG459" s="47">
        <f t="shared" si="156"/>
        <v>8.9417932833280525E-9</v>
      </c>
      <c r="AH459" s="47">
        <f t="shared" si="156"/>
        <v>2.5358606821146232E-9</v>
      </c>
      <c r="AI459" s="47">
        <f t="shared" si="156"/>
        <v>2.4915895836951765E-9</v>
      </c>
      <c r="AJ459" s="47">
        <f t="shared" si="156"/>
        <v>2.082355437511264E-9</v>
      </c>
      <c r="AK459" s="47">
        <f t="shared" si="156"/>
        <v>2.5258923844476361E-9</v>
      </c>
      <c r="AL459" s="47">
        <f t="shared" si="156"/>
        <v>0</v>
      </c>
      <c r="AO459" s="47">
        <f t="shared" si="139"/>
        <v>0</v>
      </c>
      <c r="AP459" s="47">
        <f t="shared" si="139"/>
        <v>2.4583875355483212E-9</v>
      </c>
      <c r="AQ459" s="47">
        <f t="shared" si="139"/>
        <v>1.4597140536076595E-10</v>
      </c>
      <c r="AR459" s="47">
        <f t="shared" si="139"/>
        <v>1.366227942130193E-9</v>
      </c>
      <c r="AS459" s="47">
        <f t="shared" si="139"/>
        <v>1.2420601478374436E-9</v>
      </c>
      <c r="AT459" s="47">
        <f t="shared" si="134"/>
        <v>4.2663676345477724E-10</v>
      </c>
      <c r="AU459" s="47">
        <f t="shared" si="134"/>
        <v>4.9994017614695404E-10</v>
      </c>
      <c r="AV459" s="47">
        <f t="shared" si="134"/>
        <v>2.8895428104252298E-10</v>
      </c>
      <c r="AW459" s="47">
        <f t="shared" si="134"/>
        <v>3.4591343989108566E-10</v>
      </c>
      <c r="AX459" s="47">
        <f t="shared" si="134"/>
        <v>0</v>
      </c>
      <c r="BA459" s="47">
        <f t="shared" si="140"/>
        <v>0</v>
      </c>
      <c r="BB459" s="47">
        <f t="shared" si="140"/>
        <v>6.8139129937955898E-9</v>
      </c>
      <c r="BC459" s="47">
        <f t="shared" si="140"/>
        <v>3.8390965192954724E-9</v>
      </c>
      <c r="BD459" s="47">
        <f t="shared" si="140"/>
        <v>3.7702028070179088E-9</v>
      </c>
      <c r="BE459" s="47">
        <f t="shared" si="140"/>
        <v>1.6641526418818695E-8</v>
      </c>
      <c r="BF459" s="47">
        <f t="shared" si="135"/>
        <v>4.6450846007744694E-9</v>
      </c>
      <c r="BG459" s="47">
        <f t="shared" si="135"/>
        <v>4.4832389912433961E-9</v>
      </c>
      <c r="BH459" s="47">
        <f t="shared" si="135"/>
        <v>3.8757565939800082E-9</v>
      </c>
      <c r="BI459" s="47">
        <f t="shared" si="135"/>
        <v>4.705871329004187E-9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0</v>
      </c>
      <c r="F460" s="47">
        <f t="shared" si="136"/>
        <v>3.3853369943617866E-10</v>
      </c>
      <c r="G460" s="47">
        <f t="shared" si="136"/>
        <v>2.8704855918901895E-10</v>
      </c>
      <c r="H460" s="47">
        <f t="shared" si="136"/>
        <v>1.8684921306590622E-10</v>
      </c>
      <c r="I460" s="47">
        <f t="shared" si="136"/>
        <v>1.1969252243002206E-9</v>
      </c>
      <c r="J460" s="47">
        <f t="shared" si="136"/>
        <v>3.2787932614244494E-10</v>
      </c>
      <c r="K460" s="47">
        <f t="shared" si="136"/>
        <v>3.0960234230314662E-10</v>
      </c>
      <c r="L460" s="47">
        <f t="shared" si="136"/>
        <v>2.787846076862562E-10</v>
      </c>
      <c r="M460" s="47">
        <f t="shared" si="136"/>
        <v>3.3887821061695009E-10</v>
      </c>
      <c r="N460" s="47">
        <f t="shared" si="136"/>
        <v>0</v>
      </c>
      <c r="Q460" s="47">
        <f t="shared" ref="Q460:Z460" si="157">((Q371)/($D371-$D370))/$R$192*100</f>
        <v>0</v>
      </c>
      <c r="R460" s="47">
        <f t="shared" si="157"/>
        <v>-4.3623188422706598E-11</v>
      </c>
      <c r="S460" s="47">
        <f t="shared" si="157"/>
        <v>2.6435727183809442E-10</v>
      </c>
      <c r="T460" s="47">
        <f t="shared" si="157"/>
        <v>-2.5531223671815462E-11</v>
      </c>
      <c r="U460" s="47">
        <f t="shared" si="157"/>
        <v>1.0038466987351962E-9</v>
      </c>
      <c r="V460" s="47">
        <f t="shared" si="157"/>
        <v>2.6155854660281873E-10</v>
      </c>
      <c r="W460" s="47">
        <f t="shared" si="157"/>
        <v>2.3188653099623248E-10</v>
      </c>
      <c r="X460" s="47">
        <f t="shared" si="157"/>
        <v>2.3386660058609308E-10</v>
      </c>
      <c r="Y460" s="47">
        <f t="shared" si="157"/>
        <v>2.8510588963589107E-10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0</v>
      </c>
      <c r="AD460" s="47">
        <f t="shared" si="158"/>
        <v>7.2069058729506177E-10</v>
      </c>
      <c r="AE460" s="47">
        <f t="shared" si="158"/>
        <v>3.0973984653994404E-10</v>
      </c>
      <c r="AF460" s="47">
        <f t="shared" si="158"/>
        <v>3.9922964980362812E-10</v>
      </c>
      <c r="AG460" s="47">
        <f t="shared" si="158"/>
        <v>1.39000374986524E-9</v>
      </c>
      <c r="AH460" s="47">
        <f t="shared" si="158"/>
        <v>3.9420010568207116E-10</v>
      </c>
      <c r="AI460" s="47">
        <f t="shared" si="158"/>
        <v>3.8731815361006129E-10</v>
      </c>
      <c r="AJ460" s="47">
        <f t="shared" si="158"/>
        <v>3.2370261478641901E-10</v>
      </c>
      <c r="AK460" s="47">
        <f t="shared" si="158"/>
        <v>3.9265053159800899E-10</v>
      </c>
      <c r="AL460" s="47">
        <f t="shared" si="158"/>
        <v>0</v>
      </c>
      <c r="AO460" s="47">
        <f t="shared" si="139"/>
        <v>0</v>
      </c>
      <c r="AP460" s="47">
        <f t="shared" si="139"/>
        <v>3.8215688785888528E-10</v>
      </c>
      <c r="AQ460" s="47">
        <f t="shared" si="139"/>
        <v>2.2691287350924526E-11</v>
      </c>
      <c r="AR460" s="47">
        <f t="shared" si="139"/>
        <v>2.1238043673772169E-10</v>
      </c>
      <c r="AS460" s="47">
        <f t="shared" si="139"/>
        <v>1.930785255650244E-10</v>
      </c>
      <c r="AT460" s="47">
        <f t="shared" si="134"/>
        <v>6.6320779539626214E-11</v>
      </c>
      <c r="AU460" s="47">
        <f t="shared" si="134"/>
        <v>7.7715811306914131E-11</v>
      </c>
      <c r="AV460" s="47">
        <f t="shared" si="134"/>
        <v>4.4918007100163124E-11</v>
      </c>
      <c r="AW460" s="47">
        <f t="shared" si="134"/>
        <v>5.3772320981059013E-11</v>
      </c>
      <c r="AX460" s="47">
        <f t="shared" si="134"/>
        <v>0</v>
      </c>
      <c r="BA460" s="47">
        <f t="shared" si="140"/>
        <v>0</v>
      </c>
      <c r="BB460" s="47">
        <f t="shared" si="140"/>
        <v>1.0592242867312404E-9</v>
      </c>
      <c r="BC460" s="47">
        <f t="shared" si="140"/>
        <v>5.9678840572896304E-10</v>
      </c>
      <c r="BD460" s="47">
        <f t="shared" si="140"/>
        <v>5.8607886286953431E-10</v>
      </c>
      <c r="BE460" s="47">
        <f t="shared" si="140"/>
        <v>2.5869289741654603E-9</v>
      </c>
      <c r="BF460" s="47">
        <f t="shared" si="135"/>
        <v>7.220794318245161E-10</v>
      </c>
      <c r="BG460" s="47">
        <f t="shared" si="135"/>
        <v>6.9692049591320796E-10</v>
      </c>
      <c r="BH460" s="47">
        <f t="shared" si="135"/>
        <v>6.0248722247267516E-10</v>
      </c>
      <c r="BI460" s="47">
        <f t="shared" si="135"/>
        <v>7.3152874221495913E-10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0</v>
      </c>
      <c r="F461" s="47">
        <f t="shared" si="136"/>
        <v>1.0260774822716486E-11</v>
      </c>
      <c r="G461" s="47">
        <f t="shared" si="136"/>
        <v>8.7002878411488632E-12</v>
      </c>
      <c r="H461" s="47">
        <f t="shared" si="136"/>
        <v>5.6632994123306719E-12</v>
      </c>
      <c r="I461" s="47">
        <f t="shared" si="136"/>
        <v>3.6278161455206339E-11</v>
      </c>
      <c r="J461" s="47">
        <f t="shared" si="136"/>
        <v>9.9378464837468615E-12</v>
      </c>
      <c r="K461" s="47">
        <f t="shared" si="136"/>
        <v>9.3838809083084189E-12</v>
      </c>
      <c r="L461" s="47">
        <f t="shared" si="136"/>
        <v>8.4498119043162173E-12</v>
      </c>
      <c r="M461" s="47">
        <f t="shared" si="136"/>
        <v>1.0271216771791837E-11</v>
      </c>
      <c r="N461" s="47">
        <f t="shared" si="136"/>
        <v>0</v>
      </c>
      <c r="Q461" s="47">
        <f t="shared" ref="Q461:Z461" si="159">((Q372)/($D372-$D371))/$R$192*100</f>
        <v>0</v>
      </c>
      <c r="R461" s="47">
        <f t="shared" si="159"/>
        <v>-1.3221954393308762E-12</v>
      </c>
      <c r="S461" s="47">
        <f t="shared" si="159"/>
        <v>8.0125270943364607E-12</v>
      </c>
      <c r="T461" s="47">
        <f t="shared" si="159"/>
        <v>-7.7383769320813091E-13</v>
      </c>
      <c r="U461" s="47">
        <f t="shared" si="159"/>
        <v>3.0426054922756636E-11</v>
      </c>
      <c r="V461" s="47">
        <f t="shared" si="159"/>
        <v>7.9276992338379444E-12</v>
      </c>
      <c r="W461" s="47">
        <f t="shared" si="159"/>
        <v>7.028356358424421E-12</v>
      </c>
      <c r="X461" s="47">
        <f t="shared" si="159"/>
        <v>7.0883712054801345E-12</v>
      </c>
      <c r="Y461" s="47">
        <f t="shared" si="159"/>
        <v>8.6414065691431788E-12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0</v>
      </c>
      <c r="AD461" s="47">
        <f t="shared" si="160"/>
        <v>2.1843745084763775E-11</v>
      </c>
      <c r="AE461" s="47">
        <f t="shared" si="160"/>
        <v>9.3880485879612802E-12</v>
      </c>
      <c r="AF461" s="47">
        <f t="shared" si="160"/>
        <v>1.210043651786948E-11</v>
      </c>
      <c r="AG461" s="47">
        <f t="shared" si="160"/>
        <v>4.2130267987655881E-11</v>
      </c>
      <c r="AH461" s="47">
        <f t="shared" si="160"/>
        <v>1.1947993733655782E-11</v>
      </c>
      <c r="AI461" s="47">
        <f t="shared" si="160"/>
        <v>1.173940545819243E-11</v>
      </c>
      <c r="AJ461" s="47">
        <f t="shared" si="160"/>
        <v>9.8112526031522808E-12</v>
      </c>
      <c r="AK461" s="47">
        <f t="shared" si="160"/>
        <v>1.1901026974440496E-11</v>
      </c>
      <c r="AL461" s="47">
        <f t="shared" si="160"/>
        <v>0</v>
      </c>
      <c r="AO461" s="47">
        <f t="shared" si="139"/>
        <v>0</v>
      </c>
      <c r="AP461" s="47">
        <f t="shared" si="139"/>
        <v>1.1582970262047363E-11</v>
      </c>
      <c r="AQ461" s="47">
        <f t="shared" si="139"/>
        <v>6.8776074681240248E-13</v>
      </c>
      <c r="AR461" s="47">
        <f t="shared" si="139"/>
        <v>6.4371371055388031E-12</v>
      </c>
      <c r="AS461" s="47">
        <f t="shared" si="139"/>
        <v>5.8521065324497031E-12</v>
      </c>
      <c r="AT461" s="47">
        <f t="shared" si="134"/>
        <v>2.0101472499089171E-12</v>
      </c>
      <c r="AU461" s="47">
        <f t="shared" si="134"/>
        <v>2.3555245498839979E-12</v>
      </c>
      <c r="AV461" s="47">
        <f t="shared" si="134"/>
        <v>1.3614406988360829E-12</v>
      </c>
      <c r="AW461" s="47">
        <f t="shared" si="134"/>
        <v>1.6298102026486586E-12</v>
      </c>
      <c r="AX461" s="47">
        <f t="shared" si="134"/>
        <v>0</v>
      </c>
      <c r="BA461" s="47">
        <f t="shared" si="140"/>
        <v>0</v>
      </c>
      <c r="BB461" s="47">
        <f t="shared" si="140"/>
        <v>3.2104519907480258E-11</v>
      </c>
      <c r="BC461" s="47">
        <f t="shared" si="140"/>
        <v>1.8088336429110142E-11</v>
      </c>
      <c r="BD461" s="47">
        <f t="shared" si="140"/>
        <v>1.7763735930200151E-11</v>
      </c>
      <c r="BE461" s="47">
        <f t="shared" si="140"/>
        <v>7.840842944286222E-11</v>
      </c>
      <c r="BF461" s="47">
        <f t="shared" si="135"/>
        <v>2.1885840217402643E-11</v>
      </c>
      <c r="BG461" s="47">
        <f t="shared" si="135"/>
        <v>2.112328636650085E-11</v>
      </c>
      <c r="BH461" s="47">
        <f t="shared" si="135"/>
        <v>1.8261064507468498E-11</v>
      </c>
      <c r="BI461" s="47">
        <f t="shared" si="135"/>
        <v>2.2172243746232332E-11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0</v>
      </c>
      <c r="F462" s="47">
        <f t="shared" si="136"/>
        <v>1.0741534852209002E-13</v>
      </c>
      <c r="G462" s="47">
        <f t="shared" si="136"/>
        <v>9.1079325572032328E-14</v>
      </c>
      <c r="H462" s="47">
        <f t="shared" si="136"/>
        <v>5.928648573533316E-14</v>
      </c>
      <c r="I462" s="47">
        <f t="shared" si="136"/>
        <v>3.7977944392896975E-13</v>
      </c>
      <c r="J462" s="47">
        <f t="shared" si="136"/>
        <v>1.0403475975784907E-13</v>
      </c>
      <c r="K462" s="47">
        <f t="shared" si="136"/>
        <v>9.8235548062527273E-14</v>
      </c>
      <c r="L462" s="47">
        <f t="shared" si="136"/>
        <v>8.845720779670501E-14</v>
      </c>
      <c r="M462" s="47">
        <f t="shared" si="136"/>
        <v>1.0752466050082045E-13</v>
      </c>
      <c r="N462" s="47">
        <f t="shared" si="136"/>
        <v>0</v>
      </c>
      <c r="Q462" s="47">
        <f t="shared" ref="Q462:Z462" si="161">((Q373)/($D373-$D372))/$R$192*100</f>
        <v>0</v>
      </c>
      <c r="R462" s="47">
        <f t="shared" si="161"/>
        <v>-1.3841458016953528E-14</v>
      </c>
      <c r="S462" s="47">
        <f t="shared" si="161"/>
        <v>8.3879473553536407E-14</v>
      </c>
      <c r="T462" s="47">
        <f t="shared" si="161"/>
        <v>-8.1009521163505484E-15</v>
      </c>
      <c r="U462" s="47">
        <f t="shared" si="161"/>
        <v>3.1851642299415658E-13</v>
      </c>
      <c r="V462" s="47">
        <f t="shared" si="161"/>
        <v>8.299144956341258E-14</v>
      </c>
      <c r="W462" s="47">
        <f t="shared" si="161"/>
        <v>7.3576641220719904E-14</v>
      </c>
      <c r="X462" s="47">
        <f t="shared" si="161"/>
        <v>7.4204909146326941E-14</v>
      </c>
      <c r="Y462" s="47">
        <f t="shared" si="161"/>
        <v>9.0462924524042058E-14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0</v>
      </c>
      <c r="AD462" s="47">
        <f t="shared" si="162"/>
        <v>2.2867215506113275E-13</v>
      </c>
      <c r="AE462" s="47">
        <f t="shared" si="162"/>
        <v>9.8279177590528376E-14</v>
      </c>
      <c r="AF462" s="47">
        <f t="shared" si="162"/>
        <v>1.2667392358701696E-13</v>
      </c>
      <c r="AG462" s="47">
        <f t="shared" si="162"/>
        <v>4.4104246486378125E-13</v>
      </c>
      <c r="AH462" s="47">
        <f t="shared" si="162"/>
        <v>1.2507806995228557E-13</v>
      </c>
      <c r="AI462" s="47">
        <f t="shared" si="162"/>
        <v>1.2289445490433486E-13</v>
      </c>
      <c r="AJ462" s="47">
        <f t="shared" si="162"/>
        <v>1.0270950644708295E-13</v>
      </c>
      <c r="AK462" s="47">
        <f t="shared" si="162"/>
        <v>1.245863964775989E-13</v>
      </c>
      <c r="AL462" s="47">
        <f t="shared" si="162"/>
        <v>0</v>
      </c>
      <c r="AO462" s="47">
        <f t="shared" si="139"/>
        <v>0</v>
      </c>
      <c r="AP462" s="47">
        <f t="shared" si="139"/>
        <v>1.2125680653904356E-13</v>
      </c>
      <c r="AQ462" s="47">
        <f t="shared" si="139"/>
        <v>7.1998520184959216E-15</v>
      </c>
      <c r="AR462" s="47">
        <f t="shared" si="139"/>
        <v>6.738743785168371E-14</v>
      </c>
      <c r="AS462" s="47">
        <f t="shared" si="139"/>
        <v>6.1263020934813168E-14</v>
      </c>
      <c r="AT462" s="47">
        <f t="shared" si="134"/>
        <v>2.1043310194436494E-14</v>
      </c>
      <c r="AU462" s="47">
        <f t="shared" si="134"/>
        <v>2.4658906841807369E-14</v>
      </c>
      <c r="AV462" s="47">
        <f t="shared" si="134"/>
        <v>1.425229865037807E-14</v>
      </c>
      <c r="AW462" s="47">
        <f t="shared" si="134"/>
        <v>1.7061735976778392E-14</v>
      </c>
      <c r="AX462" s="47">
        <f t="shared" si="134"/>
        <v>0</v>
      </c>
      <c r="BA462" s="47">
        <f t="shared" si="140"/>
        <v>0</v>
      </c>
      <c r="BB462" s="47">
        <f t="shared" si="140"/>
        <v>3.3608750358322278E-13</v>
      </c>
      <c r="BC462" s="47">
        <f t="shared" si="140"/>
        <v>1.8935850316256069E-13</v>
      </c>
      <c r="BD462" s="47">
        <f t="shared" si="140"/>
        <v>1.8596040932235012E-13</v>
      </c>
      <c r="BE462" s="47">
        <f t="shared" si="140"/>
        <v>8.20821908792751E-13</v>
      </c>
      <c r="BF462" s="47">
        <f t="shared" si="135"/>
        <v>2.2911282971013467E-13</v>
      </c>
      <c r="BG462" s="47">
        <f t="shared" si="135"/>
        <v>2.2113000296686213E-13</v>
      </c>
      <c r="BH462" s="47">
        <f t="shared" si="135"/>
        <v>1.9116671424378796E-13</v>
      </c>
      <c r="BI462" s="47">
        <f t="shared" si="135"/>
        <v>2.3211105697841938E-13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0</v>
      </c>
      <c r="F463" s="47">
        <f t="shared" si="136"/>
        <v>9.7196498140053781E-25</v>
      </c>
      <c r="G463" s="47">
        <f t="shared" si="136"/>
        <v>8.2414586186804114E-25</v>
      </c>
      <c r="H463" s="47">
        <f t="shared" si="136"/>
        <v>5.3646325965414395E-25</v>
      </c>
      <c r="I463" s="47">
        <f t="shared" si="136"/>
        <v>3.436495112044582E-24</v>
      </c>
      <c r="J463" s="47">
        <f t="shared" si="136"/>
        <v>9.4137518263744384E-25</v>
      </c>
      <c r="K463" s="47">
        <f t="shared" si="136"/>
        <v>8.8890008699110758E-25</v>
      </c>
      <c r="L463" s="47">
        <f t="shared" si="136"/>
        <v>8.0041920930123534E-25</v>
      </c>
      <c r="M463" s="47">
        <f t="shared" si="136"/>
        <v>9.7295410834408387E-25</v>
      </c>
      <c r="N463" s="47">
        <f t="shared" si="136"/>
        <v>0</v>
      </c>
      <c r="Q463" s="47">
        <f t="shared" ref="Q463:Z463" si="163">((Q374)/($D374-$D373))/$R$192*100</f>
        <v>0</v>
      </c>
      <c r="R463" s="47">
        <f t="shared" si="163"/>
        <v>-1.2524664928343883E-25</v>
      </c>
      <c r="S463" s="47">
        <f t="shared" si="163"/>
        <v>7.589968479745114E-25</v>
      </c>
      <c r="T463" s="47">
        <f t="shared" si="163"/>
        <v>-7.3302762421108263E-26</v>
      </c>
      <c r="U463" s="47">
        <f t="shared" si="163"/>
        <v>2.8821468571375951E-24</v>
      </c>
      <c r="V463" s="47">
        <f t="shared" si="163"/>
        <v>7.5096142070159755E-25</v>
      </c>
      <c r="W463" s="47">
        <f t="shared" si="163"/>
        <v>6.6577001983011928E-25</v>
      </c>
      <c r="X463" s="47">
        <f t="shared" si="163"/>
        <v>6.7145500275880814E-25</v>
      </c>
      <c r="Y463" s="47">
        <f t="shared" si="163"/>
        <v>8.185682582816979E-25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0</v>
      </c>
      <c r="AD463" s="47">
        <f t="shared" si="164"/>
        <v>2.0691766120845068E-24</v>
      </c>
      <c r="AE463" s="47">
        <f t="shared" si="164"/>
        <v>8.8929487576157254E-25</v>
      </c>
      <c r="AF463" s="47">
        <f t="shared" si="164"/>
        <v>1.1462292817293967E-24</v>
      </c>
      <c r="AG463" s="47">
        <f t="shared" si="164"/>
        <v>3.9908433669515543E-24</v>
      </c>
      <c r="AH463" s="47">
        <f t="shared" si="164"/>
        <v>1.1317889445732903E-24</v>
      </c>
      <c r="AI463" s="47">
        <f t="shared" si="164"/>
        <v>1.1120301541520975E-24</v>
      </c>
      <c r="AJ463" s="47">
        <f t="shared" si="164"/>
        <v>9.2938341584366126E-25</v>
      </c>
      <c r="AK463" s="47">
        <f t="shared" si="164"/>
        <v>1.1273399584064697E-24</v>
      </c>
      <c r="AL463" s="47">
        <f t="shared" si="164"/>
        <v>0</v>
      </c>
      <c r="AO463" s="47">
        <f t="shared" si="139"/>
        <v>0</v>
      </c>
      <c r="AP463" s="47">
        <f t="shared" si="139"/>
        <v>1.0972116306839767E-24</v>
      </c>
      <c r="AQ463" s="47">
        <f t="shared" si="139"/>
        <v>6.5149013893529744E-26</v>
      </c>
      <c r="AR463" s="47">
        <f t="shared" si="139"/>
        <v>6.097660220752522E-25</v>
      </c>
      <c r="AS463" s="47">
        <f t="shared" si="139"/>
        <v>5.5434825490698692E-25</v>
      </c>
      <c r="AT463" s="47">
        <f t="shared" si="134"/>
        <v>1.904137619358463E-25</v>
      </c>
      <c r="AU463" s="47">
        <f t="shared" si="134"/>
        <v>2.231300671609883E-25</v>
      </c>
      <c r="AV463" s="47">
        <f t="shared" si="134"/>
        <v>1.289642065424272E-25</v>
      </c>
      <c r="AW463" s="47">
        <f t="shared" si="134"/>
        <v>1.5438585006238597E-25</v>
      </c>
      <c r="AX463" s="47">
        <f t="shared" si="134"/>
        <v>0</v>
      </c>
      <c r="BA463" s="47">
        <f t="shared" si="140"/>
        <v>0</v>
      </c>
      <c r="BB463" s="47">
        <f t="shared" si="140"/>
        <v>3.0411415934850448E-24</v>
      </c>
      <c r="BC463" s="47">
        <f t="shared" si="140"/>
        <v>1.7134407376296136E-24</v>
      </c>
      <c r="BD463" s="47">
        <f t="shared" si="140"/>
        <v>1.6826925413835405E-24</v>
      </c>
      <c r="BE463" s="47">
        <f t="shared" si="140"/>
        <v>7.4273384789961356E-24</v>
      </c>
      <c r="BF463" s="47">
        <f t="shared" si="135"/>
        <v>2.0731641272107343E-24</v>
      </c>
      <c r="BG463" s="47">
        <f t="shared" si="135"/>
        <v>2.0009302411432051E-24</v>
      </c>
      <c r="BH463" s="47">
        <f t="shared" si="135"/>
        <v>1.7298026251448965E-24</v>
      </c>
      <c r="BI463" s="47">
        <f t="shared" si="135"/>
        <v>2.1002940667505535E-24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0</v>
      </c>
      <c r="F464" s="47">
        <f t="shared" si="136"/>
        <v>8.0474790505005958E-47</v>
      </c>
      <c r="G464" s="47">
        <f t="shared" si="136"/>
        <v>6.8235962044467034E-47</v>
      </c>
      <c r="H464" s="47">
        <f t="shared" si="136"/>
        <v>4.4416999851262297E-47</v>
      </c>
      <c r="I464" s="47">
        <f t="shared" si="136"/>
        <v>2.8452797117728728E-46</v>
      </c>
      <c r="J464" s="47">
        <f t="shared" si="136"/>
        <v>7.7942078221994382E-47</v>
      </c>
      <c r="K464" s="47">
        <f t="shared" si="136"/>
        <v>7.3597351395741734E-47</v>
      </c>
      <c r="L464" s="47">
        <f t="shared" si="136"/>
        <v>6.627149065790797E-47</v>
      </c>
      <c r="M464" s="47">
        <f t="shared" si="136"/>
        <v>8.055668623693865E-47</v>
      </c>
      <c r="N464" s="47">
        <f t="shared" si="136"/>
        <v>0</v>
      </c>
      <c r="Q464" s="47">
        <f t="shared" ref="Q464:Z464" si="165">((Q375)/($D375-$D374))/$R$192*100</f>
        <v>0</v>
      </c>
      <c r="R464" s="47">
        <f t="shared" si="165"/>
        <v>-1.0369918726922892E-47</v>
      </c>
      <c r="S464" s="47">
        <f t="shared" si="165"/>
        <v>6.2841885771127523E-47</v>
      </c>
      <c r="T464" s="47">
        <f t="shared" si="165"/>
        <v>-6.0691738510751743E-48</v>
      </c>
      <c r="U464" s="47">
        <f t="shared" si="165"/>
        <v>2.3863016566563828E-46</v>
      </c>
      <c r="V464" s="47">
        <f t="shared" si="165"/>
        <v>6.2176584717303354E-47</v>
      </c>
      <c r="W464" s="47">
        <f t="shared" si="165"/>
        <v>5.5123079427347845E-47</v>
      </c>
      <c r="X464" s="47">
        <f t="shared" si="165"/>
        <v>5.5593773144678614E-47</v>
      </c>
      <c r="Y464" s="47">
        <f t="shared" si="165"/>
        <v>6.77741589047241E-47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0</v>
      </c>
      <c r="AD464" s="47">
        <f t="shared" si="166"/>
        <v>1.7131949973693425E-46</v>
      </c>
      <c r="AE464" s="47">
        <f t="shared" si="166"/>
        <v>7.3630038317806671E-47</v>
      </c>
      <c r="AF464" s="47">
        <f t="shared" si="166"/>
        <v>9.4903173553599817E-47</v>
      </c>
      <c r="AG464" s="47">
        <f t="shared" si="166"/>
        <v>3.3042577668893507E-46</v>
      </c>
      <c r="AH464" s="47">
        <f t="shared" si="166"/>
        <v>9.3707571726685391E-47</v>
      </c>
      <c r="AI464" s="47">
        <f t="shared" si="166"/>
        <v>9.207162336413575E-47</v>
      </c>
      <c r="AJ464" s="47">
        <f t="shared" si="166"/>
        <v>7.6949208171137199E-47</v>
      </c>
      <c r="AK464" s="47">
        <f t="shared" si="166"/>
        <v>9.333921356915318E-47</v>
      </c>
      <c r="AL464" s="47">
        <f t="shared" si="166"/>
        <v>0</v>
      </c>
      <c r="AO464" s="47">
        <f t="shared" si="139"/>
        <v>0</v>
      </c>
      <c r="AP464" s="47">
        <f t="shared" si="139"/>
        <v>9.0844709231928844E-47</v>
      </c>
      <c r="AQ464" s="47">
        <f t="shared" si="139"/>
        <v>5.3940762733395105E-48</v>
      </c>
      <c r="AR464" s="47">
        <f t="shared" si="139"/>
        <v>5.0486173702337472E-47</v>
      </c>
      <c r="AS464" s="47">
        <f t="shared" si="139"/>
        <v>4.5897805511649001E-47</v>
      </c>
      <c r="AT464" s="47">
        <f t="shared" si="134"/>
        <v>1.5765493504691028E-47</v>
      </c>
      <c r="AU464" s="47">
        <f t="shared" si="134"/>
        <v>1.8474271968393889E-47</v>
      </c>
      <c r="AV464" s="47">
        <f t="shared" si="134"/>
        <v>1.0677717513229356E-47</v>
      </c>
      <c r="AW464" s="47">
        <f t="shared" si="134"/>
        <v>1.278252733221455E-47</v>
      </c>
      <c r="AX464" s="47">
        <f t="shared" si="134"/>
        <v>0</v>
      </c>
      <c r="BA464" s="47">
        <f t="shared" si="140"/>
        <v>0</v>
      </c>
      <c r="BB464" s="47">
        <f t="shared" si="140"/>
        <v>2.517942902419402E-46</v>
      </c>
      <c r="BC464" s="47">
        <f t="shared" si="140"/>
        <v>1.418660003622737E-46</v>
      </c>
      <c r="BD464" s="47">
        <f t="shared" si="140"/>
        <v>1.393201734048621E-46</v>
      </c>
      <c r="BE464" s="47">
        <f t="shared" si="140"/>
        <v>6.1495374786622231E-46</v>
      </c>
      <c r="BF464" s="47">
        <f t="shared" si="135"/>
        <v>1.7164964994867976E-46</v>
      </c>
      <c r="BG464" s="47">
        <f t="shared" si="135"/>
        <v>1.6566897475987749E-46</v>
      </c>
      <c r="BH464" s="47">
        <f t="shared" si="135"/>
        <v>1.4322069882904516E-46</v>
      </c>
      <c r="BI464" s="47">
        <f t="shared" si="135"/>
        <v>1.7389589980609183E-46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0</v>
      </c>
      <c r="F465" s="47">
        <f t="shared" si="136"/>
        <v>5.6253496960887576E-91</v>
      </c>
      <c r="G465" s="47">
        <f t="shared" si="136"/>
        <v>4.7698309736549007E-91</v>
      </c>
      <c r="H465" s="47">
        <f t="shared" si="136"/>
        <v>3.1048376149414156E-91</v>
      </c>
      <c r="I465" s="47">
        <f t="shared" si="136"/>
        <v>1.9889077388667946E-90</v>
      </c>
      <c r="J465" s="47">
        <f t="shared" si="136"/>
        <v>5.4483080140649553E-91</v>
      </c>
      <c r="K465" s="47">
        <f t="shared" si="136"/>
        <v>5.1446028713951067E-91</v>
      </c>
      <c r="L465" s="47">
        <f t="shared" si="136"/>
        <v>4.6325104730607711E-91</v>
      </c>
      <c r="M465" s="47">
        <f t="shared" si="136"/>
        <v>5.6310743724482427E-91</v>
      </c>
      <c r="N465" s="47">
        <f t="shared" si="136"/>
        <v>0</v>
      </c>
      <c r="Q465" s="47">
        <f t="shared" ref="Q465:Z465" si="167">((Q376)/($D376-$D375))/$R$192*100</f>
        <v>0</v>
      </c>
      <c r="R465" s="47">
        <f t="shared" si="167"/>
        <v>-7.2487817356085054E-92</v>
      </c>
      <c r="S465" s="47">
        <f t="shared" si="167"/>
        <v>4.3927741943269375E-91</v>
      </c>
      <c r="T465" s="47">
        <f t="shared" si="167"/>
        <v>-4.2424745767473354E-92</v>
      </c>
      <c r="U465" s="47">
        <f t="shared" si="167"/>
        <v>1.6680728480073582E-90</v>
      </c>
      <c r="V465" s="47">
        <f t="shared" si="167"/>
        <v>4.3462683127029951E-91</v>
      </c>
      <c r="W465" s="47">
        <f t="shared" si="167"/>
        <v>3.8532141078990269E-91</v>
      </c>
      <c r="X465" s="47">
        <f t="shared" si="167"/>
        <v>3.8861165453346728E-91</v>
      </c>
      <c r="Y465" s="47">
        <f t="shared" si="167"/>
        <v>4.7375500054721471E-91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0</v>
      </c>
      <c r="AD465" s="47">
        <f t="shared" si="168"/>
        <v>1.1975577565738326E-90</v>
      </c>
      <c r="AE465" s="47">
        <f t="shared" si="168"/>
        <v>5.1468877529828694E-91</v>
      </c>
      <c r="AF465" s="47">
        <f t="shared" si="168"/>
        <v>6.6339226875575668E-91</v>
      </c>
      <c r="AG465" s="47">
        <f t="shared" si="168"/>
        <v>2.3097426297262223E-90</v>
      </c>
      <c r="AH465" s="47">
        <f t="shared" si="168"/>
        <v>6.5503477154269122E-91</v>
      </c>
      <c r="AI465" s="47">
        <f t="shared" si="168"/>
        <v>6.4359916348911957E-91</v>
      </c>
      <c r="AJ465" s="47">
        <f t="shared" si="168"/>
        <v>5.3789044007868596E-91</v>
      </c>
      <c r="AK465" s="47">
        <f t="shared" si="168"/>
        <v>6.5245987394243361E-91</v>
      </c>
      <c r="AL465" s="47">
        <f t="shared" si="168"/>
        <v>0</v>
      </c>
      <c r="AO465" s="47">
        <f t="shared" si="139"/>
        <v>0</v>
      </c>
      <c r="AP465" s="47">
        <f t="shared" si="139"/>
        <v>6.3502278696496086E-91</v>
      </c>
      <c r="AQ465" s="47">
        <f t="shared" si="139"/>
        <v>3.7705677932796324E-92</v>
      </c>
      <c r="AR465" s="47">
        <f t="shared" si="139"/>
        <v>3.529085072616149E-91</v>
      </c>
      <c r="AS465" s="47">
        <f t="shared" si="139"/>
        <v>3.2083489085943639E-91</v>
      </c>
      <c r="AT465" s="47">
        <f t="shared" si="134"/>
        <v>1.1020397013619602E-91</v>
      </c>
      <c r="AU465" s="47">
        <f t="shared" si="134"/>
        <v>1.2913887634960798E-91</v>
      </c>
      <c r="AV465" s="47">
        <f t="shared" si="134"/>
        <v>7.4639392772609834E-92</v>
      </c>
      <c r="AW465" s="47">
        <f t="shared" si="134"/>
        <v>8.9352436697609559E-92</v>
      </c>
      <c r="AX465" s="47">
        <f t="shared" si="134"/>
        <v>0</v>
      </c>
      <c r="BA465" s="47">
        <f t="shared" si="140"/>
        <v>0</v>
      </c>
      <c r="BB465" s="47">
        <f t="shared" si="140"/>
        <v>1.7600927261827083E-90</v>
      </c>
      <c r="BC465" s="47">
        <f t="shared" si="140"/>
        <v>9.9167187266377701E-91</v>
      </c>
      <c r="BD465" s="47">
        <f t="shared" si="140"/>
        <v>9.7387603024989818E-91</v>
      </c>
      <c r="BE465" s="47">
        <f t="shared" si="140"/>
        <v>4.2986503685930173E-90</v>
      </c>
      <c r="BF465" s="47">
        <f t="shared" si="135"/>
        <v>1.1998655729491868E-90</v>
      </c>
      <c r="BG465" s="47">
        <f t="shared" si="135"/>
        <v>1.1580594506286302E-90</v>
      </c>
      <c r="BH465" s="47">
        <f t="shared" si="135"/>
        <v>1.0011414873847632E-90</v>
      </c>
      <c r="BI465" s="47">
        <f t="shared" si="135"/>
        <v>1.2155673111872579E-90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0</v>
      </c>
      <c r="F466" s="47">
        <f t="shared" si="136"/>
        <v>2.8700305335774383E-179</v>
      </c>
      <c r="G466" s="47">
        <f t="shared" si="136"/>
        <v>2.4335483612531963E-179</v>
      </c>
      <c r="H466" s="47">
        <f t="shared" si="136"/>
        <v>1.5840755220741766E-179</v>
      </c>
      <c r="I466" s="47">
        <f t="shared" si="136"/>
        <v>1.0147326383966901E-178</v>
      </c>
      <c r="J466" s="47">
        <f t="shared" si="136"/>
        <v>2.7797045875340287E-179</v>
      </c>
      <c r="K466" s="47">
        <f t="shared" si="136"/>
        <v>2.6247554590784237E-179</v>
      </c>
      <c r="L466" s="47">
        <f t="shared" si="136"/>
        <v>2.3634880004074858E-179</v>
      </c>
      <c r="M466" s="47">
        <f t="shared" si="136"/>
        <v>2.8729512401706656E-179</v>
      </c>
      <c r="N466" s="47">
        <f t="shared" si="136"/>
        <v>0</v>
      </c>
      <c r="Q466" s="47">
        <f t="shared" ref="Q466:Z466" si="169">((Q377)/($D377-$D376))/$R$192*100</f>
        <v>0</v>
      </c>
      <c r="R466" s="47">
        <f t="shared" si="169"/>
        <v>-3.6982989567563789E-180</v>
      </c>
      <c r="S466" s="47">
        <f t="shared" si="169"/>
        <v>2.2411755261357571E-179</v>
      </c>
      <c r="T466" s="47">
        <f t="shared" si="169"/>
        <v>-2.1644932725972093E-180</v>
      </c>
      <c r="U466" s="47">
        <f t="shared" si="169"/>
        <v>8.5104398209079093E-179</v>
      </c>
      <c r="V466" s="47">
        <f t="shared" si="169"/>
        <v>2.2174484144960215E-179</v>
      </c>
      <c r="W466" s="47">
        <f t="shared" si="169"/>
        <v>1.9658941647255541E-179</v>
      </c>
      <c r="X466" s="47">
        <f t="shared" si="169"/>
        <v>1.9826808544730516E-179</v>
      </c>
      <c r="Y466" s="47">
        <f t="shared" si="169"/>
        <v>2.4170787425906705E-179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0</v>
      </c>
      <c r="AD466" s="47">
        <f t="shared" si="170"/>
        <v>6.1098909628304947E-179</v>
      </c>
      <c r="AE466" s="47">
        <f t="shared" si="170"/>
        <v>2.625921196370641E-179</v>
      </c>
      <c r="AF466" s="47">
        <f t="shared" si="170"/>
        <v>3.384600371408077E-179</v>
      </c>
      <c r="AG466" s="47">
        <f t="shared" si="170"/>
        <v>1.1784212947025846E-178</v>
      </c>
      <c r="AH466" s="47">
        <f t="shared" si="170"/>
        <v>3.3419607605720361E-179</v>
      </c>
      <c r="AI466" s="47">
        <f t="shared" si="170"/>
        <v>3.2836167534312985E-179</v>
      </c>
      <c r="AJ466" s="47">
        <f t="shared" si="170"/>
        <v>2.7442951463419148E-179</v>
      </c>
      <c r="AK466" s="47">
        <f t="shared" si="170"/>
        <v>3.3288237377506582E-179</v>
      </c>
      <c r="AL466" s="47">
        <f t="shared" si="170"/>
        <v>0</v>
      </c>
      <c r="AO466" s="47">
        <f t="shared" si="139"/>
        <v>0</v>
      </c>
      <c r="AP466" s="47">
        <f t="shared" si="139"/>
        <v>3.2398604292530762E-179</v>
      </c>
      <c r="AQ466" s="47">
        <f t="shared" si="139"/>
        <v>1.9237283511743923E-180</v>
      </c>
      <c r="AR466" s="47">
        <f t="shared" si="139"/>
        <v>1.8005248493338976E-179</v>
      </c>
      <c r="AS466" s="47">
        <f t="shared" si="139"/>
        <v>1.6368865630589915E-179</v>
      </c>
      <c r="AT466" s="47">
        <f t="shared" si="134"/>
        <v>5.6225617303800715E-180</v>
      </c>
      <c r="AU466" s="47">
        <f t="shared" si="134"/>
        <v>6.5886129435286966E-180</v>
      </c>
      <c r="AV466" s="47">
        <f t="shared" si="134"/>
        <v>3.8080714593443418E-180</v>
      </c>
      <c r="AW466" s="47">
        <f t="shared" si="134"/>
        <v>4.5587249757999505E-180</v>
      </c>
      <c r="AX466" s="47">
        <f t="shared" si="134"/>
        <v>0</v>
      </c>
      <c r="BA466" s="47">
        <f t="shared" si="140"/>
        <v>0</v>
      </c>
      <c r="BB466" s="47">
        <f t="shared" si="140"/>
        <v>8.979921496407933E-179</v>
      </c>
      <c r="BC466" s="47">
        <f t="shared" si="140"/>
        <v>5.059469557623837E-179</v>
      </c>
      <c r="BD466" s="47">
        <f t="shared" si="140"/>
        <v>4.968675893482254E-179</v>
      </c>
      <c r="BE466" s="47">
        <f t="shared" si="140"/>
        <v>2.1931539330992747E-178</v>
      </c>
      <c r="BF466" s="47">
        <f t="shared" si="135"/>
        <v>6.1216653481060648E-179</v>
      </c>
      <c r="BG466" s="47">
        <f t="shared" si="135"/>
        <v>5.9083722125097226E-179</v>
      </c>
      <c r="BH466" s="47">
        <f t="shared" si="135"/>
        <v>5.1077831467494006E-179</v>
      </c>
      <c r="BI466" s="47">
        <f t="shared" si="135"/>
        <v>6.2017749779213231E-179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</row>
    <row r="475" spans="3:63">
      <c r="D475" s="37">
        <f>D386</f>
        <v>4.1666666666666664E-2</v>
      </c>
      <c r="E475" s="47">
        <f>E474+E297/$R$192</f>
        <v>7.8386702005126526E-6</v>
      </c>
      <c r="F475" s="47">
        <f t="shared" ref="F475" si="179">F474+F297/$R$192</f>
        <v>1.0123722031609455E-5</v>
      </c>
      <c r="G475" s="47">
        <f t="shared" ref="G475" si="180">G474+G297/$R$192</f>
        <v>8.8804200999191272E-6</v>
      </c>
      <c r="H475" s="47">
        <f t="shared" ref="H475" si="181">H474+H297/$R$192</f>
        <v>2.0097689470345489E-5</v>
      </c>
      <c r="I475" s="47">
        <f t="shared" ref="I475" si="182">I474+I297/$R$192</f>
        <v>1.2587130484824132E-4</v>
      </c>
      <c r="J475" s="47">
        <f t="shared" ref="J475" si="183">J474+J297/$R$192</f>
        <v>2.3394453630837785E-5</v>
      </c>
      <c r="K475" s="47">
        <f t="shared" ref="K475" si="184">K474+K297/$R$192</f>
        <v>1.4860847848384695E-5</v>
      </c>
      <c r="L475" s="47">
        <f t="shared" ref="L475" si="185">L474+L297/$R$192</f>
        <v>5.3784648708795474E-5</v>
      </c>
      <c r="M475" s="47">
        <f t="shared" ref="M475" si="186">M474+M297/$R$192</f>
        <v>4.6599898822766919E-5</v>
      </c>
      <c r="N475" s="47">
        <f t="shared" ref="N475" si="187">N474+N297/$R$192</f>
        <v>0</v>
      </c>
      <c r="Q475" s="47">
        <f>Q474+Q297/$R$192</f>
        <v>5.6668106680950479E-6</v>
      </c>
      <c r="R475" s="47">
        <f t="shared" ref="R475:Z490" si="188">R474+R297/$R$192</f>
        <v>5.3389490441953218E-6</v>
      </c>
      <c r="S475" s="47">
        <f t="shared" si="188"/>
        <v>7.6607871777533341E-6</v>
      </c>
      <c r="T475" s="47">
        <f t="shared" si="188"/>
        <v>1.6308871109108767E-5</v>
      </c>
      <c r="U475" s="47">
        <f t="shared" si="188"/>
        <v>1.180806407756964E-4</v>
      </c>
      <c r="V475" s="47">
        <f t="shared" si="188"/>
        <v>1.9373293522679041E-5</v>
      </c>
      <c r="W475" s="47">
        <f t="shared" si="188"/>
        <v>1.3191085966004693E-5</v>
      </c>
      <c r="X475" s="47">
        <f t="shared" si="188"/>
        <v>2.9999593392542943E-5</v>
      </c>
      <c r="Y475" s="47">
        <f t="shared" si="188"/>
        <v>3.7613284258240184E-5</v>
      </c>
      <c r="Z475" s="47">
        <f t="shared" si="188"/>
        <v>0</v>
      </c>
      <c r="AC475" s="47">
        <f>AC474+AC297/$R$192</f>
        <v>1.001052973293029E-5</v>
      </c>
      <c r="AD475" s="47">
        <f t="shared" ref="AD475:AD538" si="189">AD474+AD297/$R$192</f>
        <v>1.4908495019023573E-5</v>
      </c>
      <c r="AE475" s="47">
        <f t="shared" ref="AE475:AE538" si="190">AE474+AE297/$R$192</f>
        <v>1.0100053022084858E-5</v>
      </c>
      <c r="AF475" s="47">
        <f t="shared" ref="AF475:AF538" si="191">AF474+AF297/$R$192</f>
        <v>2.3886507831582278E-5</v>
      </c>
      <c r="AG475" s="47">
        <f t="shared" ref="AG475:AG538" si="192">AG474+AG297/$R$192</f>
        <v>1.3366196892078619E-4</v>
      </c>
      <c r="AH475" s="47">
        <f t="shared" ref="AH475:AH538" si="193">AH474+AH297/$R$192</f>
        <v>2.7415613738996525E-5</v>
      </c>
      <c r="AI475" s="47">
        <f t="shared" ref="AI475:AI538" si="194">AI474+AI297/$R$192</f>
        <v>1.6530609730764765E-5</v>
      </c>
      <c r="AJ475" s="47">
        <f t="shared" ref="AJ475:AJ538" si="195">AJ474+AJ297/$R$192</f>
        <v>7.7569704025048033E-5</v>
      </c>
      <c r="AK475" s="47">
        <f t="shared" ref="AK475:AK538" si="196">AK474+AK297/$R$192</f>
        <v>5.5586513387293743E-5</v>
      </c>
      <c r="AL475" s="47">
        <f t="shared" ref="AL475:AL538" si="197">AL474+AL297/$R$192</f>
        <v>0</v>
      </c>
      <c r="AO475" s="47">
        <f>E475-Q475</f>
        <v>2.1718595324176047E-6</v>
      </c>
      <c r="AP475" s="47">
        <f t="shared" ref="AP475:AP514" si="198">F475-R475</f>
        <v>4.7847729874141329E-6</v>
      </c>
      <c r="AQ475" s="47">
        <f t="shared" ref="AQ475:AQ514" si="199">G475-S475</f>
        <v>1.2196329221657931E-6</v>
      </c>
      <c r="AR475" s="47">
        <f t="shared" ref="AR475:AR514" si="200">H475-T475</f>
        <v>3.788818361236722E-6</v>
      </c>
      <c r="AS475" s="47">
        <f t="shared" ref="AS475:AS514" si="201">I475-U475</f>
        <v>7.7906640725449242E-6</v>
      </c>
      <c r="AT475" s="47">
        <f t="shared" ref="AT475:AT514" si="202">J475-V475</f>
        <v>4.0211601081587436E-6</v>
      </c>
      <c r="AU475" s="47">
        <f t="shared" ref="AU475:AU514" si="203">K475-W475</f>
        <v>1.6697618823800019E-6</v>
      </c>
      <c r="AV475" s="47">
        <f t="shared" ref="AV475:AV514" si="204">L475-X475</f>
        <v>2.3785055316252531E-5</v>
      </c>
      <c r="AW475" s="47">
        <f t="shared" ref="AW475:AW514" si="205">M475-Y475</f>
        <v>8.9866145645267354E-6</v>
      </c>
      <c r="AX475" s="47">
        <f t="shared" ref="AX475:AX514" si="206">N475-Z475</f>
        <v>0</v>
      </c>
      <c r="BA475" s="47">
        <f>E475+AC475</f>
        <v>1.7849199933442941E-5</v>
      </c>
      <c r="BB475" s="47">
        <f t="shared" ref="BB475:BB490" si="207">F475+AD475</f>
        <v>2.5032217050633028E-5</v>
      </c>
      <c r="BC475" s="47">
        <f t="shared" ref="BC475:BC490" si="208">G475+AE475</f>
        <v>1.8980473122003985E-5</v>
      </c>
      <c r="BD475" s="47">
        <f t="shared" ref="BD475:BD490" si="209">H475+AF475</f>
        <v>4.398419730192777E-5</v>
      </c>
      <c r="BE475" s="47">
        <f t="shared" ref="BE475:BE490" si="210">I475+AG475</f>
        <v>2.5953327376902752E-4</v>
      </c>
      <c r="BF475" s="47">
        <f t="shared" ref="BF475:BF490" si="211">J475+AH475</f>
        <v>5.081006736983431E-5</v>
      </c>
      <c r="BG475" s="47">
        <f t="shared" ref="BG475:BG490" si="212">K475+AI475</f>
        <v>3.1391457579149462E-5</v>
      </c>
      <c r="BH475" s="47">
        <f t="shared" ref="BH475:BH490" si="213">L475+AJ475</f>
        <v>1.3135435273384352E-4</v>
      </c>
      <c r="BI475" s="47">
        <f t="shared" ref="BI475:BI490" si="214">M475+AK475</f>
        <v>1.0218641221006067E-4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1.809157252723279E-5</v>
      </c>
      <c r="F476" s="47">
        <f t="shared" ref="F476:N476" si="217">F475+F298/$R$192</f>
        <v>2.4515818911205243E-5</v>
      </c>
      <c r="G476" s="47">
        <f t="shared" si="217"/>
        <v>2.164808785630637E-5</v>
      </c>
      <c r="H476" s="47">
        <f t="shared" si="217"/>
        <v>4.8503567085994665E-5</v>
      </c>
      <c r="I476" s="47">
        <f t="shared" si="217"/>
        <v>3.1427572309147703E-4</v>
      </c>
      <c r="J476" s="47">
        <f t="shared" si="217"/>
        <v>5.785768147748463E-5</v>
      </c>
      <c r="K476" s="47">
        <f t="shared" si="217"/>
        <v>3.7572493641298172E-5</v>
      </c>
      <c r="L476" s="47">
        <f t="shared" si="217"/>
        <v>1.3687128220763741E-4</v>
      </c>
      <c r="M476" s="47">
        <f t="shared" si="217"/>
        <v>1.1171888674403721E-4</v>
      </c>
      <c r="N476" s="47">
        <f t="shared" si="217"/>
        <v>0</v>
      </c>
      <c r="Q476" s="47">
        <f t="shared" ref="Q476:Q539" si="218">Q475+Q298/$R$192</f>
        <v>1.3078942419752919E-5</v>
      </c>
      <c r="R476" s="47">
        <f t="shared" si="188"/>
        <v>1.3115576295954611E-5</v>
      </c>
      <c r="S476" s="47">
        <f t="shared" si="188"/>
        <v>1.8639724667208486E-5</v>
      </c>
      <c r="T476" s="47">
        <f t="shared" si="188"/>
        <v>3.9310457107419307E-5</v>
      </c>
      <c r="U476" s="47">
        <f t="shared" si="188"/>
        <v>2.8806128006133013E-4</v>
      </c>
      <c r="V476" s="47">
        <f t="shared" si="188"/>
        <v>4.8004863047563262E-5</v>
      </c>
      <c r="W476" s="47">
        <f t="shared" si="188"/>
        <v>3.3461587763344502E-5</v>
      </c>
      <c r="X476" s="47">
        <f t="shared" si="188"/>
        <v>7.8224787763519105E-5</v>
      </c>
      <c r="Y476" s="47">
        <f t="shared" si="188"/>
        <v>9.0376820652256711E-5</v>
      </c>
      <c r="Z476" s="47">
        <f t="shared" si="188"/>
        <v>0</v>
      </c>
      <c r="AA476" s="91"/>
      <c r="AB476" s="91"/>
      <c r="AC476" s="47">
        <f t="shared" ref="AC476:AC539" si="219">AC475+AC298/$R$192</f>
        <v>2.3104202634712701E-5</v>
      </c>
      <c r="AD476" s="47">
        <f t="shared" si="189"/>
        <v>3.5916061526455832E-5</v>
      </c>
      <c r="AE476" s="47">
        <f t="shared" si="190"/>
        <v>2.4656451045404194E-5</v>
      </c>
      <c r="AF476" s="47">
        <f t="shared" si="191"/>
        <v>5.7696677064570151E-5</v>
      </c>
      <c r="AG476" s="47">
        <f t="shared" si="192"/>
        <v>3.4047026896749292E-4</v>
      </c>
      <c r="AH476" s="47">
        <f t="shared" si="193"/>
        <v>6.7710499907405985E-5</v>
      </c>
      <c r="AI476" s="47">
        <f t="shared" si="194"/>
        <v>4.1670063073482593E-5</v>
      </c>
      <c r="AJ476" s="47">
        <f t="shared" si="195"/>
        <v>1.9544361100224552E-4</v>
      </c>
      <c r="AK476" s="47">
        <f t="shared" si="196"/>
        <v>1.3306095283581787E-4</v>
      </c>
      <c r="AL476" s="47">
        <f t="shared" si="197"/>
        <v>0</v>
      </c>
      <c r="AO476" s="47">
        <f t="shared" ref="AO476" si="220">E476-Q476</f>
        <v>5.0126301074798706E-6</v>
      </c>
      <c r="AP476" s="47">
        <f t="shared" si="198"/>
        <v>1.1400242615250633E-5</v>
      </c>
      <c r="AQ476" s="47">
        <f t="shared" si="199"/>
        <v>3.0083631890978849E-6</v>
      </c>
      <c r="AR476" s="47">
        <f t="shared" si="200"/>
        <v>9.1931099785753578E-6</v>
      </c>
      <c r="AS476" s="47">
        <f t="shared" si="201"/>
        <v>2.6214443030146901E-5</v>
      </c>
      <c r="AT476" s="47">
        <f t="shared" si="202"/>
        <v>9.8528184299213683E-6</v>
      </c>
      <c r="AU476" s="47">
        <f t="shared" si="203"/>
        <v>4.1109058779536701E-6</v>
      </c>
      <c r="AV476" s="47">
        <f t="shared" si="204"/>
        <v>5.8646494444118306E-5</v>
      </c>
      <c r="AW476" s="47">
        <f t="shared" si="205"/>
        <v>2.1342066091780499E-5</v>
      </c>
      <c r="AX476" s="47">
        <f t="shared" si="206"/>
        <v>0</v>
      </c>
      <c r="BA476" s="47">
        <f t="shared" ref="BA476:BJ514" si="221">E476+AC476</f>
        <v>4.1195775161945491E-5</v>
      </c>
      <c r="BB476" s="47">
        <f t="shared" si="207"/>
        <v>6.0431880437661075E-5</v>
      </c>
      <c r="BC476" s="47">
        <f t="shared" si="208"/>
        <v>4.6304538901710565E-5</v>
      </c>
      <c r="BD476" s="47">
        <f t="shared" si="209"/>
        <v>1.0620024415056482E-4</v>
      </c>
      <c r="BE476" s="47">
        <f t="shared" si="210"/>
        <v>6.5474599205896989E-4</v>
      </c>
      <c r="BF476" s="47">
        <f t="shared" si="211"/>
        <v>1.2556818138489062E-4</v>
      </c>
      <c r="BG476" s="47">
        <f t="shared" si="212"/>
        <v>7.9242556714780759E-5</v>
      </c>
      <c r="BH476" s="47">
        <f t="shared" si="213"/>
        <v>3.3231489320988291E-4</v>
      </c>
      <c r="BI476" s="47">
        <f t="shared" si="214"/>
        <v>2.4477983957985506E-4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2.2828255875783173E-5</v>
      </c>
      <c r="F477" s="47">
        <f t="shared" ref="F477:F540" si="223">F476+F299/$R$192</f>
        <v>3.2992849130118668E-5</v>
      </c>
      <c r="G477" s="47">
        <f t="shared" ref="G477:G540" si="224">G476+G299/$R$192</f>
        <v>2.9374494727694941E-5</v>
      </c>
      <c r="H477" s="47">
        <f t="shared" ref="H477:H540" si="225">H476+H299/$R$192</f>
        <v>6.499132126879053E-5</v>
      </c>
      <c r="I477" s="47">
        <f t="shared" ref="I477:I540" si="226">I476+I299/$R$192</f>
        <v>4.3901533059820269E-4</v>
      </c>
      <c r="J477" s="47">
        <f t="shared" ref="J477:J540" si="227">J476+J299/$R$192</f>
        <v>7.9900614092422953E-5</v>
      </c>
      <c r="K477" s="47">
        <f t="shared" ref="K477:K540" si="228">K476+K299/$R$192</f>
        <v>5.3264795626232442E-5</v>
      </c>
      <c r="L477" s="47">
        <f t="shared" ref="L477:L540" si="229">L476+L299/$R$192</f>
        <v>1.9545682424218158E-4</v>
      </c>
      <c r="M477" s="47">
        <f t="shared" ref="M477:M540" si="230">M476+M299/$R$192</f>
        <v>1.4841813443559096E-4</v>
      </c>
      <c r="N477" s="47">
        <f t="shared" ref="N477:N540" si="231">N476+N299/$R$192</f>
        <v>0</v>
      </c>
      <c r="Q477" s="47">
        <f t="shared" si="218"/>
        <v>1.650323340844613E-5</v>
      </c>
      <c r="R477" s="47">
        <f t="shared" si="188"/>
        <v>1.7971327759394825E-5</v>
      </c>
      <c r="S477" s="47">
        <f t="shared" si="188"/>
        <v>2.5234808608906141E-5</v>
      </c>
      <c r="T477" s="47">
        <f t="shared" si="188"/>
        <v>5.2590503982221051E-5</v>
      </c>
      <c r="U477" s="47">
        <f t="shared" si="188"/>
        <v>3.912383257508096E-4</v>
      </c>
      <c r="V477" s="47">
        <f t="shared" si="188"/>
        <v>6.6443322372950018E-5</v>
      </c>
      <c r="W477" s="47">
        <f t="shared" si="188"/>
        <v>4.7614682529368454E-5</v>
      </c>
      <c r="X477" s="47">
        <f t="shared" si="188"/>
        <v>1.1471103240093654E-4</v>
      </c>
      <c r="Y477" s="47">
        <f t="shared" si="188"/>
        <v>1.2041513821404708E-4</v>
      </c>
      <c r="Z477" s="47">
        <f t="shared" si="188"/>
        <v>0</v>
      </c>
      <c r="AA477" s="91"/>
      <c r="AB477" s="91"/>
      <c r="AC477" s="47">
        <f t="shared" si="219"/>
        <v>2.9153278343120244E-5</v>
      </c>
      <c r="AD477" s="47">
        <f t="shared" si="189"/>
        <v>4.8014370500842447E-5</v>
      </c>
      <c r="AE477" s="47">
        <f t="shared" si="190"/>
        <v>3.3514180846483735E-5</v>
      </c>
      <c r="AF477" s="47">
        <f t="shared" si="191"/>
        <v>7.7392138555360145E-5</v>
      </c>
      <c r="AG477" s="47">
        <f t="shared" si="192"/>
        <v>4.8672524466317018E-4</v>
      </c>
      <c r="AH477" s="47">
        <f t="shared" si="193"/>
        <v>9.3357905811895889E-5</v>
      </c>
      <c r="AI477" s="47">
        <f t="shared" si="194"/>
        <v>5.8869939850887635E-5</v>
      </c>
      <c r="AJ477" s="47">
        <f t="shared" si="195"/>
        <v>2.7595253853857017E-4</v>
      </c>
      <c r="AK477" s="47">
        <f t="shared" si="196"/>
        <v>1.7642113065713502E-4</v>
      </c>
      <c r="AL477" s="47">
        <f t="shared" si="197"/>
        <v>0</v>
      </c>
      <c r="AO477" s="47">
        <f>E477-Q477</f>
        <v>6.3250224673370436E-6</v>
      </c>
      <c r="AP477" s="47">
        <f t="shared" si="198"/>
        <v>1.5021521370723843E-5</v>
      </c>
      <c r="AQ477" s="47">
        <f t="shared" si="199"/>
        <v>4.1396861187888005E-6</v>
      </c>
      <c r="AR477" s="47">
        <f t="shared" si="200"/>
        <v>1.2400817286569479E-5</v>
      </c>
      <c r="AS477" s="47">
        <f t="shared" si="201"/>
        <v>4.777700484739309E-5</v>
      </c>
      <c r="AT477" s="47">
        <f t="shared" si="202"/>
        <v>1.3457291719472936E-5</v>
      </c>
      <c r="AU477" s="47">
        <f t="shared" si="203"/>
        <v>5.6501130968639884E-6</v>
      </c>
      <c r="AV477" s="47">
        <f t="shared" si="204"/>
        <v>8.074579184124504E-5</v>
      </c>
      <c r="AW477" s="47">
        <f t="shared" si="205"/>
        <v>2.8002996221543878E-5</v>
      </c>
      <c r="AX477" s="47">
        <f t="shared" si="206"/>
        <v>0</v>
      </c>
      <c r="BA477" s="47">
        <f t="shared" si="221"/>
        <v>5.1981534218903417E-5</v>
      </c>
      <c r="BB477" s="47">
        <f t="shared" si="207"/>
        <v>8.1007219630961115E-5</v>
      </c>
      <c r="BC477" s="47">
        <f t="shared" si="208"/>
        <v>6.2888675574178669E-5</v>
      </c>
      <c r="BD477" s="47">
        <f t="shared" si="209"/>
        <v>1.4238345982415067E-4</v>
      </c>
      <c r="BE477" s="47">
        <f t="shared" si="210"/>
        <v>9.2574057526137281E-4</v>
      </c>
      <c r="BF477" s="47">
        <f t="shared" si="211"/>
        <v>1.7325851990431884E-4</v>
      </c>
      <c r="BG477" s="47">
        <f t="shared" si="212"/>
        <v>1.1213473547712008E-4</v>
      </c>
      <c r="BH477" s="47">
        <f t="shared" si="213"/>
        <v>4.7140936278075173E-4</v>
      </c>
      <c r="BI477" s="47">
        <f t="shared" si="214"/>
        <v>3.2483926509272598E-4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2.5334850658977569E-5</v>
      </c>
      <c r="F478" s="47">
        <f t="shared" si="223"/>
        <v>3.974285352877679E-5</v>
      </c>
      <c r="G478" s="47">
        <f t="shared" si="224"/>
        <v>3.5728866374632796E-5</v>
      </c>
      <c r="H478" s="47">
        <f t="shared" si="225"/>
        <v>7.788446650655195E-5</v>
      </c>
      <c r="I478" s="47">
        <f t="shared" si="226"/>
        <v>5.5175644491846376E-4</v>
      </c>
      <c r="J478" s="47">
        <f t="shared" si="227"/>
        <v>9.9157546649009126E-5</v>
      </c>
      <c r="K478" s="47">
        <f t="shared" si="228"/>
        <v>6.8010478167072772E-5</v>
      </c>
      <c r="L478" s="47">
        <f t="shared" si="229"/>
        <v>2.5149358337926903E-4</v>
      </c>
      <c r="M478" s="47">
        <f t="shared" si="230"/>
        <v>1.7603555692934843E-4</v>
      </c>
      <c r="N478" s="47">
        <f t="shared" si="231"/>
        <v>0</v>
      </c>
      <c r="Q478" s="47">
        <f t="shared" si="218"/>
        <v>1.8315326237286971E-5</v>
      </c>
      <c r="R478" s="47">
        <f t="shared" si="188"/>
        <v>2.210382475768889E-5</v>
      </c>
      <c r="S478" s="47">
        <f t="shared" si="188"/>
        <v>3.0611344335114989E-5</v>
      </c>
      <c r="T478" s="47">
        <f t="shared" si="188"/>
        <v>6.2904529845531591E-5</v>
      </c>
      <c r="U478" s="47">
        <f t="shared" si="188"/>
        <v>4.7638554803396094E-4</v>
      </c>
      <c r="V478" s="47">
        <f t="shared" si="188"/>
        <v>8.2666158375110279E-5</v>
      </c>
      <c r="W478" s="47">
        <f t="shared" si="188"/>
        <v>6.1034925537573874E-5</v>
      </c>
      <c r="X478" s="47">
        <f t="shared" si="188"/>
        <v>1.5162478842180007E-4</v>
      </c>
      <c r="Y478" s="47">
        <f t="shared" si="188"/>
        <v>1.4332619639892213E-4</v>
      </c>
      <c r="Z478" s="47">
        <f t="shared" si="188"/>
        <v>0</v>
      </c>
      <c r="AA478" s="91"/>
      <c r="AB478" s="91"/>
      <c r="AC478" s="47">
        <f t="shared" si="219"/>
        <v>3.2354375080668194E-5</v>
      </c>
      <c r="AD478" s="47">
        <f t="shared" si="189"/>
        <v>5.7381882299864609E-5</v>
      </c>
      <c r="AE478" s="47">
        <f t="shared" si="190"/>
        <v>4.0846388414150616E-5</v>
      </c>
      <c r="AF478" s="47">
        <f t="shared" si="191"/>
        <v>9.2864403167572417E-5</v>
      </c>
      <c r="AG478" s="47">
        <f t="shared" si="192"/>
        <v>6.2698745441644693E-4</v>
      </c>
      <c r="AH478" s="47">
        <f t="shared" si="193"/>
        <v>1.1564893492290793E-4</v>
      </c>
      <c r="AI478" s="47">
        <f t="shared" si="194"/>
        <v>7.4892268616722182E-5</v>
      </c>
      <c r="AJ478" s="47">
        <f t="shared" si="195"/>
        <v>3.5084095508137471E-4</v>
      </c>
      <c r="AK478" s="47">
        <f t="shared" si="196"/>
        <v>2.0874491745977486E-4</v>
      </c>
      <c r="AL478" s="47">
        <f t="shared" si="197"/>
        <v>0</v>
      </c>
      <c r="AO478" s="47">
        <f t="shared" ref="AO478:AX516" si="232">E478-Q478</f>
        <v>7.0195244216905977E-6</v>
      </c>
      <c r="AP478" s="47">
        <f t="shared" si="198"/>
        <v>1.76390287710879E-5</v>
      </c>
      <c r="AQ478" s="47">
        <f t="shared" si="199"/>
        <v>5.117522039517807E-6</v>
      </c>
      <c r="AR478" s="47">
        <f t="shared" si="200"/>
        <v>1.4979936661020359E-5</v>
      </c>
      <c r="AS478" s="47">
        <f t="shared" si="201"/>
        <v>7.5370896884502814E-5</v>
      </c>
      <c r="AT478" s="47">
        <f t="shared" si="202"/>
        <v>1.6491388273898847E-5</v>
      </c>
      <c r="AU478" s="47">
        <f t="shared" si="203"/>
        <v>6.9755526294988979E-6</v>
      </c>
      <c r="AV478" s="47">
        <f t="shared" si="204"/>
        <v>9.9868794957468966E-5</v>
      </c>
      <c r="AW478" s="47">
        <f t="shared" si="205"/>
        <v>3.2709360530426302E-5</v>
      </c>
      <c r="AX478" s="47">
        <f t="shared" si="206"/>
        <v>0</v>
      </c>
      <c r="BA478" s="47">
        <f t="shared" si="221"/>
        <v>5.7689225739645763E-5</v>
      </c>
      <c r="BB478" s="47">
        <f t="shared" si="207"/>
        <v>9.71247358286414E-5</v>
      </c>
      <c r="BC478" s="47">
        <f t="shared" si="208"/>
        <v>7.6575254788783419E-5</v>
      </c>
      <c r="BD478" s="47">
        <f t="shared" si="209"/>
        <v>1.7074886967412435E-4</v>
      </c>
      <c r="BE478" s="47">
        <f t="shared" si="210"/>
        <v>1.1787438993349107E-3</v>
      </c>
      <c r="BF478" s="47">
        <f t="shared" si="211"/>
        <v>2.1480648157191706E-4</v>
      </c>
      <c r="BG478" s="47">
        <f t="shared" si="212"/>
        <v>1.4290274678379494E-4</v>
      </c>
      <c r="BH478" s="47">
        <f t="shared" si="213"/>
        <v>6.0233453846064375E-4</v>
      </c>
      <c r="BI478" s="47">
        <f t="shared" si="214"/>
        <v>3.8478047438912329E-4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2.9116780955860198E-5</v>
      </c>
      <c r="F479" s="47">
        <f t="shared" si="223"/>
        <v>6.4384911611031399E-5</v>
      </c>
      <c r="G479" s="47">
        <f t="shared" si="224"/>
        <v>6.0535036049149128E-5</v>
      </c>
      <c r="H479" s="47">
        <f t="shared" si="225"/>
        <v>1.2436225655930281E-4</v>
      </c>
      <c r="I479" s="47">
        <f t="shared" si="226"/>
        <v>1.0375067237039721E-3</v>
      </c>
      <c r="J479" s="47">
        <f t="shared" si="227"/>
        <v>1.8128245450809889E-4</v>
      </c>
      <c r="K479" s="47">
        <f t="shared" si="228"/>
        <v>1.3207014722573922E-4</v>
      </c>
      <c r="L479" s="47">
        <f t="shared" si="229"/>
        <v>5.0483575889052152E-4</v>
      </c>
      <c r="M479" s="47">
        <f t="shared" si="230"/>
        <v>2.7165416110393995E-4</v>
      </c>
      <c r="N479" s="47">
        <f t="shared" si="231"/>
        <v>0</v>
      </c>
      <c r="Q479" s="47">
        <f t="shared" si="218"/>
        <v>2.1049397502457011E-5</v>
      </c>
      <c r="R479" s="47">
        <f t="shared" si="188"/>
        <v>3.7740059844771758E-5</v>
      </c>
      <c r="S479" s="47">
        <f t="shared" si="188"/>
        <v>5.0903317809983398E-5</v>
      </c>
      <c r="T479" s="47">
        <f t="shared" si="188"/>
        <v>9.9420118496944672E-5</v>
      </c>
      <c r="U479" s="47">
        <f t="shared" si="188"/>
        <v>8.0867724988914729E-4</v>
      </c>
      <c r="V479" s="47">
        <f t="shared" si="188"/>
        <v>1.533076494100857E-4</v>
      </c>
      <c r="W479" s="47">
        <f t="shared" si="188"/>
        <v>1.2008386958010619E-4</v>
      </c>
      <c r="X479" s="47">
        <f t="shared" si="188"/>
        <v>3.3319067674410349E-4</v>
      </c>
      <c r="Y479" s="47">
        <f t="shared" si="188"/>
        <v>2.2373083466061637E-4</v>
      </c>
      <c r="Z479" s="47">
        <f t="shared" si="188"/>
        <v>0</v>
      </c>
      <c r="AA479" s="91"/>
      <c r="AB479" s="91"/>
      <c r="AC479" s="47">
        <f t="shared" si="219"/>
        <v>3.71841644092634E-5</v>
      </c>
      <c r="AD479" s="47">
        <f t="shared" si="189"/>
        <v>9.1034204969335974E-5</v>
      </c>
      <c r="AE479" s="47">
        <f t="shared" si="190"/>
        <v>7.0168620506996543E-5</v>
      </c>
      <c r="AF479" s="47">
        <f t="shared" si="191"/>
        <v>1.4930538290988709E-4</v>
      </c>
      <c r="AG479" s="47">
        <f t="shared" si="192"/>
        <v>1.2666866620826968E-3</v>
      </c>
      <c r="AH479" s="47">
        <f t="shared" si="193"/>
        <v>2.0922630748468666E-4</v>
      </c>
      <c r="AI479" s="47">
        <f t="shared" si="194"/>
        <v>1.4429133040709476E-4</v>
      </c>
      <c r="AJ479" s="47">
        <f t="shared" si="195"/>
        <v>6.7778718021693383E-4</v>
      </c>
      <c r="AK479" s="47">
        <f t="shared" si="196"/>
        <v>3.1957748754726372E-4</v>
      </c>
      <c r="AL479" s="47">
        <f t="shared" si="197"/>
        <v>0</v>
      </c>
      <c r="AO479" s="47">
        <f t="shared" si="232"/>
        <v>8.0673834534031877E-6</v>
      </c>
      <c r="AP479" s="47">
        <f t="shared" si="198"/>
        <v>2.664485176625964E-5</v>
      </c>
      <c r="AQ479" s="47">
        <f t="shared" si="199"/>
        <v>9.6317182391657299E-6</v>
      </c>
      <c r="AR479" s="47">
        <f t="shared" si="200"/>
        <v>2.4942138062358142E-5</v>
      </c>
      <c r="AS479" s="47">
        <f t="shared" si="201"/>
        <v>2.2882947381482478E-4</v>
      </c>
      <c r="AT479" s="47">
        <f t="shared" si="202"/>
        <v>2.7974805098013186E-5</v>
      </c>
      <c r="AU479" s="47">
        <f t="shared" si="203"/>
        <v>1.1986277645633037E-5</v>
      </c>
      <c r="AV479" s="47">
        <f t="shared" si="204"/>
        <v>1.7164508214641803E-4</v>
      </c>
      <c r="AW479" s="47">
        <f t="shared" si="205"/>
        <v>4.792332644332358E-5</v>
      </c>
      <c r="AX479" s="47">
        <f t="shared" si="206"/>
        <v>0</v>
      </c>
      <c r="BA479" s="47">
        <f t="shared" si="221"/>
        <v>6.6300945365123598E-5</v>
      </c>
      <c r="BB479" s="47">
        <f t="shared" si="207"/>
        <v>1.5541911658036739E-4</v>
      </c>
      <c r="BC479" s="47">
        <f t="shared" si="208"/>
        <v>1.3070365655614569E-4</v>
      </c>
      <c r="BD479" s="47">
        <f t="shared" si="209"/>
        <v>2.736676394691899E-4</v>
      </c>
      <c r="BE479" s="47">
        <f t="shared" si="210"/>
        <v>2.3041933857866686E-3</v>
      </c>
      <c r="BF479" s="47">
        <f t="shared" si="211"/>
        <v>3.9050876199278552E-4</v>
      </c>
      <c r="BG479" s="47">
        <f t="shared" si="212"/>
        <v>2.7636147763283398E-4</v>
      </c>
      <c r="BH479" s="47">
        <f t="shared" si="213"/>
        <v>1.1826229391074554E-3</v>
      </c>
      <c r="BI479" s="47">
        <f t="shared" si="214"/>
        <v>5.9123164865120372E-4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2.9116780955860198E-5</v>
      </c>
      <c r="F480" s="47">
        <f t="shared" si="223"/>
        <v>8.1705905609992681E-5</v>
      </c>
      <c r="G480" s="47">
        <f t="shared" si="224"/>
        <v>8.0055810036903268E-5</v>
      </c>
      <c r="H480" s="47">
        <f t="shared" si="225"/>
        <v>1.5746727937288794E-4</v>
      </c>
      <c r="I480" s="47">
        <f t="shared" si="226"/>
        <v>1.4462960515792956E-3</v>
      </c>
      <c r="J480" s="47">
        <f t="shared" si="227"/>
        <v>2.5290331472172011E-4</v>
      </c>
      <c r="K480" s="47">
        <f t="shared" si="228"/>
        <v>1.8336225786163215E-4</v>
      </c>
      <c r="L480" s="47">
        <f t="shared" si="229"/>
        <v>7.2227060133245888E-4</v>
      </c>
      <c r="M480" s="47">
        <f t="shared" si="230"/>
        <v>3.3913970150784825E-4</v>
      </c>
      <c r="N480" s="47">
        <f t="shared" si="231"/>
        <v>0</v>
      </c>
      <c r="Q480" s="47">
        <f t="shared" si="218"/>
        <v>2.1049397502457011E-5</v>
      </c>
      <c r="R480" s="47">
        <f t="shared" si="188"/>
        <v>4.8023778110363561E-5</v>
      </c>
      <c r="S480" s="47">
        <f t="shared" si="188"/>
        <v>6.5723921863854331E-5</v>
      </c>
      <c r="T480" s="47">
        <f t="shared" si="188"/>
        <v>1.2452571257323003E-4</v>
      </c>
      <c r="U480" s="47">
        <f t="shared" si="188"/>
        <v>1.0684143524808257E-3</v>
      </c>
      <c r="V480" s="47">
        <f t="shared" si="188"/>
        <v>2.1703218729133942E-4</v>
      </c>
      <c r="W480" s="47">
        <f t="shared" si="188"/>
        <v>1.6792564414682822E-4</v>
      </c>
      <c r="X480" s="47">
        <f t="shared" si="188"/>
        <v>5.045797685371352E-4</v>
      </c>
      <c r="Y480" s="47">
        <f t="shared" si="188"/>
        <v>2.8049635114857802E-4</v>
      </c>
      <c r="Z480" s="47">
        <f t="shared" si="188"/>
        <v>0</v>
      </c>
      <c r="AA480" s="91"/>
      <c r="AB480" s="91"/>
      <c r="AC480" s="47">
        <f t="shared" si="219"/>
        <v>3.71841644092634E-5</v>
      </c>
      <c r="AD480" s="47">
        <f t="shared" si="189"/>
        <v>1.154193769555898E-4</v>
      </c>
      <c r="AE480" s="47">
        <f t="shared" si="190"/>
        <v>9.4400867918090144E-5</v>
      </c>
      <c r="AF480" s="47">
        <f t="shared" si="191"/>
        <v>1.9041582041818032E-4</v>
      </c>
      <c r="AG480" s="47">
        <f t="shared" si="192"/>
        <v>1.8263893072406E-3</v>
      </c>
      <c r="AH480" s="47">
        <f t="shared" si="193"/>
        <v>2.8855601630017717E-4</v>
      </c>
      <c r="AI480" s="47">
        <f t="shared" si="194"/>
        <v>2.0028120940081913E-4</v>
      </c>
      <c r="AJ480" s="47">
        <f t="shared" si="195"/>
        <v>9.4820490089847129E-4</v>
      </c>
      <c r="AK480" s="47">
        <f t="shared" si="196"/>
        <v>3.9778305186711859E-4</v>
      </c>
      <c r="AL480" s="47">
        <f t="shared" si="197"/>
        <v>0</v>
      </c>
      <c r="AO480" s="47">
        <f t="shared" si="232"/>
        <v>8.0673834534031877E-6</v>
      </c>
      <c r="AP480" s="47">
        <f t="shared" si="198"/>
        <v>3.3682127499629121E-5</v>
      </c>
      <c r="AQ480" s="47">
        <f t="shared" si="199"/>
        <v>1.4331888173048937E-5</v>
      </c>
      <c r="AR480" s="47">
        <f t="shared" si="200"/>
        <v>3.2941566799657917E-5</v>
      </c>
      <c r="AS480" s="47">
        <f t="shared" si="201"/>
        <v>3.7788169909846992E-4</v>
      </c>
      <c r="AT480" s="47">
        <f t="shared" si="202"/>
        <v>3.5871127430380683E-5</v>
      </c>
      <c r="AU480" s="47">
        <f t="shared" si="203"/>
        <v>1.5436613714803931E-5</v>
      </c>
      <c r="AV480" s="47">
        <f t="shared" si="204"/>
        <v>2.1769083279532368E-4</v>
      </c>
      <c r="AW480" s="47">
        <f t="shared" si="205"/>
        <v>5.8643350359270229E-5</v>
      </c>
      <c r="AX480" s="47">
        <f t="shared" si="206"/>
        <v>0</v>
      </c>
      <c r="BA480" s="47">
        <f t="shared" si="221"/>
        <v>6.6300945365123598E-5</v>
      </c>
      <c r="BB480" s="47">
        <f t="shared" si="207"/>
        <v>1.9712528256558248E-4</v>
      </c>
      <c r="BC480" s="47">
        <f t="shared" si="208"/>
        <v>1.7445667795499341E-4</v>
      </c>
      <c r="BD480" s="47">
        <f t="shared" si="209"/>
        <v>3.4788309979106826E-4</v>
      </c>
      <c r="BE480" s="47">
        <f t="shared" si="210"/>
        <v>3.2726853588198957E-3</v>
      </c>
      <c r="BF480" s="47">
        <f t="shared" si="211"/>
        <v>5.4145933102189728E-4</v>
      </c>
      <c r="BG480" s="47">
        <f t="shared" si="212"/>
        <v>3.8364346726245131E-4</v>
      </c>
      <c r="BH480" s="47">
        <f t="shared" si="213"/>
        <v>1.6704755022309303E-3</v>
      </c>
      <c r="BI480" s="47">
        <f t="shared" si="214"/>
        <v>7.3692275337496689E-4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2.9116780955860198E-5</v>
      </c>
      <c r="F481" s="47">
        <f t="shared" si="223"/>
        <v>9.5454746557766261E-5</v>
      </c>
      <c r="G481" s="47">
        <f t="shared" si="224"/>
        <v>9.7257867686029493E-5</v>
      </c>
      <c r="H481" s="47">
        <f t="shared" si="225"/>
        <v>1.8474431389237867E-4</v>
      </c>
      <c r="I481" s="47">
        <f t="shared" si="226"/>
        <v>1.8127202260843963E-3</v>
      </c>
      <c r="J481" s="47">
        <f t="shared" si="227"/>
        <v>3.2062411289366814E-4</v>
      </c>
      <c r="K481" s="47">
        <f t="shared" si="228"/>
        <v>2.2571433801424538E-4</v>
      </c>
      <c r="L481" s="47">
        <f t="shared" si="229"/>
        <v>9.1466653299157152E-4</v>
      </c>
      <c r="M481" s="47">
        <f t="shared" si="230"/>
        <v>3.9660468238675143E-4</v>
      </c>
      <c r="N481" s="47">
        <f t="shared" si="231"/>
        <v>0</v>
      </c>
      <c r="Q481" s="47">
        <f t="shared" si="218"/>
        <v>2.1049397502457011E-5</v>
      </c>
      <c r="R481" s="47">
        <f t="shared" si="188"/>
        <v>5.4906470463701727E-5</v>
      </c>
      <c r="S481" s="47">
        <f t="shared" si="188"/>
        <v>7.7790916326881424E-5</v>
      </c>
      <c r="T481" s="47">
        <f t="shared" si="188"/>
        <v>1.445286702700456E-4</v>
      </c>
      <c r="U481" s="47">
        <f t="shared" si="188"/>
        <v>1.2958657725666658E-3</v>
      </c>
      <c r="V481" s="47">
        <f t="shared" si="188"/>
        <v>2.7883385606686218E-4</v>
      </c>
      <c r="W481" s="47">
        <f t="shared" si="188"/>
        <v>2.0731482329951076E-4</v>
      </c>
      <c r="X481" s="47">
        <f t="shared" si="188"/>
        <v>6.6388040284694812E-4</v>
      </c>
      <c r="Y481" s="47">
        <f t="shared" si="188"/>
        <v>3.2809439724882652E-4</v>
      </c>
      <c r="Z481" s="47">
        <f t="shared" si="188"/>
        <v>0</v>
      </c>
      <c r="AA481" s="91"/>
      <c r="AB481" s="91"/>
      <c r="AC481" s="47">
        <f t="shared" si="219"/>
        <v>3.71841644092634E-5</v>
      </c>
      <c r="AD481" s="47">
        <f t="shared" si="189"/>
        <v>1.361020677621508E-4</v>
      </c>
      <c r="AE481" s="47">
        <f t="shared" si="190"/>
        <v>1.1676643471661527E-4</v>
      </c>
      <c r="AF481" s="47">
        <f t="shared" si="191"/>
        <v>2.2498199580985127E-4</v>
      </c>
      <c r="AG481" s="47">
        <f t="shared" si="192"/>
        <v>2.3341307602064657E-3</v>
      </c>
      <c r="AH481" s="47">
        <f t="shared" si="193"/>
        <v>3.6172415408380502E-4</v>
      </c>
      <c r="AI481" s="47">
        <f t="shared" si="194"/>
        <v>2.4716765235782527E-4</v>
      </c>
      <c r="AJ481" s="47">
        <f t="shared" si="195"/>
        <v>1.1824352263216172E-3</v>
      </c>
      <c r="AK481" s="47">
        <f t="shared" si="196"/>
        <v>4.6511496752467646E-4</v>
      </c>
      <c r="AL481" s="47">
        <f t="shared" si="197"/>
        <v>0</v>
      </c>
      <c r="AO481" s="47">
        <f t="shared" si="232"/>
        <v>8.0673834534031877E-6</v>
      </c>
      <c r="AP481" s="47">
        <f t="shared" si="198"/>
        <v>4.0548276094064534E-5</v>
      </c>
      <c r="AQ481" s="47">
        <f t="shared" si="199"/>
        <v>1.9466951359148069E-5</v>
      </c>
      <c r="AR481" s="47">
        <f t="shared" si="200"/>
        <v>4.0215643622333076E-5</v>
      </c>
      <c r="AS481" s="47">
        <f t="shared" si="201"/>
        <v>5.168544535177305E-4</v>
      </c>
      <c r="AT481" s="47">
        <f t="shared" si="202"/>
        <v>4.1790256826805961E-5</v>
      </c>
      <c r="AU481" s="47">
        <f t="shared" si="203"/>
        <v>1.8399514714734618E-5</v>
      </c>
      <c r="AV481" s="47">
        <f t="shared" si="204"/>
        <v>2.507861301446234E-4</v>
      </c>
      <c r="AW481" s="47">
        <f t="shared" si="205"/>
        <v>6.8510285137924915E-5</v>
      </c>
      <c r="AX481" s="47">
        <f t="shared" si="206"/>
        <v>0</v>
      </c>
      <c r="BA481" s="47">
        <f t="shared" si="221"/>
        <v>6.6300945365123598E-5</v>
      </c>
      <c r="BB481" s="47">
        <f t="shared" si="207"/>
        <v>2.3155681431991706E-4</v>
      </c>
      <c r="BC481" s="47">
        <f t="shared" si="208"/>
        <v>2.1402430240264475E-4</v>
      </c>
      <c r="BD481" s="47">
        <f t="shared" si="209"/>
        <v>4.0972630970222991E-4</v>
      </c>
      <c r="BE481" s="47">
        <f t="shared" si="210"/>
        <v>4.146850986290862E-3</v>
      </c>
      <c r="BF481" s="47">
        <f t="shared" si="211"/>
        <v>6.8234826697747316E-4</v>
      </c>
      <c r="BG481" s="47">
        <f t="shared" si="212"/>
        <v>4.7288199037207068E-4</v>
      </c>
      <c r="BH481" s="47">
        <f t="shared" si="213"/>
        <v>2.0971017593131888E-3</v>
      </c>
      <c r="BI481" s="47">
        <f t="shared" si="214"/>
        <v>8.6171964991142789E-4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2.9116780955860198E-5</v>
      </c>
      <c r="F482" s="47">
        <f t="shared" si="223"/>
        <v>1.0652882291278005E-4</v>
      </c>
      <c r="G482" s="47">
        <f t="shared" si="224"/>
        <v>1.1277144567328347E-4</v>
      </c>
      <c r="H482" s="47">
        <f t="shared" si="225"/>
        <v>2.0770340457582174E-4</v>
      </c>
      <c r="I482" s="47">
        <f t="shared" si="226"/>
        <v>2.1493022839527568E-3</v>
      </c>
      <c r="J482" s="47">
        <f t="shared" si="227"/>
        <v>3.858411433758619E-4</v>
      </c>
      <c r="K482" s="47">
        <f t="shared" si="228"/>
        <v>2.6144311979782659E-4</v>
      </c>
      <c r="L482" s="47">
        <f t="shared" si="229"/>
        <v>1.0881396381981149E-3</v>
      </c>
      <c r="M482" s="47">
        <f t="shared" si="230"/>
        <v>4.4673747891630809E-4</v>
      </c>
      <c r="N482" s="47">
        <f t="shared" si="231"/>
        <v>0</v>
      </c>
      <c r="Q482" s="47">
        <f t="shared" si="218"/>
        <v>2.1049397502457011E-5</v>
      </c>
      <c r="R482" s="47">
        <f t="shared" si="188"/>
        <v>5.9216068783662831E-5</v>
      </c>
      <c r="S482" s="47">
        <f t="shared" si="188"/>
        <v>8.7804526109248643E-5</v>
      </c>
      <c r="T482" s="47">
        <f t="shared" si="188"/>
        <v>1.607510494404253E-4</v>
      </c>
      <c r="U482" s="47">
        <f t="shared" si="188"/>
        <v>1.5000910547924434E-3</v>
      </c>
      <c r="V482" s="47">
        <f t="shared" si="188"/>
        <v>3.3954269447610604E-4</v>
      </c>
      <c r="W482" s="47">
        <f t="shared" si="188"/>
        <v>2.4000320039333379E-4</v>
      </c>
      <c r="X482" s="47">
        <f t="shared" si="188"/>
        <v>8.1041741206192659E-4</v>
      </c>
      <c r="Y482" s="47">
        <f t="shared" si="188"/>
        <v>3.6894421698532116E-4</v>
      </c>
      <c r="Z482" s="47">
        <f t="shared" si="188"/>
        <v>0</v>
      </c>
      <c r="AA482" s="91"/>
      <c r="AB482" s="91"/>
      <c r="AC482" s="47">
        <f t="shared" si="219"/>
        <v>3.71841644092634E-5</v>
      </c>
      <c r="AD482" s="47">
        <f t="shared" si="189"/>
        <v>1.5404949904397988E-4</v>
      </c>
      <c r="AE482" s="47">
        <f t="shared" si="190"/>
        <v>1.3782572758862845E-4</v>
      </c>
      <c r="AF482" s="47">
        <f t="shared" si="191"/>
        <v>2.547020239481206E-4</v>
      </c>
      <c r="AG482" s="47">
        <f t="shared" si="192"/>
        <v>2.8051486060705535E-3</v>
      </c>
      <c r="AH482" s="47">
        <f t="shared" si="193"/>
        <v>4.3069064626928598E-4</v>
      </c>
      <c r="AI482" s="47">
        <f t="shared" si="194"/>
        <v>2.8733033637955331E-4</v>
      </c>
      <c r="AJ482" s="47">
        <f t="shared" si="195"/>
        <v>1.3905938423604083E-3</v>
      </c>
      <c r="AK482" s="47">
        <f t="shared" si="196"/>
        <v>5.2453074084729534E-4</v>
      </c>
      <c r="AL482" s="47">
        <f t="shared" si="197"/>
        <v>0</v>
      </c>
      <c r="AO482" s="47">
        <f t="shared" si="232"/>
        <v>8.0673834534031877E-6</v>
      </c>
      <c r="AP482" s="47">
        <f t="shared" si="198"/>
        <v>4.7312754129117223E-5</v>
      </c>
      <c r="AQ482" s="47">
        <f t="shared" si="199"/>
        <v>2.4966919564034827E-5</v>
      </c>
      <c r="AR482" s="47">
        <f t="shared" si="200"/>
        <v>4.6952355135396439E-5</v>
      </c>
      <c r="AS482" s="47">
        <f t="shared" si="201"/>
        <v>6.4921122916031335E-4</v>
      </c>
      <c r="AT482" s="47">
        <f t="shared" si="202"/>
        <v>4.6298448899755864E-5</v>
      </c>
      <c r="AU482" s="47">
        <f t="shared" si="203"/>
        <v>2.1439919404492801E-5</v>
      </c>
      <c r="AV482" s="47">
        <f t="shared" si="204"/>
        <v>2.7772222613618833E-4</v>
      </c>
      <c r="AW482" s="47">
        <f t="shared" si="205"/>
        <v>7.7793261930986929E-5</v>
      </c>
      <c r="AX482" s="47">
        <f t="shared" si="206"/>
        <v>0</v>
      </c>
      <c r="BA482" s="47">
        <f t="shared" si="221"/>
        <v>6.6300945365123598E-5</v>
      </c>
      <c r="BB482" s="47">
        <f t="shared" si="207"/>
        <v>2.6057832195675994E-4</v>
      </c>
      <c r="BC482" s="47">
        <f t="shared" si="208"/>
        <v>2.5059717326191195E-4</v>
      </c>
      <c r="BD482" s="47">
        <f t="shared" si="209"/>
        <v>4.6240542852394234E-4</v>
      </c>
      <c r="BE482" s="47">
        <f t="shared" si="210"/>
        <v>4.9544508900233103E-3</v>
      </c>
      <c r="BF482" s="47">
        <f t="shared" si="211"/>
        <v>8.1653178964514789E-4</v>
      </c>
      <c r="BG482" s="47">
        <f t="shared" si="212"/>
        <v>5.4877345617737995E-4</v>
      </c>
      <c r="BH482" s="47">
        <f t="shared" si="213"/>
        <v>2.478733480558523E-3</v>
      </c>
      <c r="BI482" s="47">
        <f t="shared" si="214"/>
        <v>9.7126821976360343E-4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2.9116780955860198E-5</v>
      </c>
      <c r="F483" s="47">
        <f t="shared" si="223"/>
        <v>1.1566836911264888E-4</v>
      </c>
      <c r="G483" s="47">
        <f t="shared" si="224"/>
        <v>1.2708797810109698E-4</v>
      </c>
      <c r="H483" s="47">
        <f t="shared" si="225"/>
        <v>2.2753963458010056E-4</v>
      </c>
      <c r="I483" s="47">
        <f t="shared" si="226"/>
        <v>2.4643429055376648E-3</v>
      </c>
      <c r="J483" s="47">
        <f t="shared" si="227"/>
        <v>4.4931336518576218E-4</v>
      </c>
      <c r="K483" s="47">
        <f t="shared" si="228"/>
        <v>2.9238524651466522E-4</v>
      </c>
      <c r="L483" s="47">
        <f t="shared" si="229"/>
        <v>1.2470494227809095E-3</v>
      </c>
      <c r="M483" s="47">
        <f t="shared" si="230"/>
        <v>4.9157401644681217E-4</v>
      </c>
      <c r="N483" s="47">
        <f t="shared" si="231"/>
        <v>0</v>
      </c>
      <c r="Q483" s="47">
        <f t="shared" si="218"/>
        <v>2.1049397502457011E-5</v>
      </c>
      <c r="R483" s="47">
        <f t="shared" si="188"/>
        <v>6.1639286187903668E-5</v>
      </c>
      <c r="S483" s="47">
        <f t="shared" si="188"/>
        <v>9.6337305380957741E-5</v>
      </c>
      <c r="T483" s="47">
        <f t="shared" si="188"/>
        <v>1.7421048706821408E-4</v>
      </c>
      <c r="U483" s="47">
        <f t="shared" si="188"/>
        <v>1.6875432993251104E-3</v>
      </c>
      <c r="V483" s="47">
        <f t="shared" si="188"/>
        <v>3.9959393385941662E-4</v>
      </c>
      <c r="W483" s="47">
        <f t="shared" si="188"/>
        <v>2.6751782355809259E-4</v>
      </c>
      <c r="X483" s="47">
        <f t="shared" si="188"/>
        <v>9.4428847990607196E-4</v>
      </c>
      <c r="Y483" s="47">
        <f t="shared" si="188"/>
        <v>4.0491405626765452E-4</v>
      </c>
      <c r="Z483" s="47">
        <f t="shared" si="188"/>
        <v>0</v>
      </c>
      <c r="AA483" s="91"/>
      <c r="AB483" s="91"/>
      <c r="AC483" s="47">
        <f t="shared" si="219"/>
        <v>3.71841644092634E-5</v>
      </c>
      <c r="AD483" s="47">
        <f t="shared" si="189"/>
        <v>1.7003741447131168E-4</v>
      </c>
      <c r="AE483" s="47">
        <f t="shared" si="190"/>
        <v>1.5798149245072551E-4</v>
      </c>
      <c r="AF483" s="47">
        <f t="shared" si="191"/>
        <v>2.8094442633561258E-4</v>
      </c>
      <c r="AG483" s="47">
        <f t="shared" si="192"/>
        <v>3.2491884169755371E-3</v>
      </c>
      <c r="AH483" s="47">
        <f t="shared" si="193"/>
        <v>4.9666370037993476E-4</v>
      </c>
      <c r="AI483" s="47">
        <f t="shared" si="194"/>
        <v>3.2264559038826907E-4</v>
      </c>
      <c r="AJ483" s="47">
        <f t="shared" si="195"/>
        <v>1.57980107603582E-3</v>
      </c>
      <c r="AK483" s="47">
        <f t="shared" si="196"/>
        <v>5.7823397662597014E-4</v>
      </c>
      <c r="AL483" s="47">
        <f t="shared" si="197"/>
        <v>0</v>
      </c>
      <c r="AO483" s="47">
        <f t="shared" si="232"/>
        <v>8.0673834534031877E-6</v>
      </c>
      <c r="AP483" s="47">
        <f t="shared" si="198"/>
        <v>5.4029082924745216E-5</v>
      </c>
      <c r="AQ483" s="47">
        <f t="shared" si="199"/>
        <v>3.075067272013924E-5</v>
      </c>
      <c r="AR483" s="47">
        <f t="shared" si="200"/>
        <v>5.3329147511886485E-5</v>
      </c>
      <c r="AS483" s="47">
        <f t="shared" si="201"/>
        <v>7.7679960621255444E-4</v>
      </c>
      <c r="AT483" s="47">
        <f t="shared" si="202"/>
        <v>4.9719431326345561E-5</v>
      </c>
      <c r="AU483" s="47">
        <f t="shared" si="203"/>
        <v>2.4867422956572629E-5</v>
      </c>
      <c r="AV483" s="47">
        <f t="shared" si="204"/>
        <v>3.0276094287483757E-4</v>
      </c>
      <c r="AW483" s="47">
        <f t="shared" si="205"/>
        <v>8.6659960179157644E-5</v>
      </c>
      <c r="AX483" s="47">
        <f t="shared" si="206"/>
        <v>0</v>
      </c>
      <c r="BA483" s="47">
        <f t="shared" si="221"/>
        <v>6.6300945365123598E-5</v>
      </c>
      <c r="BB483" s="47">
        <f t="shared" si="207"/>
        <v>2.8570578358396055E-4</v>
      </c>
      <c r="BC483" s="47">
        <f t="shared" si="208"/>
        <v>2.8506947055182249E-4</v>
      </c>
      <c r="BD483" s="47">
        <f t="shared" si="209"/>
        <v>5.0848406091571314E-4</v>
      </c>
      <c r="BE483" s="47">
        <f t="shared" si="210"/>
        <v>5.7135313225132019E-3</v>
      </c>
      <c r="BF483" s="47">
        <f t="shared" si="211"/>
        <v>9.4597706556569694E-4</v>
      </c>
      <c r="BG483" s="47">
        <f t="shared" si="212"/>
        <v>6.1503083690293424E-4</v>
      </c>
      <c r="BH483" s="47">
        <f t="shared" si="213"/>
        <v>2.8268504988167298E-3</v>
      </c>
      <c r="BI483" s="47">
        <f t="shared" si="214"/>
        <v>1.0698079930727823E-3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2.9116780955860198E-5</v>
      </c>
      <c r="F484" s="47">
        <f t="shared" si="223"/>
        <v>1.2353820888317169E-4</v>
      </c>
      <c r="G484" s="47">
        <f t="shared" si="224"/>
        <v>1.4062546794135029E-4</v>
      </c>
      <c r="H484" s="47">
        <f t="shared" si="225"/>
        <v>2.4527469658171746E-4</v>
      </c>
      <c r="I484" s="47">
        <f t="shared" si="226"/>
        <v>2.7632315937074093E-3</v>
      </c>
      <c r="J484" s="47">
        <f t="shared" si="227"/>
        <v>5.1133629019324794E-4</v>
      </c>
      <c r="K484" s="47">
        <f t="shared" si="228"/>
        <v>3.2011505409342857E-4</v>
      </c>
      <c r="L484" s="47">
        <f t="shared" si="229"/>
        <v>1.3947035401804229E-3</v>
      </c>
      <c r="M484" s="47">
        <f t="shared" si="230"/>
        <v>5.3275862462414379E-4</v>
      </c>
      <c r="N484" s="47">
        <f t="shared" si="231"/>
        <v>0</v>
      </c>
      <c r="Q484" s="47">
        <f t="shared" si="218"/>
        <v>2.1049397502457011E-5</v>
      </c>
      <c r="R484" s="47">
        <f t="shared" si="188"/>
        <v>6.2790729721260861E-5</v>
      </c>
      <c r="S484" s="47">
        <f t="shared" si="188"/>
        <v>1.0389933404914836E-4</v>
      </c>
      <c r="T484" s="47">
        <f t="shared" si="188"/>
        <v>1.857396194140735E-4</v>
      </c>
      <c r="U484" s="47">
        <f t="shared" si="188"/>
        <v>1.8629810697603374E-3</v>
      </c>
      <c r="V484" s="47">
        <f t="shared" si="188"/>
        <v>4.5915475585411289E-4</v>
      </c>
      <c r="W484" s="47">
        <f t="shared" si="188"/>
        <v>2.9135315524409032E-4</v>
      </c>
      <c r="X484" s="47">
        <f t="shared" si="188"/>
        <v>1.0666882192580634E-3</v>
      </c>
      <c r="Y484" s="47">
        <f t="shared" si="188"/>
        <v>4.3755176853572242E-4</v>
      </c>
      <c r="Z484" s="47">
        <f t="shared" si="188"/>
        <v>0</v>
      </c>
      <c r="AA484" s="91"/>
      <c r="AB484" s="91"/>
      <c r="AC484" s="47">
        <f t="shared" si="219"/>
        <v>3.71841644092634E-5</v>
      </c>
      <c r="AD484" s="47">
        <f t="shared" si="189"/>
        <v>1.8474437199127646E-4</v>
      </c>
      <c r="AE484" s="47">
        <f t="shared" si="190"/>
        <v>1.7754432654592674E-4</v>
      </c>
      <c r="AF484" s="47">
        <f t="shared" si="191"/>
        <v>3.0491183443816499E-4</v>
      </c>
      <c r="AG484" s="47">
        <f t="shared" si="192"/>
        <v>3.6721901685623278E-3</v>
      </c>
      <c r="AH484" s="47">
        <f t="shared" si="193"/>
        <v>5.6032139382592079E-4</v>
      </c>
      <c r="AI484" s="47">
        <f t="shared" si="194"/>
        <v>3.5471368958984149E-4</v>
      </c>
      <c r="AJ484" s="47">
        <f t="shared" si="195"/>
        <v>1.7551776864852134E-3</v>
      </c>
      <c r="AK484" s="47">
        <f t="shared" si="196"/>
        <v>6.2796548071256543E-4</v>
      </c>
      <c r="AL484" s="47">
        <f t="shared" si="197"/>
        <v>0</v>
      </c>
      <c r="AO484" s="47">
        <f t="shared" si="232"/>
        <v>8.0673834534031877E-6</v>
      </c>
      <c r="AP484" s="47">
        <f t="shared" si="198"/>
        <v>6.0747479161910826E-5</v>
      </c>
      <c r="AQ484" s="47">
        <f t="shared" si="199"/>
        <v>3.6726133892201932E-5</v>
      </c>
      <c r="AR484" s="47">
        <f t="shared" si="200"/>
        <v>5.9535077167643957E-5</v>
      </c>
      <c r="AS484" s="47">
        <f t="shared" si="201"/>
        <v>9.0025052394707194E-4</v>
      </c>
      <c r="AT484" s="47">
        <f t="shared" si="202"/>
        <v>5.2181534339135053E-5</v>
      </c>
      <c r="AU484" s="47">
        <f t="shared" si="203"/>
        <v>2.8761898849338254E-5</v>
      </c>
      <c r="AV484" s="47">
        <f t="shared" si="204"/>
        <v>3.2801532092235951E-4</v>
      </c>
      <c r="AW484" s="47">
        <f t="shared" si="205"/>
        <v>9.5206856088421367E-5</v>
      </c>
      <c r="AX484" s="47">
        <f t="shared" si="206"/>
        <v>0</v>
      </c>
      <c r="BA484" s="47">
        <f t="shared" si="221"/>
        <v>6.6300945365123598E-5</v>
      </c>
      <c r="BB484" s="47">
        <f t="shared" si="207"/>
        <v>3.0828258087444815E-4</v>
      </c>
      <c r="BC484" s="47">
        <f t="shared" si="208"/>
        <v>3.1816979448727706E-4</v>
      </c>
      <c r="BD484" s="47">
        <f t="shared" si="209"/>
        <v>5.501865310198824E-4</v>
      </c>
      <c r="BE484" s="47">
        <f t="shared" si="210"/>
        <v>6.4354217622697371E-3</v>
      </c>
      <c r="BF484" s="47">
        <f t="shared" si="211"/>
        <v>1.0716576840191687E-3</v>
      </c>
      <c r="BG484" s="47">
        <f t="shared" si="212"/>
        <v>6.7482874368327006E-4</v>
      </c>
      <c r="BH484" s="47">
        <f t="shared" si="213"/>
        <v>3.1498812266656361E-3</v>
      </c>
      <c r="BI484" s="47">
        <f t="shared" si="214"/>
        <v>1.1607241053367091E-3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2.9116780955860198E-5</v>
      </c>
      <c r="F485" s="47">
        <f t="shared" si="223"/>
        <v>1.3077621664150658E-4</v>
      </c>
      <c r="G485" s="47">
        <f t="shared" si="224"/>
        <v>1.5377475174003098E-4</v>
      </c>
      <c r="H485" s="47">
        <f t="shared" si="225"/>
        <v>2.6184466330463887E-4</v>
      </c>
      <c r="I485" s="47">
        <f t="shared" si="226"/>
        <v>3.0493866705021628E-3</v>
      </c>
      <c r="J485" s="47">
        <f t="shared" si="227"/>
        <v>5.7188941748222849E-4</v>
      </c>
      <c r="K485" s="47">
        <f t="shared" si="228"/>
        <v>3.4608011585571632E-4</v>
      </c>
      <c r="L485" s="47">
        <f t="shared" si="229"/>
        <v>1.5338661556671708E-3</v>
      </c>
      <c r="M485" s="47">
        <f t="shared" si="230"/>
        <v>5.7171391283151259E-4</v>
      </c>
      <c r="N485" s="47">
        <f t="shared" si="231"/>
        <v>0</v>
      </c>
      <c r="Q485" s="47">
        <f t="shared" si="218"/>
        <v>2.1049397502457011E-5</v>
      </c>
      <c r="R485" s="47">
        <f t="shared" si="188"/>
        <v>6.3247954471464579E-5</v>
      </c>
      <c r="S485" s="47">
        <f t="shared" si="188"/>
        <v>1.1097820173530681E-4</v>
      </c>
      <c r="T485" s="47">
        <f t="shared" si="188"/>
        <v>1.9605603468724178E-4</v>
      </c>
      <c r="U485" s="47">
        <f t="shared" si="188"/>
        <v>2.0300917128938463E-3</v>
      </c>
      <c r="V485" s="47">
        <f t="shared" si="188"/>
        <v>5.182477660127335E-4</v>
      </c>
      <c r="W485" s="47">
        <f t="shared" si="188"/>
        <v>3.130965422544704E-4</v>
      </c>
      <c r="X485" s="47">
        <f t="shared" si="188"/>
        <v>1.1802582810303947E-3</v>
      </c>
      <c r="Y485" s="47">
        <f t="shared" si="188"/>
        <v>4.6823130496637127E-4</v>
      </c>
      <c r="Z485" s="47">
        <f t="shared" si="188"/>
        <v>0</v>
      </c>
      <c r="AA485" s="91"/>
      <c r="AB485" s="91"/>
      <c r="AC485" s="47">
        <f t="shared" si="219"/>
        <v>3.71841644092634E-5</v>
      </c>
      <c r="AD485" s="47">
        <f t="shared" si="189"/>
        <v>1.9881348012747252E-4</v>
      </c>
      <c r="AE485" s="47">
        <f t="shared" si="190"/>
        <v>1.9678516824918305E-4</v>
      </c>
      <c r="AF485" s="47">
        <f t="shared" si="191"/>
        <v>3.2774654861073449E-4</v>
      </c>
      <c r="AG485" s="47">
        <f t="shared" si="192"/>
        <v>4.0775436115861865E-3</v>
      </c>
      <c r="AH485" s="47">
        <f t="shared" si="193"/>
        <v>6.2198399160282307E-4</v>
      </c>
      <c r="AI485" s="47">
        <f t="shared" si="194"/>
        <v>3.8500360233365726E-4</v>
      </c>
      <c r="AJ485" s="47">
        <f t="shared" si="195"/>
        <v>1.9205066316545887E-3</v>
      </c>
      <c r="AK485" s="47">
        <f t="shared" si="196"/>
        <v>6.7519652069665417E-4</v>
      </c>
      <c r="AL485" s="47">
        <f t="shared" si="197"/>
        <v>0</v>
      </c>
      <c r="AO485" s="47">
        <f t="shared" si="232"/>
        <v>8.0673834534031877E-6</v>
      </c>
      <c r="AP485" s="47">
        <f t="shared" si="198"/>
        <v>6.7528262170042004E-5</v>
      </c>
      <c r="AQ485" s="47">
        <f t="shared" si="199"/>
        <v>4.2796550004724166E-5</v>
      </c>
      <c r="AR485" s="47">
        <f t="shared" si="200"/>
        <v>6.5788628617397096E-5</v>
      </c>
      <c r="AS485" s="47">
        <f t="shared" si="201"/>
        <v>1.0192949576083164E-3</v>
      </c>
      <c r="AT485" s="47">
        <f t="shared" si="202"/>
        <v>5.3641651469494992E-5</v>
      </c>
      <c r="AU485" s="47">
        <f t="shared" si="203"/>
        <v>3.2983573601245921E-5</v>
      </c>
      <c r="AV485" s="47">
        <f t="shared" si="204"/>
        <v>3.5360787463677612E-4</v>
      </c>
      <c r="AW485" s="47">
        <f t="shared" si="205"/>
        <v>1.0348260786514132E-4</v>
      </c>
      <c r="AX485" s="47">
        <f t="shared" si="206"/>
        <v>0</v>
      </c>
      <c r="BA485" s="47">
        <f t="shared" si="221"/>
        <v>6.6300945365123598E-5</v>
      </c>
      <c r="BB485" s="47">
        <f t="shared" si="207"/>
        <v>3.2958969676897913E-4</v>
      </c>
      <c r="BC485" s="47">
        <f t="shared" si="208"/>
        <v>3.50559919989214E-4</v>
      </c>
      <c r="BD485" s="47">
        <f t="shared" si="209"/>
        <v>5.8959121191537337E-4</v>
      </c>
      <c r="BE485" s="47">
        <f t="shared" si="210"/>
        <v>7.1269302820883493E-3</v>
      </c>
      <c r="BF485" s="47">
        <f t="shared" si="211"/>
        <v>1.1938734090850517E-3</v>
      </c>
      <c r="BG485" s="47">
        <f t="shared" si="212"/>
        <v>7.3108371818937363E-4</v>
      </c>
      <c r="BH485" s="47">
        <f t="shared" si="213"/>
        <v>3.4543727873217597E-3</v>
      </c>
      <c r="BI485" s="47">
        <f t="shared" si="214"/>
        <v>1.2469104335281669E-3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2.9116780955860198E-5</v>
      </c>
      <c r="F486" s="47">
        <f t="shared" si="223"/>
        <v>1.3785684866104677E-4</v>
      </c>
      <c r="G486" s="47">
        <f t="shared" si="224"/>
        <v>1.6682151381576586E-4</v>
      </c>
      <c r="H486" s="47">
        <f t="shared" si="225"/>
        <v>2.7791889428500232E-4</v>
      </c>
      <c r="I486" s="47">
        <f t="shared" si="226"/>
        <v>3.324493263535492E-3</v>
      </c>
      <c r="J486" s="47">
        <f t="shared" si="227"/>
        <v>6.3081307816901914E-4</v>
      </c>
      <c r="K486" s="47">
        <f t="shared" si="228"/>
        <v>3.7131830701545222E-4</v>
      </c>
      <c r="L486" s="47">
        <f t="shared" si="229"/>
        <v>1.6664211176272931E-3</v>
      </c>
      <c r="M486" s="47">
        <f t="shared" si="230"/>
        <v>6.0941542273518267E-4</v>
      </c>
      <c r="N486" s="47">
        <f t="shared" si="231"/>
        <v>0</v>
      </c>
      <c r="Q486" s="47">
        <f t="shared" si="218"/>
        <v>2.1049397502457011E-5</v>
      </c>
      <c r="R486" s="47">
        <f t="shared" si="188"/>
        <v>6.3429988219662411E-5</v>
      </c>
      <c r="S486" s="47">
        <f t="shared" si="188"/>
        <v>1.1793553557022043E-4</v>
      </c>
      <c r="T486" s="47">
        <f t="shared" si="188"/>
        <v>2.0564882156259368E-4</v>
      </c>
      <c r="U486" s="47">
        <f t="shared" si="188"/>
        <v>2.1911762784758587E-3</v>
      </c>
      <c r="V486" s="47">
        <f t="shared" si="188"/>
        <v>5.7681947741889945E-4</v>
      </c>
      <c r="W486" s="47">
        <f t="shared" si="188"/>
        <v>3.3400864848361783E-4</v>
      </c>
      <c r="X486" s="47">
        <f t="shared" si="188"/>
        <v>1.2878415444868487E-3</v>
      </c>
      <c r="Y486" s="47">
        <f t="shared" si="188"/>
        <v>4.9791302946091938E-4</v>
      </c>
      <c r="Z486" s="47">
        <f t="shared" si="188"/>
        <v>0</v>
      </c>
      <c r="AA486" s="91"/>
      <c r="AB486" s="91"/>
      <c r="AC486" s="47">
        <f t="shared" si="219"/>
        <v>3.71841644092634E-5</v>
      </c>
      <c r="AD486" s="47">
        <f t="shared" si="189"/>
        <v>2.1272493895938528E-4</v>
      </c>
      <c r="AE486" s="47">
        <f t="shared" si="190"/>
        <v>2.1589288310884666E-4</v>
      </c>
      <c r="AF486" s="47">
        <f t="shared" si="191"/>
        <v>3.5028714402776483E-4</v>
      </c>
      <c r="AG486" s="47">
        <f t="shared" si="192"/>
        <v>4.4666722320708318E-3</v>
      </c>
      <c r="AH486" s="47">
        <f t="shared" si="193"/>
        <v>6.817318805201996E-4</v>
      </c>
      <c r="AI486" s="47">
        <f t="shared" si="194"/>
        <v>4.1456787842398163E-4</v>
      </c>
      <c r="AJ486" s="47">
        <f t="shared" si="195"/>
        <v>2.0780332921183794E-3</v>
      </c>
      <c r="AK486" s="47">
        <f t="shared" si="196"/>
        <v>7.2091781600944628E-4</v>
      </c>
      <c r="AL486" s="47">
        <f t="shared" si="197"/>
        <v>0</v>
      </c>
      <c r="AO486" s="47">
        <f t="shared" si="232"/>
        <v>8.0673834534031877E-6</v>
      </c>
      <c r="AP486" s="47">
        <f t="shared" si="198"/>
        <v>7.4426860441384357E-5</v>
      </c>
      <c r="AQ486" s="47">
        <f t="shared" si="199"/>
        <v>4.8885978245545431E-5</v>
      </c>
      <c r="AR486" s="47">
        <f t="shared" si="200"/>
        <v>7.2270072722408645E-5</v>
      </c>
      <c r="AS486" s="47">
        <f t="shared" si="201"/>
        <v>1.1333169850596334E-3</v>
      </c>
      <c r="AT486" s="47">
        <f t="shared" si="202"/>
        <v>5.399360075011969E-5</v>
      </c>
      <c r="AU486" s="47">
        <f t="shared" si="203"/>
        <v>3.7309658531834388E-5</v>
      </c>
      <c r="AV486" s="47">
        <f t="shared" si="204"/>
        <v>3.7857957314044437E-4</v>
      </c>
      <c r="AW486" s="47">
        <f t="shared" si="205"/>
        <v>1.1150239327426328E-4</v>
      </c>
      <c r="AX486" s="47">
        <f t="shared" si="206"/>
        <v>0</v>
      </c>
      <c r="BA486" s="47">
        <f t="shared" si="221"/>
        <v>6.6300945365123598E-5</v>
      </c>
      <c r="BB486" s="47">
        <f t="shared" si="207"/>
        <v>3.5058178762043207E-4</v>
      </c>
      <c r="BC486" s="47">
        <f t="shared" si="208"/>
        <v>3.8271439692461252E-4</v>
      </c>
      <c r="BD486" s="47">
        <f t="shared" si="209"/>
        <v>6.282060383127671E-4</v>
      </c>
      <c r="BE486" s="47">
        <f t="shared" si="210"/>
        <v>7.7911654956063243E-3</v>
      </c>
      <c r="BF486" s="47">
        <f t="shared" si="211"/>
        <v>1.3125449586892188E-3</v>
      </c>
      <c r="BG486" s="47">
        <f t="shared" si="212"/>
        <v>7.8588618543943385E-4</v>
      </c>
      <c r="BH486" s="47">
        <f t="shared" si="213"/>
        <v>3.7444544097456726E-3</v>
      </c>
      <c r="BI486" s="47">
        <f t="shared" si="214"/>
        <v>1.3303332387446291E-3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2.9116780955860198E-5</v>
      </c>
      <c r="F487" s="47">
        <f t="shared" si="223"/>
        <v>1.4922188726259272E-4</v>
      </c>
      <c r="G487" s="47">
        <f t="shared" si="224"/>
        <v>1.8769672029078053E-4</v>
      </c>
      <c r="H487" s="47">
        <f t="shared" si="225"/>
        <v>3.030833659436242E-4</v>
      </c>
      <c r="I487" s="47">
        <f t="shared" si="226"/>
        <v>3.7432092083561925E-3</v>
      </c>
      <c r="J487" s="47">
        <f t="shared" si="227"/>
        <v>7.2163898934658602E-4</v>
      </c>
      <c r="K487" s="47">
        <f t="shared" si="228"/>
        <v>4.1092618123238477E-4</v>
      </c>
      <c r="L487" s="47">
        <f t="shared" si="229"/>
        <v>1.8663895965705206E-3</v>
      </c>
      <c r="M487" s="47">
        <f t="shared" si="230"/>
        <v>6.6784341251512546E-4</v>
      </c>
      <c r="N487" s="47">
        <f t="shared" si="231"/>
        <v>0</v>
      </c>
      <c r="Q487" s="47">
        <f t="shared" si="218"/>
        <v>2.1049397502457011E-5</v>
      </c>
      <c r="R487" s="47">
        <f t="shared" si="188"/>
        <v>6.3441393938321069E-5</v>
      </c>
      <c r="S487" s="47">
        <f t="shared" si="188"/>
        <v>1.2908928714507674E-4</v>
      </c>
      <c r="T487" s="47">
        <f t="shared" si="188"/>
        <v>2.198468398202273E-4</v>
      </c>
      <c r="U487" s="47">
        <f t="shared" si="188"/>
        <v>2.4381614661825057E-3</v>
      </c>
      <c r="V487" s="47">
        <f t="shared" si="188"/>
        <v>6.6937002702877871E-4</v>
      </c>
      <c r="W487" s="47">
        <f t="shared" si="188"/>
        <v>3.6667991143898957E-4</v>
      </c>
      <c r="X487" s="47">
        <f t="shared" si="188"/>
        <v>1.4501839262796917E-3</v>
      </c>
      <c r="Y487" s="47">
        <f t="shared" si="188"/>
        <v>5.4402187378631566E-4</v>
      </c>
      <c r="Z487" s="47">
        <f t="shared" si="188"/>
        <v>0</v>
      </c>
      <c r="AA487" s="91"/>
      <c r="AB487" s="91"/>
      <c r="AC487" s="47">
        <f t="shared" si="219"/>
        <v>3.71841644092634E-5</v>
      </c>
      <c r="AD487" s="47">
        <f t="shared" si="189"/>
        <v>2.3506494737897298E-4</v>
      </c>
      <c r="AE487" s="47">
        <f t="shared" si="190"/>
        <v>2.4633044205441717E-4</v>
      </c>
      <c r="AF487" s="47">
        <f t="shared" si="191"/>
        <v>3.8633381365715298E-4</v>
      </c>
      <c r="AG487" s="47">
        <f t="shared" si="192"/>
        <v>5.0571189340055849E-3</v>
      </c>
      <c r="AH487" s="47">
        <f t="shared" si="193"/>
        <v>7.7347194247514347E-4</v>
      </c>
      <c r="AI487" s="47">
        <f t="shared" si="194"/>
        <v>4.6111236390247495E-4</v>
      </c>
      <c r="AJ487" s="47">
        <f t="shared" si="195"/>
        <v>2.3156278682119917E-3</v>
      </c>
      <c r="AK487" s="47">
        <f t="shared" si="196"/>
        <v>7.9166495124393548E-4</v>
      </c>
      <c r="AL487" s="47">
        <f t="shared" si="197"/>
        <v>0</v>
      </c>
      <c r="AO487" s="47">
        <f t="shared" si="232"/>
        <v>8.0673834534031877E-6</v>
      </c>
      <c r="AP487" s="47">
        <f t="shared" si="198"/>
        <v>8.5780493324271647E-5</v>
      </c>
      <c r="AQ487" s="47">
        <f t="shared" si="199"/>
        <v>5.8607433145703783E-5</v>
      </c>
      <c r="AR487" s="47">
        <f t="shared" si="200"/>
        <v>8.3236526123396898E-5</v>
      </c>
      <c r="AS487" s="47">
        <f t="shared" si="201"/>
        <v>1.3050477421736868E-3</v>
      </c>
      <c r="AT487" s="47">
        <f t="shared" si="202"/>
        <v>5.2268962317807317E-5</v>
      </c>
      <c r="AU487" s="47">
        <f t="shared" si="203"/>
        <v>4.4246269793395208E-5</v>
      </c>
      <c r="AV487" s="47">
        <f t="shared" si="204"/>
        <v>4.1620567029082892E-4</v>
      </c>
      <c r="AW487" s="47">
        <f t="shared" si="205"/>
        <v>1.2382153872880981E-4</v>
      </c>
      <c r="AX487" s="47">
        <f t="shared" si="206"/>
        <v>0</v>
      </c>
      <c r="BA487" s="47">
        <f t="shared" si="221"/>
        <v>6.6300945365123598E-5</v>
      </c>
      <c r="BB487" s="47">
        <f t="shared" si="207"/>
        <v>3.8428683464156567E-4</v>
      </c>
      <c r="BC487" s="47">
        <f t="shared" si="208"/>
        <v>4.3402716234519769E-4</v>
      </c>
      <c r="BD487" s="47">
        <f t="shared" si="209"/>
        <v>6.8941717960077718E-4</v>
      </c>
      <c r="BE487" s="47">
        <f t="shared" si="210"/>
        <v>8.8003281423617782E-3</v>
      </c>
      <c r="BF487" s="47">
        <f t="shared" si="211"/>
        <v>1.4951109318217296E-3</v>
      </c>
      <c r="BG487" s="47">
        <f t="shared" si="212"/>
        <v>8.7203854513485967E-4</v>
      </c>
      <c r="BH487" s="47">
        <f t="shared" si="213"/>
        <v>4.1820174647825125E-3</v>
      </c>
      <c r="BI487" s="47">
        <f t="shared" si="214"/>
        <v>1.4595083637590611E-3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2.9116780955860198E-5</v>
      </c>
      <c r="F488" s="47">
        <f t="shared" si="223"/>
        <v>1.6068757736097569E-4</v>
      </c>
      <c r="G488" s="47">
        <f t="shared" si="224"/>
        <v>2.0859497729441018E-4</v>
      </c>
      <c r="H488" s="47">
        <f t="shared" si="225"/>
        <v>3.2759761459890785E-4</v>
      </c>
      <c r="I488" s="47">
        <f t="shared" si="226"/>
        <v>4.1365688765641947E-3</v>
      </c>
      <c r="J488" s="47">
        <f t="shared" si="227"/>
        <v>8.0836233206456646E-4</v>
      </c>
      <c r="K488" s="47">
        <f t="shared" si="228"/>
        <v>4.4962854213056709E-4</v>
      </c>
      <c r="L488" s="47">
        <f t="shared" si="229"/>
        <v>2.0520221747364173E-3</v>
      </c>
      <c r="M488" s="47">
        <f t="shared" si="230"/>
        <v>7.2403975641691272E-4</v>
      </c>
      <c r="N488" s="47">
        <f t="shared" si="231"/>
        <v>0</v>
      </c>
      <c r="Q488" s="47">
        <f t="shared" si="218"/>
        <v>2.1049397502457011E-5</v>
      </c>
      <c r="R488" s="47">
        <f t="shared" si="188"/>
        <v>6.3120205867924723E-5</v>
      </c>
      <c r="S488" s="47">
        <f t="shared" si="188"/>
        <v>1.40309004727791E-4</v>
      </c>
      <c r="T488" s="47">
        <f t="shared" si="188"/>
        <v>2.3268239494058434E-4</v>
      </c>
      <c r="U488" s="47">
        <f t="shared" si="188"/>
        <v>2.6724541933602786E-3</v>
      </c>
      <c r="V488" s="47">
        <f t="shared" si="188"/>
        <v>7.6042347006684253E-4</v>
      </c>
      <c r="W488" s="47">
        <f t="shared" si="188"/>
        <v>3.984256233109938E-4</v>
      </c>
      <c r="X488" s="47">
        <f t="shared" si="188"/>
        <v>1.6009451628574089E-3</v>
      </c>
      <c r="Y488" s="47">
        <f t="shared" si="188"/>
        <v>5.8850399952380345E-4</v>
      </c>
      <c r="Z488" s="47">
        <f t="shared" si="188"/>
        <v>0</v>
      </c>
      <c r="AA488" s="91"/>
      <c r="AB488" s="91"/>
      <c r="AC488" s="47">
        <f t="shared" si="219"/>
        <v>3.71841644092634E-5</v>
      </c>
      <c r="AD488" s="47">
        <f t="shared" si="189"/>
        <v>2.5762950816849599E-4</v>
      </c>
      <c r="AE488" s="47">
        <f t="shared" si="190"/>
        <v>2.7661815915900847E-4</v>
      </c>
      <c r="AF488" s="47">
        <f t="shared" si="191"/>
        <v>4.2237366891756704E-4</v>
      </c>
      <c r="AG488" s="47">
        <f t="shared" si="192"/>
        <v>5.6095455432438159E-3</v>
      </c>
      <c r="AH488" s="47">
        <f t="shared" si="193"/>
        <v>8.606597024183977E-4</v>
      </c>
      <c r="AI488" s="47">
        <f t="shared" si="194"/>
        <v>5.0677137382683542E-4</v>
      </c>
      <c r="AJ488" s="47">
        <f t="shared" si="195"/>
        <v>2.5361317879660679E-3</v>
      </c>
      <c r="AK488" s="47">
        <f t="shared" si="196"/>
        <v>8.5957551331002221E-4</v>
      </c>
      <c r="AL488" s="47">
        <f t="shared" si="197"/>
        <v>0</v>
      </c>
      <c r="AO488" s="47">
        <f t="shared" si="232"/>
        <v>8.0673834534031877E-6</v>
      </c>
      <c r="AP488" s="47">
        <f t="shared" si="198"/>
        <v>9.7567371493050971E-5</v>
      </c>
      <c r="AQ488" s="47">
        <f t="shared" si="199"/>
        <v>6.8285972566619187E-5</v>
      </c>
      <c r="AR488" s="47">
        <f t="shared" si="200"/>
        <v>9.4915219658323508E-5</v>
      </c>
      <c r="AS488" s="47">
        <f t="shared" si="201"/>
        <v>1.4641146832039161E-3</v>
      </c>
      <c r="AT488" s="47">
        <f t="shared" si="202"/>
        <v>4.7938861997723933E-5</v>
      </c>
      <c r="AU488" s="47">
        <f t="shared" si="203"/>
        <v>5.1202918819573298E-5</v>
      </c>
      <c r="AV488" s="47">
        <f t="shared" si="204"/>
        <v>4.5107701187900844E-4</v>
      </c>
      <c r="AW488" s="47">
        <f t="shared" si="205"/>
        <v>1.3553575689310927E-4</v>
      </c>
      <c r="AX488" s="47">
        <f t="shared" si="206"/>
        <v>0</v>
      </c>
      <c r="BA488" s="47">
        <f t="shared" si="221"/>
        <v>6.6300945365123598E-5</v>
      </c>
      <c r="BB488" s="47">
        <f t="shared" si="207"/>
        <v>4.1831708552947172E-4</v>
      </c>
      <c r="BC488" s="47">
        <f t="shared" si="208"/>
        <v>4.8521313645341862E-4</v>
      </c>
      <c r="BD488" s="47">
        <f t="shared" si="209"/>
        <v>7.4997128351647494E-4</v>
      </c>
      <c r="BE488" s="47">
        <f t="shared" si="210"/>
        <v>9.7461144198080114E-3</v>
      </c>
      <c r="BF488" s="47">
        <f t="shared" si="211"/>
        <v>1.6690220344829643E-3</v>
      </c>
      <c r="BG488" s="47">
        <f t="shared" si="212"/>
        <v>9.5639991595740251E-4</v>
      </c>
      <c r="BH488" s="47">
        <f t="shared" si="213"/>
        <v>4.5881539627024848E-3</v>
      </c>
      <c r="BI488" s="47">
        <f t="shared" si="214"/>
        <v>1.5836152697269348E-3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2.9116780955860198E-5</v>
      </c>
      <c r="F489" s="47">
        <f t="shared" si="223"/>
        <v>1.7232062102227275E-4</v>
      </c>
      <c r="G489" s="47">
        <f t="shared" si="224"/>
        <v>2.2953927012105187E-4</v>
      </c>
      <c r="H489" s="47">
        <f t="shared" si="225"/>
        <v>3.5149476164431521E-4</v>
      </c>
      <c r="I489" s="47">
        <f t="shared" si="226"/>
        <v>4.5057493383487031E-3</v>
      </c>
      <c r="J489" s="47">
        <f t="shared" si="227"/>
        <v>8.911389847153946E-4</v>
      </c>
      <c r="K489" s="47">
        <f t="shared" si="228"/>
        <v>4.8747244426374425E-4</v>
      </c>
      <c r="L489" s="47">
        <f t="shared" si="229"/>
        <v>2.2239768577130654E-3</v>
      </c>
      <c r="M489" s="47">
        <f t="shared" si="230"/>
        <v>7.7811244293558325E-4</v>
      </c>
      <c r="N489" s="47">
        <f t="shared" si="231"/>
        <v>0</v>
      </c>
      <c r="Q489" s="47">
        <f t="shared" si="218"/>
        <v>2.1049397502457011E-5</v>
      </c>
      <c r="R489" s="47">
        <f t="shared" si="188"/>
        <v>6.2480747588601875E-5</v>
      </c>
      <c r="S489" s="47">
        <f t="shared" si="188"/>
        <v>1.5163996752989148E-4</v>
      </c>
      <c r="T489" s="47">
        <f t="shared" si="188"/>
        <v>2.4421704422041685E-4</v>
      </c>
      <c r="U489" s="47">
        <f t="shared" si="188"/>
        <v>2.8946512723437212E-3</v>
      </c>
      <c r="V489" s="47">
        <f t="shared" si="188"/>
        <v>8.4987854616852131E-4</v>
      </c>
      <c r="W489" s="47">
        <f t="shared" si="188"/>
        <v>4.2929228923906381E-4</v>
      </c>
      <c r="X489" s="47">
        <f t="shared" si="188"/>
        <v>1.740656981635579E-3</v>
      </c>
      <c r="Y489" s="47">
        <f t="shared" si="188"/>
        <v>6.3143883936041603E-4</v>
      </c>
      <c r="Z489" s="47">
        <f t="shared" si="188"/>
        <v>0</v>
      </c>
      <c r="AA489" s="91"/>
      <c r="AB489" s="91"/>
      <c r="AC489" s="47">
        <f t="shared" si="219"/>
        <v>3.71841644092634E-5</v>
      </c>
      <c r="AD489" s="47">
        <f t="shared" si="189"/>
        <v>2.8056616067469327E-4</v>
      </c>
      <c r="AE489" s="47">
        <f t="shared" si="190"/>
        <v>3.0676868329931753E-4</v>
      </c>
      <c r="AF489" s="47">
        <f t="shared" si="191"/>
        <v>4.5841772759882665E-4</v>
      </c>
      <c r="AG489" s="47">
        <f t="shared" si="192"/>
        <v>6.1257093878293893E-3</v>
      </c>
      <c r="AH489" s="47">
        <f t="shared" si="193"/>
        <v>9.4350985670346645E-4</v>
      </c>
      <c r="AI489" s="47">
        <f t="shared" si="194"/>
        <v>5.5159251216511961E-4</v>
      </c>
      <c r="AJ489" s="47">
        <f t="shared" si="195"/>
        <v>2.7403293351411936E-3</v>
      </c>
      <c r="AK489" s="47">
        <f t="shared" si="196"/>
        <v>9.247860465107508E-4</v>
      </c>
      <c r="AL489" s="47">
        <f t="shared" si="197"/>
        <v>0</v>
      </c>
      <c r="AO489" s="47">
        <f t="shared" si="232"/>
        <v>8.0673834534031877E-6</v>
      </c>
      <c r="AP489" s="47">
        <f t="shared" si="198"/>
        <v>1.0983987343367088E-4</v>
      </c>
      <c r="AQ489" s="47">
        <f t="shared" si="199"/>
        <v>7.7899302591160388E-5</v>
      </c>
      <c r="AR489" s="47">
        <f t="shared" si="200"/>
        <v>1.0727771742389836E-4</v>
      </c>
      <c r="AS489" s="47">
        <f t="shared" si="201"/>
        <v>1.6110980660049819E-3</v>
      </c>
      <c r="AT489" s="47">
        <f t="shared" si="202"/>
        <v>4.126043854687329E-5</v>
      </c>
      <c r="AU489" s="47">
        <f t="shared" si="203"/>
        <v>5.8180155024680446E-5</v>
      </c>
      <c r="AV489" s="47">
        <f t="shared" si="204"/>
        <v>4.8331987607748645E-4</v>
      </c>
      <c r="AW489" s="47">
        <f t="shared" si="205"/>
        <v>1.4667360357516722E-4</v>
      </c>
      <c r="AX489" s="47">
        <f t="shared" si="206"/>
        <v>0</v>
      </c>
      <c r="BA489" s="47">
        <f t="shared" si="221"/>
        <v>6.6300945365123598E-5</v>
      </c>
      <c r="BB489" s="47">
        <f t="shared" si="207"/>
        <v>4.5288678169696605E-4</v>
      </c>
      <c r="BC489" s="47">
        <f t="shared" si="208"/>
        <v>5.3630795342036943E-4</v>
      </c>
      <c r="BD489" s="47">
        <f t="shared" si="209"/>
        <v>8.0991248924314186E-4</v>
      </c>
      <c r="BE489" s="47">
        <f t="shared" si="210"/>
        <v>1.0631458726178093E-2</v>
      </c>
      <c r="BF489" s="47">
        <f t="shared" si="211"/>
        <v>1.8346488414188612E-3</v>
      </c>
      <c r="BG489" s="47">
        <f t="shared" si="212"/>
        <v>1.0390649564288638E-3</v>
      </c>
      <c r="BH489" s="47">
        <f t="shared" si="213"/>
        <v>4.9643061928542585E-3</v>
      </c>
      <c r="BI489" s="47">
        <f t="shared" si="214"/>
        <v>1.7028984894463342E-3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2.9116780955860198E-5</v>
      </c>
      <c r="F490" s="47">
        <f t="shared" si="223"/>
        <v>1.8871531043824816E-4</v>
      </c>
      <c r="G490" s="47">
        <f t="shared" si="224"/>
        <v>2.5845123566667171E-4</v>
      </c>
      <c r="H490" s="47">
        <f t="shared" si="225"/>
        <v>3.8340215931468034E-4</v>
      </c>
      <c r="I490" s="47">
        <f t="shared" si="226"/>
        <v>4.9760373871253517E-3</v>
      </c>
      <c r="J490" s="47">
        <f t="shared" si="227"/>
        <v>9.9878589444045104E-4</v>
      </c>
      <c r="K490" s="47">
        <f t="shared" si="228"/>
        <v>5.3818514638895917E-4</v>
      </c>
      <c r="L490" s="47">
        <f t="shared" si="229"/>
        <v>2.4392902263573042E-3</v>
      </c>
      <c r="M490" s="47">
        <f t="shared" si="230"/>
        <v>8.4918577191486636E-4</v>
      </c>
      <c r="N490" s="47">
        <f t="shared" si="231"/>
        <v>0</v>
      </c>
      <c r="Q490" s="47">
        <f t="shared" si="218"/>
        <v>2.1049397502457011E-5</v>
      </c>
      <c r="R490" s="47">
        <f t="shared" si="188"/>
        <v>6.1109411114847705E-5</v>
      </c>
      <c r="S490" s="47">
        <f t="shared" si="188"/>
        <v>1.6748619590374855E-4</v>
      </c>
      <c r="T490" s="47">
        <f t="shared" si="188"/>
        <v>2.5806748941204443E-4</v>
      </c>
      <c r="U490" s="47">
        <f t="shared" si="188"/>
        <v>3.181499749445019E-3</v>
      </c>
      <c r="V490" s="47">
        <f t="shared" si="188"/>
        <v>9.7004499320495804E-4</v>
      </c>
      <c r="W490" s="47">
        <f t="shared" si="188"/>
        <v>4.7037865343608641E-4</v>
      </c>
      <c r="X490" s="47">
        <f t="shared" si="188"/>
        <v>1.9156959603016009E-3</v>
      </c>
      <c r="Y490" s="47">
        <f t="shared" si="188"/>
        <v>6.8808733139452856E-4</v>
      </c>
      <c r="Z490" s="47">
        <f t="shared" si="188"/>
        <v>0</v>
      </c>
      <c r="AA490" s="91"/>
      <c r="AB490" s="91"/>
      <c r="AC490" s="47">
        <f t="shared" si="219"/>
        <v>3.71841644092634E-5</v>
      </c>
      <c r="AD490" s="47">
        <f t="shared" si="189"/>
        <v>3.129911384011273E-4</v>
      </c>
      <c r="AE490" s="47">
        <f t="shared" si="190"/>
        <v>3.4801708313069742E-4</v>
      </c>
      <c r="AF490" s="47">
        <f t="shared" si="191"/>
        <v>5.0799586285117518E-4</v>
      </c>
      <c r="AG490" s="47">
        <f t="shared" si="192"/>
        <v>6.7794370082813887E-3</v>
      </c>
      <c r="AH490" s="47">
        <f t="shared" si="193"/>
        <v>1.0507330631718901E-3</v>
      </c>
      <c r="AI490" s="47">
        <f t="shared" si="194"/>
        <v>6.1193155221852679E-4</v>
      </c>
      <c r="AJ490" s="47">
        <f t="shared" si="195"/>
        <v>2.9959170937636486E-3</v>
      </c>
      <c r="AK490" s="47">
        <f t="shared" si="196"/>
        <v>1.0102842124352039E-3</v>
      </c>
      <c r="AL490" s="47">
        <f t="shared" si="197"/>
        <v>0</v>
      </c>
      <c r="AO490" s="47">
        <f t="shared" si="232"/>
        <v>8.0673834534031877E-6</v>
      </c>
      <c r="AP490" s="47">
        <f t="shared" si="198"/>
        <v>1.2760589932340045E-4</v>
      </c>
      <c r="AQ490" s="47">
        <f t="shared" si="199"/>
        <v>9.0965039762923159E-5</v>
      </c>
      <c r="AR490" s="47">
        <f t="shared" si="200"/>
        <v>1.2533466990263592E-4</v>
      </c>
      <c r="AS490" s="47">
        <f t="shared" si="201"/>
        <v>1.7945376376803327E-3</v>
      </c>
      <c r="AT490" s="47">
        <f t="shared" si="202"/>
        <v>2.8740901235492998E-5</v>
      </c>
      <c r="AU490" s="47">
        <f t="shared" si="203"/>
        <v>6.7806492952872757E-5</v>
      </c>
      <c r="AV490" s="47">
        <f t="shared" si="204"/>
        <v>5.2359426605570335E-4</v>
      </c>
      <c r="AW490" s="47">
        <f t="shared" si="205"/>
        <v>1.610984405203378E-4</v>
      </c>
      <c r="AX490" s="47">
        <f t="shared" si="206"/>
        <v>0</v>
      </c>
      <c r="BA490" s="47">
        <f t="shared" si="221"/>
        <v>6.6300945365123598E-5</v>
      </c>
      <c r="BB490" s="47">
        <f t="shared" si="207"/>
        <v>5.0170644883937548E-4</v>
      </c>
      <c r="BC490" s="47">
        <f t="shared" si="208"/>
        <v>6.0646831879736913E-4</v>
      </c>
      <c r="BD490" s="47">
        <f t="shared" si="209"/>
        <v>8.9139802216585558E-4</v>
      </c>
      <c r="BE490" s="47">
        <f t="shared" si="210"/>
        <v>1.175547439540674E-2</v>
      </c>
      <c r="BF490" s="47">
        <f t="shared" si="211"/>
        <v>2.0495189576123412E-3</v>
      </c>
      <c r="BG490" s="47">
        <f t="shared" si="212"/>
        <v>1.150116698607486E-3</v>
      </c>
      <c r="BH490" s="47">
        <f t="shared" si="213"/>
        <v>5.4352073201209532E-3</v>
      </c>
      <c r="BI490" s="47">
        <f t="shared" si="214"/>
        <v>1.8594699843500703E-3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2.9116780955860198E-5</v>
      </c>
      <c r="F491" s="47">
        <f t="shared" si="223"/>
        <v>2.0413976925736228E-4</v>
      </c>
      <c r="G491" s="47">
        <f t="shared" si="224"/>
        <v>2.8488381604006456E-4</v>
      </c>
      <c r="H491" s="47">
        <f t="shared" si="225"/>
        <v>4.1150480264199495E-4</v>
      </c>
      <c r="I491" s="47">
        <f t="shared" si="226"/>
        <v>5.3680647563079664E-3</v>
      </c>
      <c r="J491" s="47">
        <f t="shared" si="227"/>
        <v>1.0906987031760065E-3</v>
      </c>
      <c r="K491" s="47">
        <f t="shared" si="228"/>
        <v>5.8303059985164243E-4</v>
      </c>
      <c r="L491" s="47">
        <f t="shared" si="229"/>
        <v>2.6149381953241299E-3</v>
      </c>
      <c r="M491" s="47">
        <f t="shared" si="230"/>
        <v>9.106824838097066E-4</v>
      </c>
      <c r="N491" s="47">
        <f t="shared" si="231"/>
        <v>0</v>
      </c>
      <c r="Q491" s="47">
        <f t="shared" si="218"/>
        <v>2.1049397502457011E-5</v>
      </c>
      <c r="R491" s="47">
        <f t="shared" ref="R491:R554" si="233">R490+R313/$R$192</f>
        <v>5.9394550615992655E-5</v>
      </c>
      <c r="S491" s="47">
        <f t="shared" ref="S491:S554" si="234">S490+S313/$R$192</f>
        <v>1.8223884081831345E-4</v>
      </c>
      <c r="T491" s="47">
        <f t="shared" ref="T491:T554" si="235">T490+T313/$R$192</f>
        <v>2.6874719256660866E-4</v>
      </c>
      <c r="U491" s="47">
        <f t="shared" ref="U491:U554" si="236">U490+U313/$R$192</f>
        <v>3.4245141337829973E-3</v>
      </c>
      <c r="V491" s="47">
        <f t="shared" ref="V491:V554" si="237">V490+V313/$R$192</f>
        <v>1.0762181616738203E-3</v>
      </c>
      <c r="W491" s="47">
        <f t="shared" ref="W491:W554" si="238">W490+W313/$R$192</f>
        <v>5.0644158364819916E-4</v>
      </c>
      <c r="X491" s="47">
        <f t="shared" ref="X491:X554" si="239">X490+X313/$R$192</f>
        <v>2.0585919354414407E-3</v>
      </c>
      <c r="Y491" s="47">
        <f t="shared" ref="Y491:Y554" si="240">Y490+Y313/$R$192</f>
        <v>7.3731661351074743E-4</v>
      </c>
      <c r="Z491" s="47">
        <f t="shared" ref="Z491:Z554" si="241">Z490+Z313/$R$192</f>
        <v>0</v>
      </c>
      <c r="AA491" s="91"/>
      <c r="AB491" s="91"/>
      <c r="AC491" s="47">
        <f t="shared" si="219"/>
        <v>3.71841644092634E-5</v>
      </c>
      <c r="AD491" s="47">
        <f t="shared" si="189"/>
        <v>3.4362401702896022E-4</v>
      </c>
      <c r="AE491" s="47">
        <f t="shared" si="190"/>
        <v>3.853182951105991E-4</v>
      </c>
      <c r="AF491" s="47">
        <f t="shared" si="191"/>
        <v>5.5309180643129275E-4</v>
      </c>
      <c r="AG491" s="47">
        <f t="shared" si="192"/>
        <v>7.3204773623086403E-3</v>
      </c>
      <c r="AH491" s="47">
        <f t="shared" si="193"/>
        <v>1.1418413711237942E-3</v>
      </c>
      <c r="AI491" s="47">
        <f t="shared" si="194"/>
        <v>6.6555952893178067E-4</v>
      </c>
      <c r="AJ491" s="47">
        <f t="shared" si="195"/>
        <v>3.2043170565574605E-3</v>
      </c>
      <c r="AK491" s="47">
        <f t="shared" si="196"/>
        <v>1.0840483541086656E-3</v>
      </c>
      <c r="AL491" s="47">
        <f t="shared" si="197"/>
        <v>0</v>
      </c>
      <c r="AO491" s="47">
        <f t="shared" si="232"/>
        <v>8.0673834534031877E-6</v>
      </c>
      <c r="AP491" s="47">
        <f t="shared" si="198"/>
        <v>1.4474521864136963E-4</v>
      </c>
      <c r="AQ491" s="47">
        <f t="shared" si="199"/>
        <v>1.0264497522175111E-4</v>
      </c>
      <c r="AR491" s="47">
        <f t="shared" si="200"/>
        <v>1.4275761007538629E-4</v>
      </c>
      <c r="AS491" s="47">
        <f t="shared" si="201"/>
        <v>1.9435506225249691E-3</v>
      </c>
      <c r="AT491" s="47">
        <f t="shared" si="202"/>
        <v>1.4480541502186282E-5</v>
      </c>
      <c r="AU491" s="47">
        <f t="shared" si="203"/>
        <v>7.6589016203443272E-5</v>
      </c>
      <c r="AV491" s="47">
        <f t="shared" si="204"/>
        <v>5.5634625988268925E-4</v>
      </c>
      <c r="AW491" s="47">
        <f t="shared" si="205"/>
        <v>1.7336587029895918E-4</v>
      </c>
      <c r="AX491" s="47">
        <f t="shared" si="206"/>
        <v>0</v>
      </c>
      <c r="BA491" s="47">
        <f t="shared" si="221"/>
        <v>6.6300945365123598E-5</v>
      </c>
      <c r="BB491" s="47">
        <f t="shared" si="221"/>
        <v>5.4776378628632245E-4</v>
      </c>
      <c r="BC491" s="47">
        <f t="shared" si="221"/>
        <v>6.7020211115066371E-4</v>
      </c>
      <c r="BD491" s="47">
        <f t="shared" si="221"/>
        <v>9.6459660907328776E-4</v>
      </c>
      <c r="BE491" s="47">
        <f t="shared" si="221"/>
        <v>1.2688542118616607E-2</v>
      </c>
      <c r="BF491" s="47">
        <f t="shared" si="221"/>
        <v>2.2325400742998006E-3</v>
      </c>
      <c r="BG491" s="47">
        <f t="shared" si="221"/>
        <v>1.2485901287834231E-3</v>
      </c>
      <c r="BH491" s="47">
        <f t="shared" si="221"/>
        <v>5.8192552518815908E-3</v>
      </c>
      <c r="BI491" s="47">
        <f t="shared" si="221"/>
        <v>1.994730837918372E-3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2.9116780955860198E-5</v>
      </c>
      <c r="F492" s="47">
        <f t="shared" si="223"/>
        <v>2.2019157009173939E-4</v>
      </c>
      <c r="G492" s="47">
        <f t="shared" si="224"/>
        <v>3.1149639512851658E-4</v>
      </c>
      <c r="H492" s="47">
        <f t="shared" si="225"/>
        <v>4.3880305340337908E-4</v>
      </c>
      <c r="I492" s="47">
        <f t="shared" si="226"/>
        <v>5.7284928191043208E-3</v>
      </c>
      <c r="J492" s="47">
        <f t="shared" si="227"/>
        <v>1.1772245903393281E-3</v>
      </c>
      <c r="K492" s="47">
        <f t="shared" si="228"/>
        <v>6.2675771402257742E-4</v>
      </c>
      <c r="L492" s="47">
        <f t="shared" si="229"/>
        <v>2.7727054923544999E-3</v>
      </c>
      <c r="M492" s="47">
        <f t="shared" si="230"/>
        <v>9.694069495302111E-4</v>
      </c>
      <c r="N492" s="47">
        <f t="shared" si="231"/>
        <v>0</v>
      </c>
      <c r="Q492" s="47">
        <f t="shared" si="218"/>
        <v>2.1049397502457011E-5</v>
      </c>
      <c r="R492" s="47">
        <f t="shared" si="233"/>
        <v>5.7262957332770554E-5</v>
      </c>
      <c r="S492" s="47">
        <f t="shared" si="234"/>
        <v>1.9741000622392575E-4</v>
      </c>
      <c r="T492" s="47">
        <f t="shared" si="235"/>
        <v>2.7772556919134763E-4</v>
      </c>
      <c r="U492" s="47">
        <f t="shared" si="236"/>
        <v>3.6517263680392099E-3</v>
      </c>
      <c r="V492" s="47">
        <f t="shared" si="237"/>
        <v>1.1792198553442113E-3</v>
      </c>
      <c r="W492" s="47">
        <f t="shared" si="238"/>
        <v>5.4135821941275254E-4</v>
      </c>
      <c r="X492" s="47">
        <f t="shared" si="239"/>
        <v>2.1870434779526844E-3</v>
      </c>
      <c r="Y492" s="47">
        <f t="shared" si="240"/>
        <v>7.8452656079096945E-4</v>
      </c>
      <c r="Z492" s="47">
        <f t="shared" si="241"/>
        <v>0</v>
      </c>
      <c r="AA492" s="91"/>
      <c r="AB492" s="91"/>
      <c r="AC492" s="47">
        <f t="shared" si="219"/>
        <v>3.71841644092634E-5</v>
      </c>
      <c r="AD492" s="47">
        <f t="shared" si="189"/>
        <v>3.7565049380249108E-4</v>
      </c>
      <c r="AE492" s="47">
        <f t="shared" si="190"/>
        <v>4.224442532750792E-4</v>
      </c>
      <c r="AF492" s="47">
        <f t="shared" si="191"/>
        <v>5.9821847462904979E-4</v>
      </c>
      <c r="AG492" s="47">
        <f t="shared" si="192"/>
        <v>7.8141212536451364E-3</v>
      </c>
      <c r="AH492" s="47">
        <f t="shared" si="193"/>
        <v>1.2272833456234698E-3</v>
      </c>
      <c r="AI492" s="47">
        <f t="shared" si="194"/>
        <v>7.1809712150909728E-4</v>
      </c>
      <c r="AJ492" s="47">
        <f t="shared" si="195"/>
        <v>3.3914001081069571E-3</v>
      </c>
      <c r="AK492" s="47">
        <f t="shared" si="196"/>
        <v>1.1542873382694527E-3</v>
      </c>
      <c r="AL492" s="47">
        <f t="shared" si="197"/>
        <v>0</v>
      </c>
      <c r="AO492" s="47">
        <f t="shared" si="232"/>
        <v>8.0673834534031877E-6</v>
      </c>
      <c r="AP492" s="47">
        <f t="shared" si="198"/>
        <v>1.6292861275896885E-4</v>
      </c>
      <c r="AQ492" s="47">
        <f t="shared" si="199"/>
        <v>1.1408638890459083E-4</v>
      </c>
      <c r="AR492" s="47">
        <f t="shared" si="200"/>
        <v>1.6107748421203145E-4</v>
      </c>
      <c r="AS492" s="47">
        <f t="shared" si="201"/>
        <v>2.0767664510651109E-3</v>
      </c>
      <c r="AT492" s="47">
        <f t="shared" si="202"/>
        <v>-1.9952650048831334E-6</v>
      </c>
      <c r="AU492" s="47">
        <f t="shared" si="203"/>
        <v>8.5399494609824885E-5</v>
      </c>
      <c r="AV492" s="47">
        <f t="shared" si="204"/>
        <v>5.8566201440181549E-4</v>
      </c>
      <c r="AW492" s="47">
        <f t="shared" si="205"/>
        <v>1.8488038873924165E-4</v>
      </c>
      <c r="AX492" s="47">
        <f t="shared" si="206"/>
        <v>0</v>
      </c>
      <c r="BA492" s="47">
        <f t="shared" si="221"/>
        <v>6.6300945365123598E-5</v>
      </c>
      <c r="BB492" s="47">
        <f t="shared" si="221"/>
        <v>5.9584206389423047E-4</v>
      </c>
      <c r="BC492" s="47">
        <f t="shared" si="221"/>
        <v>7.3394064840359577E-4</v>
      </c>
      <c r="BD492" s="47">
        <f t="shared" si="221"/>
        <v>1.0370215280324289E-3</v>
      </c>
      <c r="BE492" s="47">
        <f t="shared" si="221"/>
        <v>1.3542614072749457E-2</v>
      </c>
      <c r="BF492" s="47">
        <f t="shared" si="221"/>
        <v>2.4045079359627979E-3</v>
      </c>
      <c r="BG492" s="47">
        <f t="shared" si="221"/>
        <v>1.3448548355316746E-3</v>
      </c>
      <c r="BH492" s="47">
        <f t="shared" si="221"/>
        <v>6.1641056004614571E-3</v>
      </c>
      <c r="BI492" s="47">
        <f t="shared" si="221"/>
        <v>2.1236942877996641E-3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2.9116780955860198E-5</v>
      </c>
      <c r="F493" s="47">
        <f t="shared" si="223"/>
        <v>2.3699623716880481E-4</v>
      </c>
      <c r="G493" s="47">
        <f t="shared" si="224"/>
        <v>3.3832507133389425E-4</v>
      </c>
      <c r="H493" s="47">
        <f t="shared" si="225"/>
        <v>4.6535061507175704E-4</v>
      </c>
      <c r="I493" s="47">
        <f t="shared" si="226"/>
        <v>6.0594293364264291E-3</v>
      </c>
      <c r="J493" s="47">
        <f t="shared" si="227"/>
        <v>1.2586273486035408E-3</v>
      </c>
      <c r="K493" s="47">
        <f t="shared" si="228"/>
        <v>6.6944116770680624E-4</v>
      </c>
      <c r="L493" s="47">
        <f t="shared" si="229"/>
        <v>2.9137846845904004E-3</v>
      </c>
      <c r="M493" s="47">
        <f t="shared" si="230"/>
        <v>1.0255441577326633E-3</v>
      </c>
      <c r="N493" s="47">
        <f t="shared" si="231"/>
        <v>0</v>
      </c>
      <c r="Q493" s="47">
        <f t="shared" si="218"/>
        <v>2.1049397502457011E-5</v>
      </c>
      <c r="R493" s="47">
        <f t="shared" si="233"/>
        <v>5.4742410154129422E-5</v>
      </c>
      <c r="S493" s="47">
        <f t="shared" si="234"/>
        <v>2.1308345021879514E-4</v>
      </c>
      <c r="T493" s="47">
        <f t="shared" si="235"/>
        <v>2.8511607468716414E-4</v>
      </c>
      <c r="U493" s="47">
        <f t="shared" si="236"/>
        <v>3.8641906243190283E-3</v>
      </c>
      <c r="V493" s="47">
        <f t="shared" si="237"/>
        <v>1.2788124600638592E-3</v>
      </c>
      <c r="W493" s="47">
        <f t="shared" si="238"/>
        <v>5.7520507990555447E-4</v>
      </c>
      <c r="X493" s="47">
        <f t="shared" si="239"/>
        <v>2.302013974646664E-3</v>
      </c>
      <c r="Y493" s="47">
        <f t="shared" si="240"/>
        <v>8.2985193283316319E-4</v>
      </c>
      <c r="Z493" s="47">
        <f t="shared" si="241"/>
        <v>0</v>
      </c>
      <c r="AA493" s="91"/>
      <c r="AB493" s="91"/>
      <c r="AC493" s="47">
        <f t="shared" si="219"/>
        <v>3.71841644092634E-5</v>
      </c>
      <c r="AD493" s="47">
        <f t="shared" si="189"/>
        <v>4.0934939872369196E-4</v>
      </c>
      <c r="AE493" s="47">
        <f t="shared" si="190"/>
        <v>4.5940674109493931E-4</v>
      </c>
      <c r="AF493" s="47">
        <f t="shared" si="191"/>
        <v>6.4338218161167791E-4</v>
      </c>
      <c r="AG493" s="47">
        <f t="shared" si="192"/>
        <v>8.2635300320095355E-3</v>
      </c>
      <c r="AH493" s="47">
        <f t="shared" si="193"/>
        <v>1.3074370021718519E-3</v>
      </c>
      <c r="AI493" s="47">
        <f t="shared" si="194"/>
        <v>7.6961716838475308E-4</v>
      </c>
      <c r="AJ493" s="47">
        <f t="shared" si="195"/>
        <v>3.5585879958847785E-3</v>
      </c>
      <c r="AK493" s="47">
        <f t="shared" si="196"/>
        <v>1.2212363826321635E-3</v>
      </c>
      <c r="AL493" s="47">
        <f t="shared" si="197"/>
        <v>0</v>
      </c>
      <c r="AO493" s="47">
        <f t="shared" si="232"/>
        <v>8.0673834534031877E-6</v>
      </c>
      <c r="AP493" s="47">
        <f t="shared" si="198"/>
        <v>1.8225382701467539E-4</v>
      </c>
      <c r="AQ493" s="47">
        <f t="shared" si="199"/>
        <v>1.2524162111509911E-4</v>
      </c>
      <c r="AR493" s="47">
        <f t="shared" si="200"/>
        <v>1.802345403845929E-4</v>
      </c>
      <c r="AS493" s="47">
        <f t="shared" si="201"/>
        <v>2.1952387121074008E-3</v>
      </c>
      <c r="AT493" s="47">
        <f t="shared" si="202"/>
        <v>-2.0185111460318443E-5</v>
      </c>
      <c r="AU493" s="47">
        <f t="shared" si="203"/>
        <v>9.4236087801251767E-5</v>
      </c>
      <c r="AV493" s="47">
        <f t="shared" si="204"/>
        <v>6.1177070994373637E-4</v>
      </c>
      <c r="AW493" s="47">
        <f t="shared" si="205"/>
        <v>1.9569222489950009E-4</v>
      </c>
      <c r="AX493" s="47">
        <f t="shared" si="206"/>
        <v>0</v>
      </c>
      <c r="BA493" s="47">
        <f t="shared" si="221"/>
        <v>6.6300945365123598E-5</v>
      </c>
      <c r="BB493" s="47">
        <f t="shared" si="221"/>
        <v>6.4634563589249675E-4</v>
      </c>
      <c r="BC493" s="47">
        <f t="shared" si="221"/>
        <v>7.977318124288335E-4</v>
      </c>
      <c r="BD493" s="47">
        <f t="shared" si="221"/>
        <v>1.108732796683435E-3</v>
      </c>
      <c r="BE493" s="47">
        <f t="shared" si="221"/>
        <v>1.4322959368435965E-2</v>
      </c>
      <c r="BF493" s="47">
        <f t="shared" si="221"/>
        <v>2.566064350775393E-3</v>
      </c>
      <c r="BG493" s="47">
        <f t="shared" si="221"/>
        <v>1.4390583360915593E-3</v>
      </c>
      <c r="BH493" s="47">
        <f t="shared" si="221"/>
        <v>6.4723726804751785E-3</v>
      </c>
      <c r="BI493" s="47">
        <f t="shared" si="221"/>
        <v>2.246780540364827E-3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2.9116780955860198E-5</v>
      </c>
      <c r="F494" s="47">
        <f t="shared" si="223"/>
        <v>2.5467926391851113E-4</v>
      </c>
      <c r="G494" s="47">
        <f t="shared" si="224"/>
        <v>3.654058878774054E-4</v>
      </c>
      <c r="H494" s="47">
        <f t="shared" si="225"/>
        <v>4.912011293556754E-4</v>
      </c>
      <c r="I494" s="47">
        <f t="shared" si="226"/>
        <v>6.3629811421354052E-3</v>
      </c>
      <c r="J494" s="47">
        <f t="shared" si="227"/>
        <v>1.3351705599716158E-3</v>
      </c>
      <c r="K494" s="47">
        <f t="shared" si="228"/>
        <v>7.1115554167826647E-4</v>
      </c>
      <c r="L494" s="47">
        <f t="shared" si="229"/>
        <v>3.0393679118527E-3</v>
      </c>
      <c r="M494" s="47">
        <f t="shared" si="230"/>
        <v>1.0792789586648146E-3</v>
      </c>
      <c r="N494" s="47">
        <f t="shared" si="231"/>
        <v>0</v>
      </c>
      <c r="Q494" s="47">
        <f t="shared" si="218"/>
        <v>2.1049397502457011E-5</v>
      </c>
      <c r="R494" s="47">
        <f t="shared" si="233"/>
        <v>5.1860690241912314E-5</v>
      </c>
      <c r="S494" s="47">
        <f t="shared" si="234"/>
        <v>2.2934290095764161E-4</v>
      </c>
      <c r="T494" s="47">
        <f t="shared" si="235"/>
        <v>2.9103213650064807E-4</v>
      </c>
      <c r="U494" s="47">
        <f t="shared" si="236"/>
        <v>4.0629605122162737E-3</v>
      </c>
      <c r="V494" s="47">
        <f t="shared" si="237"/>
        <v>1.3747581287929466E-3</v>
      </c>
      <c r="W494" s="47">
        <f t="shared" si="238"/>
        <v>6.0805860467651152E-4</v>
      </c>
      <c r="X494" s="47">
        <f t="shared" si="239"/>
        <v>2.4044664650215699E-3</v>
      </c>
      <c r="Y494" s="47">
        <f t="shared" si="240"/>
        <v>8.7342737907866058E-4</v>
      </c>
      <c r="Z494" s="47">
        <f t="shared" si="241"/>
        <v>0</v>
      </c>
      <c r="AA494" s="91"/>
      <c r="AB494" s="91"/>
      <c r="AC494" s="47">
        <f t="shared" si="219"/>
        <v>3.71841644092634E-5</v>
      </c>
      <c r="AD494" s="47">
        <f t="shared" si="189"/>
        <v>4.4499950102759117E-4</v>
      </c>
      <c r="AE494" s="47">
        <f t="shared" si="190"/>
        <v>4.962174629260539E-4</v>
      </c>
      <c r="AF494" s="47">
        <f t="shared" si="191"/>
        <v>6.8858914666193984E-4</v>
      </c>
      <c r="AG494" s="47">
        <f t="shared" si="192"/>
        <v>8.6718637555302427E-3</v>
      </c>
      <c r="AH494" s="47">
        <f t="shared" si="193"/>
        <v>1.3826801462078946E-3</v>
      </c>
      <c r="AI494" s="47">
        <f t="shared" si="194"/>
        <v>8.2019239155671649E-4</v>
      </c>
      <c r="AJ494" s="47">
        <f t="shared" si="195"/>
        <v>3.7073019600344721E-3</v>
      </c>
      <c r="AK494" s="47">
        <f t="shared" si="196"/>
        <v>1.2851305382509687E-3</v>
      </c>
      <c r="AL494" s="47">
        <f t="shared" si="197"/>
        <v>0</v>
      </c>
      <c r="AO494" s="47">
        <f t="shared" si="232"/>
        <v>8.0673834534031877E-6</v>
      </c>
      <c r="AP494" s="47">
        <f t="shared" si="198"/>
        <v>2.028185736765988E-4</v>
      </c>
      <c r="AQ494" s="47">
        <f t="shared" si="199"/>
        <v>1.3606298691976379E-4</v>
      </c>
      <c r="AR494" s="47">
        <f t="shared" si="200"/>
        <v>2.0016899285502733E-4</v>
      </c>
      <c r="AS494" s="47">
        <f t="shared" si="201"/>
        <v>2.3000206299191315E-3</v>
      </c>
      <c r="AT494" s="47">
        <f t="shared" si="202"/>
        <v>-3.9587568821330748E-5</v>
      </c>
      <c r="AU494" s="47">
        <f t="shared" si="203"/>
        <v>1.0309693700175494E-4</v>
      </c>
      <c r="AV494" s="47">
        <f t="shared" si="204"/>
        <v>6.3490144683113004E-4</v>
      </c>
      <c r="AW494" s="47">
        <f t="shared" si="205"/>
        <v>2.0585157958615398E-4</v>
      </c>
      <c r="AX494" s="47">
        <f t="shared" si="206"/>
        <v>0</v>
      </c>
      <c r="BA494" s="47">
        <f t="shared" si="221"/>
        <v>6.6300945365123598E-5</v>
      </c>
      <c r="BB494" s="47">
        <f t="shared" si="221"/>
        <v>6.9967876494610236E-4</v>
      </c>
      <c r="BC494" s="47">
        <f t="shared" si="221"/>
        <v>8.6162335080345936E-4</v>
      </c>
      <c r="BD494" s="47">
        <f t="shared" si="221"/>
        <v>1.1797902760176152E-3</v>
      </c>
      <c r="BE494" s="47">
        <f t="shared" si="221"/>
        <v>1.5034844897665649E-2</v>
      </c>
      <c r="BF494" s="47">
        <f t="shared" si="221"/>
        <v>2.7178507061795107E-3</v>
      </c>
      <c r="BG494" s="47">
        <f t="shared" si="221"/>
        <v>1.531347933234983E-3</v>
      </c>
      <c r="BH494" s="47">
        <f t="shared" si="221"/>
        <v>6.7466698718871721E-3</v>
      </c>
      <c r="BI494" s="47">
        <f t="shared" si="221"/>
        <v>2.3644094969157833E-3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2.9116780955860198E-5</v>
      </c>
      <c r="F495" s="47">
        <f t="shared" si="223"/>
        <v>2.7336613479581214E-4</v>
      </c>
      <c r="G495" s="47">
        <f t="shared" si="224"/>
        <v>3.927748722973642E-4</v>
      </c>
      <c r="H495" s="47">
        <f t="shared" si="225"/>
        <v>5.1640822102038179E-4</v>
      </c>
      <c r="I495" s="47">
        <f t="shared" si="226"/>
        <v>6.641254828547315E-3</v>
      </c>
      <c r="J495" s="47">
        <f t="shared" si="227"/>
        <v>1.4071177502999052E-3</v>
      </c>
      <c r="K495" s="47">
        <f t="shared" si="228"/>
        <v>7.5197538971531449E-4</v>
      </c>
      <c r="L495" s="47">
        <f t="shared" si="229"/>
        <v>3.1506472047900871E-3</v>
      </c>
      <c r="M495" s="47">
        <f t="shared" si="230"/>
        <v>1.1307961652398987E-3</v>
      </c>
      <c r="N495" s="47">
        <f t="shared" si="231"/>
        <v>0</v>
      </c>
      <c r="Q495" s="47">
        <f t="shared" si="218"/>
        <v>2.1049397502457011E-5</v>
      </c>
      <c r="R495" s="47">
        <f t="shared" si="233"/>
        <v>4.8645579673257013E-5</v>
      </c>
      <c r="S495" s="47">
        <f t="shared" si="234"/>
        <v>2.4627207794972899E-4</v>
      </c>
      <c r="T495" s="47">
        <f t="shared" si="235"/>
        <v>2.9558717528415344E-4</v>
      </c>
      <c r="U495" s="47">
        <f t="shared" si="236"/>
        <v>4.2490894925570752E-3</v>
      </c>
      <c r="V495" s="47">
        <f t="shared" si="237"/>
        <v>1.4668189503046552E-3</v>
      </c>
      <c r="W495" s="47">
        <f t="shared" si="238"/>
        <v>6.3999521150387331E-4</v>
      </c>
      <c r="X495" s="47">
        <f t="shared" si="239"/>
        <v>2.4953638997860829E-3</v>
      </c>
      <c r="Y495" s="47">
        <f t="shared" si="240"/>
        <v>9.1538751913270463E-4</v>
      </c>
      <c r="Z495" s="47">
        <f t="shared" si="241"/>
        <v>0</v>
      </c>
      <c r="AA495" s="91"/>
      <c r="AB495" s="91"/>
      <c r="AC495" s="47">
        <f t="shared" si="219"/>
        <v>3.71841644092634E-5</v>
      </c>
      <c r="AD495" s="47">
        <f t="shared" si="189"/>
        <v>4.8287955217486347E-4</v>
      </c>
      <c r="AE495" s="47">
        <f t="shared" si="190"/>
        <v>5.3288810086234454E-4</v>
      </c>
      <c r="AF495" s="47">
        <f t="shared" si="191"/>
        <v>7.3384556221297822E-4</v>
      </c>
      <c r="AG495" s="47">
        <f t="shared" si="192"/>
        <v>9.0422821480132618E-3</v>
      </c>
      <c r="AH495" s="47">
        <f t="shared" si="193"/>
        <v>1.4533905274618892E-3</v>
      </c>
      <c r="AI495" s="47">
        <f t="shared" si="194"/>
        <v>8.6989548080345063E-4</v>
      </c>
      <c r="AJ495" s="47">
        <f t="shared" si="195"/>
        <v>3.838963111144734E-3</v>
      </c>
      <c r="AK495" s="47">
        <f t="shared" si="196"/>
        <v>1.3462048113470932E-3</v>
      </c>
      <c r="AL495" s="47">
        <f t="shared" si="197"/>
        <v>0</v>
      </c>
      <c r="AO495" s="47">
        <f t="shared" si="232"/>
        <v>8.0673834534031877E-6</v>
      </c>
      <c r="AP495" s="47">
        <f t="shared" si="198"/>
        <v>2.2472055512255513E-4</v>
      </c>
      <c r="AQ495" s="47">
        <f t="shared" si="199"/>
        <v>1.4650279434763521E-4</v>
      </c>
      <c r="AR495" s="47">
        <f t="shared" si="200"/>
        <v>2.2082104573622834E-4</v>
      </c>
      <c r="AS495" s="47">
        <f t="shared" si="201"/>
        <v>2.3921653359902399E-3</v>
      </c>
      <c r="AT495" s="47">
        <f t="shared" si="202"/>
        <v>-5.970120000475007E-5</v>
      </c>
      <c r="AU495" s="47">
        <f t="shared" si="203"/>
        <v>1.1198017821144118E-4</v>
      </c>
      <c r="AV495" s="47">
        <f t="shared" si="204"/>
        <v>6.5528330500400425E-4</v>
      </c>
      <c r="AW495" s="47">
        <f t="shared" si="205"/>
        <v>2.1540864610719405E-4</v>
      </c>
      <c r="AX495" s="47">
        <f t="shared" si="206"/>
        <v>0</v>
      </c>
      <c r="BA495" s="47">
        <f t="shared" si="221"/>
        <v>6.6300945365123598E-5</v>
      </c>
      <c r="BB495" s="47">
        <f t="shared" si="221"/>
        <v>7.5624568697067567E-4</v>
      </c>
      <c r="BC495" s="47">
        <f t="shared" si="221"/>
        <v>9.2566297315970869E-4</v>
      </c>
      <c r="BD495" s="47">
        <f t="shared" si="221"/>
        <v>1.2502537832333599E-3</v>
      </c>
      <c r="BE495" s="47">
        <f t="shared" si="221"/>
        <v>1.5683536976560577E-2</v>
      </c>
      <c r="BF495" s="47">
        <f t="shared" si="221"/>
        <v>2.8605082777617944E-3</v>
      </c>
      <c r="BG495" s="47">
        <f t="shared" si="221"/>
        <v>1.6218708705187652E-3</v>
      </c>
      <c r="BH495" s="47">
        <f t="shared" si="221"/>
        <v>6.9896103159348211E-3</v>
      </c>
      <c r="BI495" s="47">
        <f t="shared" si="221"/>
        <v>2.4770009765869919E-3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2.9116780955860198E-5</v>
      </c>
      <c r="F496" s="47">
        <f t="shared" si="223"/>
        <v>2.9318233162161451E-4</v>
      </c>
      <c r="G496" s="47">
        <f t="shared" si="224"/>
        <v>4.2046804766939741E-4</v>
      </c>
      <c r="H496" s="47">
        <f t="shared" si="225"/>
        <v>5.410255101791641E-4</v>
      </c>
      <c r="I496" s="47">
        <f t="shared" si="226"/>
        <v>6.896356925154945E-3</v>
      </c>
      <c r="J496" s="47">
        <f t="shared" si="227"/>
        <v>1.4747324304941675E-3</v>
      </c>
      <c r="K496" s="47">
        <f t="shared" si="228"/>
        <v>7.9197525815603593E-4</v>
      </c>
      <c r="L496" s="47">
        <f t="shared" si="229"/>
        <v>3.248814566281549E-3</v>
      </c>
      <c r="M496" s="47">
        <f t="shared" si="230"/>
        <v>1.1802805802941551E-3</v>
      </c>
      <c r="N496" s="47">
        <f t="shared" si="231"/>
        <v>0</v>
      </c>
      <c r="Q496" s="47">
        <f t="shared" si="218"/>
        <v>2.1049397502457011E-5</v>
      </c>
      <c r="R496" s="47">
        <f t="shared" si="233"/>
        <v>4.5124860856506072E-5</v>
      </c>
      <c r="S496" s="47">
        <f t="shared" si="234"/>
        <v>2.6395469819538752E-4</v>
      </c>
      <c r="T496" s="47">
        <f t="shared" si="235"/>
        <v>2.9889461006399749E-4</v>
      </c>
      <c r="U496" s="47">
        <f t="shared" si="236"/>
        <v>4.4236309868392236E-3</v>
      </c>
      <c r="V496" s="47">
        <f t="shared" si="237"/>
        <v>1.554756995735498E-3</v>
      </c>
      <c r="W496" s="47">
        <f t="shared" si="238"/>
        <v>6.7109131220781664E-4</v>
      </c>
      <c r="X496" s="47">
        <f t="shared" si="239"/>
        <v>2.5756692070468476E-3</v>
      </c>
      <c r="Y496" s="47">
        <f t="shared" si="240"/>
        <v>9.5586696451339969E-4</v>
      </c>
      <c r="Z496" s="47">
        <f t="shared" si="241"/>
        <v>0</v>
      </c>
      <c r="AA496" s="91"/>
      <c r="AB496" s="91"/>
      <c r="AC496" s="47">
        <f t="shared" si="219"/>
        <v>3.71841644092634E-5</v>
      </c>
      <c r="AD496" s="47">
        <f t="shared" si="189"/>
        <v>5.2326829838652926E-4</v>
      </c>
      <c r="AE496" s="47">
        <f t="shared" si="190"/>
        <v>5.6943033073240327E-4</v>
      </c>
      <c r="AF496" s="47">
        <f t="shared" si="191"/>
        <v>7.7915761310007683E-4</v>
      </c>
      <c r="AG496" s="47">
        <f t="shared" si="192"/>
        <v>9.3779448469463733E-3</v>
      </c>
      <c r="AH496" s="47">
        <f t="shared" si="193"/>
        <v>1.5199458808933535E-3</v>
      </c>
      <c r="AI496" s="47">
        <f t="shared" si="194"/>
        <v>9.1879911698095019E-4</v>
      </c>
      <c r="AJ496" s="47">
        <f t="shared" si="195"/>
        <v>3.9549925268668931E-3</v>
      </c>
      <c r="AK496" s="47">
        <f t="shared" si="196"/>
        <v>1.404694196074911E-3</v>
      </c>
      <c r="AL496" s="47">
        <f t="shared" si="197"/>
        <v>0</v>
      </c>
      <c r="AO496" s="47">
        <f t="shared" si="232"/>
        <v>8.0673834534031877E-6</v>
      </c>
      <c r="AP496" s="47">
        <f t="shared" si="198"/>
        <v>2.4805747076510841E-4</v>
      </c>
      <c r="AQ496" s="47">
        <f t="shared" si="199"/>
        <v>1.565133494740099E-4</v>
      </c>
      <c r="AR496" s="47">
        <f t="shared" si="200"/>
        <v>2.4213090011516661E-4</v>
      </c>
      <c r="AS496" s="47">
        <f t="shared" si="201"/>
        <v>2.4727259383157214E-3</v>
      </c>
      <c r="AT496" s="47">
        <f t="shared" si="202"/>
        <v>-8.0024565241330458E-5</v>
      </c>
      <c r="AU496" s="47">
        <f t="shared" si="203"/>
        <v>1.2088394594821929E-4</v>
      </c>
      <c r="AV496" s="47">
        <f t="shared" si="204"/>
        <v>6.7314535923470144E-4</v>
      </c>
      <c r="AW496" s="47">
        <f t="shared" si="205"/>
        <v>2.244136157807554E-4</v>
      </c>
      <c r="AX496" s="47">
        <f t="shared" si="206"/>
        <v>0</v>
      </c>
      <c r="BA496" s="47">
        <f t="shared" si="221"/>
        <v>6.6300945365123598E-5</v>
      </c>
      <c r="BB496" s="47">
        <f t="shared" si="221"/>
        <v>8.1645063000814378E-4</v>
      </c>
      <c r="BC496" s="47">
        <f t="shared" si="221"/>
        <v>9.8989837840180069E-4</v>
      </c>
      <c r="BD496" s="47">
        <f t="shared" si="221"/>
        <v>1.3201831232792409E-3</v>
      </c>
      <c r="BE496" s="47">
        <f t="shared" si="221"/>
        <v>1.6274301772101318E-2</v>
      </c>
      <c r="BF496" s="47">
        <f t="shared" si="221"/>
        <v>2.994678311387521E-3</v>
      </c>
      <c r="BG496" s="47">
        <f t="shared" si="221"/>
        <v>1.7107743751369861E-3</v>
      </c>
      <c r="BH496" s="47">
        <f t="shared" si="221"/>
        <v>7.2038070931484417E-3</v>
      </c>
      <c r="BI496" s="47">
        <f t="shared" si="221"/>
        <v>2.5849747763690661E-3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2.9116780955860198E-5</v>
      </c>
      <c r="F497" s="47">
        <f t="shared" si="223"/>
        <v>3.1425333543873773E-4</v>
      </c>
      <c r="G497" s="47">
        <f t="shared" si="224"/>
        <v>4.485214357974564E-4</v>
      </c>
      <c r="H497" s="47">
        <f t="shared" si="225"/>
        <v>5.6510661566655193E-4</v>
      </c>
      <c r="I497" s="47">
        <f t="shared" si="226"/>
        <v>7.1303939451343853E-3</v>
      </c>
      <c r="J497" s="47">
        <f t="shared" si="227"/>
        <v>1.5382781074816036E-3</v>
      </c>
      <c r="K497" s="47">
        <f t="shared" si="228"/>
        <v>8.3122969128556477E-4</v>
      </c>
      <c r="L497" s="47">
        <f t="shared" si="229"/>
        <v>3.3350619921733654E-3</v>
      </c>
      <c r="M497" s="47">
        <f t="shared" si="230"/>
        <v>1.2279170039411033E-3</v>
      </c>
      <c r="N497" s="47">
        <f t="shared" si="231"/>
        <v>0</v>
      </c>
      <c r="Q497" s="47">
        <f t="shared" si="218"/>
        <v>2.1049397502457011E-5</v>
      </c>
      <c r="R497" s="47">
        <f t="shared" si="233"/>
        <v>4.1326316312819393E-5</v>
      </c>
      <c r="S497" s="47">
        <f t="shared" si="234"/>
        <v>2.8247447796326451E-4</v>
      </c>
      <c r="T497" s="47">
        <f t="shared" si="235"/>
        <v>3.0106785948475937E-4</v>
      </c>
      <c r="U497" s="47">
        <f t="shared" si="236"/>
        <v>4.5876384061632053E-3</v>
      </c>
      <c r="V497" s="47">
        <f t="shared" si="237"/>
        <v>1.6383343313910203E-3</v>
      </c>
      <c r="W497" s="47">
        <f t="shared" si="238"/>
        <v>7.0142331697605907E-4</v>
      </c>
      <c r="X497" s="47">
        <f t="shared" si="239"/>
        <v>2.6463453091815194E-3</v>
      </c>
      <c r="Y497" s="47">
        <f t="shared" si="240"/>
        <v>9.9500032454433347E-4</v>
      </c>
      <c r="Z497" s="47">
        <f t="shared" si="241"/>
        <v>0</v>
      </c>
      <c r="AA497" s="91"/>
      <c r="AB497" s="91"/>
      <c r="AC497" s="47">
        <f t="shared" si="219"/>
        <v>3.71841644092634E-5</v>
      </c>
      <c r="AD497" s="47">
        <f t="shared" si="189"/>
        <v>5.6644448432814837E-4</v>
      </c>
      <c r="AE497" s="47">
        <f t="shared" si="190"/>
        <v>6.0585582660085643E-4</v>
      </c>
      <c r="AF497" s="47">
        <f t="shared" si="191"/>
        <v>8.2453148200800261E-4</v>
      </c>
      <c r="AG497" s="47">
        <f t="shared" si="192"/>
        <v>9.6820114675812731E-3</v>
      </c>
      <c r="AH497" s="47">
        <f t="shared" si="193"/>
        <v>1.5827239375444913E-3</v>
      </c>
      <c r="AI497" s="47">
        <f t="shared" si="194"/>
        <v>9.6697597847176554E-4</v>
      </c>
      <c r="AJ497" s="47">
        <f t="shared" si="195"/>
        <v>4.0568112765158541E-3</v>
      </c>
      <c r="AK497" s="47">
        <f t="shared" si="196"/>
        <v>1.4608336833378738E-3</v>
      </c>
      <c r="AL497" s="47">
        <f t="shared" si="197"/>
        <v>0</v>
      </c>
      <c r="AO497" s="47">
        <f t="shared" si="232"/>
        <v>8.0673834534031877E-6</v>
      </c>
      <c r="AP497" s="47">
        <f t="shared" si="198"/>
        <v>2.7292701912591836E-4</v>
      </c>
      <c r="AQ497" s="47">
        <f t="shared" si="199"/>
        <v>1.6604695783419189E-4</v>
      </c>
      <c r="AR497" s="47">
        <f t="shared" si="200"/>
        <v>2.6403875618179255E-4</v>
      </c>
      <c r="AS497" s="47">
        <f t="shared" si="201"/>
        <v>2.54275553897118E-3</v>
      </c>
      <c r="AT497" s="47">
        <f t="shared" si="202"/>
        <v>-1.0005622390941668E-4</v>
      </c>
      <c r="AU497" s="47">
        <f t="shared" si="203"/>
        <v>1.298063743095057E-4</v>
      </c>
      <c r="AV497" s="47">
        <f t="shared" si="204"/>
        <v>6.8871668299184605E-4</v>
      </c>
      <c r="AW497" s="47">
        <f t="shared" si="205"/>
        <v>2.3291667939676986E-4</v>
      </c>
      <c r="AX497" s="47">
        <f t="shared" si="206"/>
        <v>0</v>
      </c>
      <c r="BA497" s="47">
        <f t="shared" si="221"/>
        <v>6.6300945365123598E-5</v>
      </c>
      <c r="BB497" s="47">
        <f t="shared" si="221"/>
        <v>8.8069781976688605E-4</v>
      </c>
      <c r="BC497" s="47">
        <f t="shared" si="221"/>
        <v>1.0543772623983127E-3</v>
      </c>
      <c r="BD497" s="47">
        <f t="shared" si="221"/>
        <v>1.3896380976745545E-3</v>
      </c>
      <c r="BE497" s="47">
        <f t="shared" si="221"/>
        <v>1.6812405412715659E-2</v>
      </c>
      <c r="BF497" s="47">
        <f t="shared" si="221"/>
        <v>3.1210020450260952E-3</v>
      </c>
      <c r="BG497" s="47">
        <f t="shared" si="221"/>
        <v>1.7982056697573303E-3</v>
      </c>
      <c r="BH497" s="47">
        <f t="shared" si="221"/>
        <v>7.3918732686892195E-3</v>
      </c>
      <c r="BI497" s="47">
        <f t="shared" si="221"/>
        <v>2.688750687278977E-3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2.9116780955860198E-5</v>
      </c>
      <c r="F498" s="47">
        <f t="shared" si="223"/>
        <v>3.3670462705889435E-4</v>
      </c>
      <c r="G498" s="47">
        <f t="shared" si="224"/>
        <v>4.7697105812267152E-4</v>
      </c>
      <c r="H498" s="47">
        <f t="shared" si="225"/>
        <v>5.8870515596514956E-4</v>
      </c>
      <c r="I498" s="47">
        <f t="shared" si="226"/>
        <v>7.3454723974292271E-3</v>
      </c>
      <c r="J498" s="47">
        <f t="shared" si="227"/>
        <v>1.5980182871313377E-3</v>
      </c>
      <c r="K498" s="47">
        <f t="shared" si="228"/>
        <v>8.6981323282195224E-4</v>
      </c>
      <c r="L498" s="47">
        <f t="shared" si="229"/>
        <v>3.4105814765390779E-3</v>
      </c>
      <c r="M498" s="47">
        <f t="shared" si="230"/>
        <v>1.2738902355577592E-3</v>
      </c>
      <c r="N498" s="47">
        <f t="shared" si="231"/>
        <v>0</v>
      </c>
      <c r="Q498" s="47">
        <f t="shared" si="218"/>
        <v>2.1049397502457011E-5</v>
      </c>
      <c r="R498" s="47">
        <f t="shared" si="233"/>
        <v>3.7277728600302645E-5</v>
      </c>
      <c r="S498" s="47">
        <f t="shared" si="234"/>
        <v>3.0191513330770302E-4</v>
      </c>
      <c r="T498" s="47">
        <f t="shared" si="235"/>
        <v>3.0222034210362989E-4</v>
      </c>
      <c r="U498" s="47">
        <f t="shared" si="236"/>
        <v>4.7421651588800753E-3</v>
      </c>
      <c r="V498" s="47">
        <f t="shared" si="237"/>
        <v>1.7173130222581543E-3</v>
      </c>
      <c r="W498" s="47">
        <f t="shared" si="238"/>
        <v>7.3106763554849519E-4</v>
      </c>
      <c r="X498" s="47">
        <f t="shared" si="239"/>
        <v>2.7083551271221747E-3</v>
      </c>
      <c r="Y498" s="47">
        <f t="shared" si="240"/>
        <v>1.0329222079528693E-3</v>
      </c>
      <c r="Z498" s="47">
        <f t="shared" si="241"/>
        <v>0</v>
      </c>
      <c r="AA498" s="91"/>
      <c r="AB498" s="91"/>
      <c r="AC498" s="47">
        <f t="shared" si="219"/>
        <v>3.71841644092634E-5</v>
      </c>
      <c r="AD498" s="47">
        <f t="shared" si="189"/>
        <v>6.1268685420082182E-4</v>
      </c>
      <c r="AE498" s="47">
        <f t="shared" si="190"/>
        <v>6.4217626203557276E-4</v>
      </c>
      <c r="AF498" s="47">
        <f t="shared" si="191"/>
        <v>8.6997335101278103E-4</v>
      </c>
      <c r="AG498" s="47">
        <f t="shared" si="192"/>
        <v>9.9576416194540867E-3</v>
      </c>
      <c r="AH498" s="47">
        <f t="shared" si="193"/>
        <v>1.6421024274181498E-3</v>
      </c>
      <c r="AI498" s="47">
        <f t="shared" si="194"/>
        <v>1.0144987429721044E-3</v>
      </c>
      <c r="AJ498" s="47">
        <f t="shared" si="195"/>
        <v>4.1458404273066237E-3</v>
      </c>
      <c r="AK498" s="47">
        <f t="shared" si="196"/>
        <v>1.5148582631626499E-3</v>
      </c>
      <c r="AL498" s="47">
        <f t="shared" si="197"/>
        <v>0</v>
      </c>
      <c r="AO498" s="47">
        <f t="shared" si="232"/>
        <v>8.0673834534031877E-6</v>
      </c>
      <c r="AP498" s="47">
        <f t="shared" si="198"/>
        <v>2.9942689845859169E-4</v>
      </c>
      <c r="AQ498" s="47">
        <f t="shared" si="199"/>
        <v>1.750559248149685E-4</v>
      </c>
      <c r="AR498" s="47">
        <f t="shared" si="200"/>
        <v>2.8648481386151967E-4</v>
      </c>
      <c r="AS498" s="47">
        <f t="shared" si="201"/>
        <v>2.6033072385491518E-3</v>
      </c>
      <c r="AT498" s="47">
        <f t="shared" si="202"/>
        <v>-1.1929473512681667E-4</v>
      </c>
      <c r="AU498" s="47">
        <f t="shared" si="203"/>
        <v>1.3874559727345705E-4</v>
      </c>
      <c r="AV498" s="47">
        <f t="shared" si="204"/>
        <v>7.022263494169032E-4</v>
      </c>
      <c r="AW498" s="47">
        <f t="shared" si="205"/>
        <v>2.4096802760488999E-4</v>
      </c>
      <c r="AX498" s="47">
        <f t="shared" si="206"/>
        <v>0</v>
      </c>
      <c r="BA498" s="47">
        <f t="shared" si="221"/>
        <v>6.6300945365123598E-5</v>
      </c>
      <c r="BB498" s="47">
        <f t="shared" si="221"/>
        <v>9.4939148125971616E-4</v>
      </c>
      <c r="BC498" s="47">
        <f t="shared" si="221"/>
        <v>1.1191473201582443E-3</v>
      </c>
      <c r="BD498" s="47">
        <f t="shared" si="221"/>
        <v>1.4586785069779307E-3</v>
      </c>
      <c r="BE498" s="47">
        <f t="shared" si="221"/>
        <v>1.7303114016883316E-2</v>
      </c>
      <c r="BF498" s="47">
        <f t="shared" si="221"/>
        <v>3.2401207145494873E-3</v>
      </c>
      <c r="BG498" s="47">
        <f t="shared" si="221"/>
        <v>1.8843119757940567E-3</v>
      </c>
      <c r="BH498" s="47">
        <f t="shared" si="221"/>
        <v>7.5564219038457021E-3</v>
      </c>
      <c r="BI498" s="47">
        <f t="shared" si="221"/>
        <v>2.7887484987204093E-3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2.9116780955860198E-5</v>
      </c>
      <c r="F499" s="47">
        <f t="shared" si="223"/>
        <v>3.6066168722483804E-4</v>
      </c>
      <c r="G499" s="47">
        <f t="shared" si="224"/>
        <v>5.0585293598253496E-4</v>
      </c>
      <c r="H499" s="47">
        <f t="shared" si="225"/>
        <v>6.1187474946058429E-4</v>
      </c>
      <c r="I499" s="47">
        <f t="shared" si="226"/>
        <v>7.5436987898861458E-3</v>
      </c>
      <c r="J499" s="47">
        <f t="shared" si="227"/>
        <v>1.6542164750312494E-3</v>
      </c>
      <c r="K499" s="47">
        <f t="shared" si="228"/>
        <v>9.0780042632642062E-4</v>
      </c>
      <c r="L499" s="47">
        <f t="shared" si="229"/>
        <v>3.4765650130075018E-3</v>
      </c>
      <c r="M499" s="47">
        <f t="shared" si="230"/>
        <v>1.3183850743216331E-3</v>
      </c>
      <c r="N499" s="47">
        <f t="shared" si="231"/>
        <v>0</v>
      </c>
      <c r="Q499" s="47">
        <f t="shared" si="218"/>
        <v>2.1049397502457011E-5</v>
      </c>
      <c r="R499" s="47">
        <f t="shared" si="233"/>
        <v>3.3006880288828683E-5</v>
      </c>
      <c r="S499" s="47">
        <f t="shared" si="234"/>
        <v>3.2236038022003801E-4</v>
      </c>
      <c r="T499" s="47">
        <f t="shared" si="235"/>
        <v>3.0246547645847204E-4</v>
      </c>
      <c r="U499" s="47">
        <f t="shared" si="236"/>
        <v>4.8882646526133781E-3</v>
      </c>
      <c r="V499" s="47">
        <f t="shared" si="237"/>
        <v>1.7914551329653164E-3</v>
      </c>
      <c r="W499" s="47">
        <f t="shared" si="238"/>
        <v>7.6010067754200524E-4</v>
      </c>
      <c r="X499" s="47">
        <f t="shared" si="239"/>
        <v>2.7626615814378068E-3</v>
      </c>
      <c r="Y499" s="47">
        <f t="shared" si="240"/>
        <v>1.0697672233041522E-3</v>
      </c>
      <c r="Z499" s="47">
        <f t="shared" si="241"/>
        <v>0</v>
      </c>
      <c r="AA499" s="91"/>
      <c r="AB499" s="91"/>
      <c r="AC499" s="47">
        <f t="shared" si="219"/>
        <v>3.71841644092634E-5</v>
      </c>
      <c r="AD499" s="47">
        <f t="shared" si="189"/>
        <v>6.6227415206629968E-4</v>
      </c>
      <c r="AE499" s="47">
        <f t="shared" si="190"/>
        <v>6.7840331046449477E-4</v>
      </c>
      <c r="AF499" s="47">
        <f t="shared" si="191"/>
        <v>9.1548940201811109E-4</v>
      </c>
      <c r="AG499" s="47">
        <f t="shared" si="192"/>
        <v>1.0207994910634621E-2</v>
      </c>
      <c r="AH499" s="47">
        <f t="shared" si="193"/>
        <v>1.6984590802411857E-3</v>
      </c>
      <c r="AI499" s="47">
        <f t="shared" si="194"/>
        <v>1.061440087987531E-3</v>
      </c>
      <c r="AJ499" s="47">
        <f t="shared" si="195"/>
        <v>4.2235010459278398E-3</v>
      </c>
      <c r="AK499" s="47">
        <f t="shared" si="196"/>
        <v>1.5670029253391146E-3</v>
      </c>
      <c r="AL499" s="47">
        <f t="shared" si="197"/>
        <v>0</v>
      </c>
      <c r="AO499" s="47">
        <f t="shared" si="232"/>
        <v>8.0673834534031877E-6</v>
      </c>
      <c r="AP499" s="47">
        <f t="shared" si="198"/>
        <v>3.2765480693600936E-4</v>
      </c>
      <c r="AQ499" s="47">
        <f t="shared" si="199"/>
        <v>1.8349255576249695E-4</v>
      </c>
      <c r="AR499" s="47">
        <f t="shared" si="200"/>
        <v>3.0940927300211225E-4</v>
      </c>
      <c r="AS499" s="47">
        <f t="shared" si="201"/>
        <v>2.6554341372727677E-3</v>
      </c>
      <c r="AT499" s="47">
        <f t="shared" si="202"/>
        <v>-1.3723865793406707E-4</v>
      </c>
      <c r="AU499" s="47">
        <f t="shared" si="203"/>
        <v>1.4769974878441538E-4</v>
      </c>
      <c r="AV499" s="47">
        <f t="shared" si="204"/>
        <v>7.1390343156969502E-4</v>
      </c>
      <c r="AW499" s="47">
        <f t="shared" si="205"/>
        <v>2.486178510174809E-4</v>
      </c>
      <c r="AX499" s="47">
        <f t="shared" si="206"/>
        <v>0</v>
      </c>
      <c r="BA499" s="47">
        <f t="shared" si="221"/>
        <v>6.6300945365123598E-5</v>
      </c>
      <c r="BB499" s="47">
        <f t="shared" si="221"/>
        <v>1.0229358392911377E-3</v>
      </c>
      <c r="BC499" s="47">
        <f t="shared" si="221"/>
        <v>1.1842562464470297E-3</v>
      </c>
      <c r="BD499" s="47">
        <f t="shared" si="221"/>
        <v>1.5273641514786953E-3</v>
      </c>
      <c r="BE499" s="47">
        <f t="shared" si="221"/>
        <v>1.7751693700520765E-2</v>
      </c>
      <c r="BF499" s="47">
        <f t="shared" si="221"/>
        <v>3.3526755552724351E-3</v>
      </c>
      <c r="BG499" s="47">
        <f t="shared" si="221"/>
        <v>1.9692405143139514E-3</v>
      </c>
      <c r="BH499" s="47">
        <f t="shared" si="221"/>
        <v>7.7000660589353412E-3</v>
      </c>
      <c r="BI499" s="47">
        <f t="shared" si="221"/>
        <v>2.885387999660748E-3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2.9116780955860198E-5</v>
      </c>
      <c r="F500" s="47">
        <f t="shared" si="223"/>
        <v>3.8624999665866344E-4</v>
      </c>
      <c r="G500" s="47">
        <f t="shared" si="224"/>
        <v>5.3520309068489421E-4</v>
      </c>
      <c r="H500" s="47">
        <f t="shared" si="225"/>
        <v>6.3466901451171684E-4</v>
      </c>
      <c r="I500" s="47">
        <f t="shared" si="226"/>
        <v>7.7271796300675899E-3</v>
      </c>
      <c r="J500" s="47">
        <f t="shared" si="227"/>
        <v>1.7071361766944715E-3</v>
      </c>
      <c r="K500" s="47">
        <f t="shared" si="228"/>
        <v>9.4526581531675534E-4</v>
      </c>
      <c r="L500" s="47">
        <f t="shared" si="229"/>
        <v>3.5342045950963923E-3</v>
      </c>
      <c r="M500" s="47">
        <f t="shared" si="230"/>
        <v>1.3615863193560901E-3</v>
      </c>
      <c r="N500" s="47">
        <f t="shared" si="231"/>
        <v>0</v>
      </c>
      <c r="Q500" s="47">
        <f t="shared" si="218"/>
        <v>2.1049397502457011E-5</v>
      </c>
      <c r="R500" s="47">
        <f t="shared" si="233"/>
        <v>2.8541553951941819E-5</v>
      </c>
      <c r="S500" s="47">
        <f t="shared" si="234"/>
        <v>3.4389393467301299E-4</v>
      </c>
      <c r="T500" s="47">
        <f t="shared" si="235"/>
        <v>3.0191668108308322E-4</v>
      </c>
      <c r="U500" s="47">
        <f t="shared" si="236"/>
        <v>5.0269902947939031E-3</v>
      </c>
      <c r="V500" s="47">
        <f t="shared" si="237"/>
        <v>1.860522728043844E-3</v>
      </c>
      <c r="W500" s="47">
        <f t="shared" si="238"/>
        <v>7.8859885253962023E-4</v>
      </c>
      <c r="X500" s="47">
        <f t="shared" si="239"/>
        <v>2.8102275926066103E-3</v>
      </c>
      <c r="Y500" s="47">
        <f t="shared" si="240"/>
        <v>1.1056699791191088E-3</v>
      </c>
      <c r="Z500" s="47">
        <f t="shared" si="241"/>
        <v>0</v>
      </c>
      <c r="AA500" s="91"/>
      <c r="AB500" s="91"/>
      <c r="AC500" s="47">
        <f t="shared" si="219"/>
        <v>3.71841644092634E-5</v>
      </c>
      <c r="AD500" s="47">
        <f t="shared" si="189"/>
        <v>7.1548512194435335E-4</v>
      </c>
      <c r="AE500" s="47">
        <f t="shared" si="190"/>
        <v>7.145486452761324E-4</v>
      </c>
      <c r="AF500" s="47">
        <f t="shared" si="191"/>
        <v>9.6108581687889393E-4</v>
      </c>
      <c r="AG500" s="47">
        <f t="shared" si="192"/>
        <v>1.0436230948816985E-2</v>
      </c>
      <c r="AH500" s="47">
        <f t="shared" si="193"/>
        <v>1.7521716256670605E-3</v>
      </c>
      <c r="AI500" s="47">
        <f t="shared" si="194"/>
        <v>1.1078726909705854E-3</v>
      </c>
      <c r="AJ500" s="47">
        <f t="shared" si="195"/>
        <v>4.2912141989368173E-3</v>
      </c>
      <c r="AK500" s="47">
        <f t="shared" si="196"/>
        <v>1.6175026595930723E-3</v>
      </c>
      <c r="AL500" s="47">
        <f t="shared" si="197"/>
        <v>0</v>
      </c>
      <c r="AO500" s="47">
        <f t="shared" si="232"/>
        <v>8.0673834534031877E-6</v>
      </c>
      <c r="AP500" s="47">
        <f t="shared" si="198"/>
        <v>3.5770844270672163E-4</v>
      </c>
      <c r="AQ500" s="47">
        <f t="shared" si="199"/>
        <v>1.9130915601188122E-4</v>
      </c>
      <c r="AR500" s="47">
        <f t="shared" si="200"/>
        <v>3.3275233342863362E-4</v>
      </c>
      <c r="AS500" s="47">
        <f t="shared" si="201"/>
        <v>2.7001893352736868E-3</v>
      </c>
      <c r="AT500" s="47">
        <f t="shared" si="202"/>
        <v>-1.5338655134937255E-4</v>
      </c>
      <c r="AU500" s="47">
        <f t="shared" si="203"/>
        <v>1.5666696277713511E-4</v>
      </c>
      <c r="AV500" s="47">
        <f t="shared" si="204"/>
        <v>7.2397700248978203E-4</v>
      </c>
      <c r="AW500" s="47">
        <f t="shared" si="205"/>
        <v>2.559163402369813E-4</v>
      </c>
      <c r="AX500" s="47">
        <f t="shared" si="206"/>
        <v>0</v>
      </c>
      <c r="BA500" s="47">
        <f t="shared" si="221"/>
        <v>6.6300945365123598E-5</v>
      </c>
      <c r="BB500" s="47">
        <f t="shared" si="221"/>
        <v>1.1017351186030167E-3</v>
      </c>
      <c r="BC500" s="47">
        <f t="shared" si="221"/>
        <v>1.2497517359610266E-3</v>
      </c>
      <c r="BD500" s="47">
        <f t="shared" si="221"/>
        <v>1.5957548313906109E-3</v>
      </c>
      <c r="BE500" s="47">
        <f t="shared" si="221"/>
        <v>1.8163410578884574E-2</v>
      </c>
      <c r="BF500" s="47">
        <f t="shared" si="221"/>
        <v>3.4593078023615323E-3</v>
      </c>
      <c r="BG500" s="47">
        <f t="shared" si="221"/>
        <v>2.0531385062873405E-3</v>
      </c>
      <c r="BH500" s="47">
        <f t="shared" si="221"/>
        <v>7.8254187940332096E-3</v>
      </c>
      <c r="BI500" s="47">
        <f t="shared" si="221"/>
        <v>2.9790889789491626E-3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2.9116780955860198E-5</v>
      </c>
      <c r="F501" s="47">
        <f t="shared" si="223"/>
        <v>4.1359503607625743E-4</v>
      </c>
      <c r="G501" s="47">
        <f t="shared" si="224"/>
        <v>5.6505754352910811E-4</v>
      </c>
      <c r="H501" s="47">
        <f t="shared" si="225"/>
        <v>6.5714156947000845E-4</v>
      </c>
      <c r="I501" s="47">
        <f t="shared" si="226"/>
        <v>7.8980214254623388E-3</v>
      </c>
      <c r="J501" s="47">
        <f t="shared" si="227"/>
        <v>1.7570408976142742E-3</v>
      </c>
      <c r="K501" s="47">
        <f t="shared" si="228"/>
        <v>9.8228394329869483E-4</v>
      </c>
      <c r="L501" s="47">
        <f t="shared" si="229"/>
        <v>3.5846922162958948E-3</v>
      </c>
      <c r="M501" s="47">
        <f t="shared" si="230"/>
        <v>1.4036787697697711E-3</v>
      </c>
      <c r="N501" s="47">
        <f t="shared" si="231"/>
        <v>0</v>
      </c>
      <c r="Q501" s="47">
        <f t="shared" si="218"/>
        <v>2.1049397502457011E-5</v>
      </c>
      <c r="R501" s="47">
        <f t="shared" si="233"/>
        <v>2.3909532164313336E-5</v>
      </c>
      <c r="S501" s="47">
        <f t="shared" si="234"/>
        <v>3.6659951263386982E-4</v>
      </c>
      <c r="T501" s="47">
        <f t="shared" si="235"/>
        <v>3.006873745104726E-4</v>
      </c>
      <c r="U501" s="47">
        <f t="shared" si="236"/>
        <v>5.1593954928012822E-3</v>
      </c>
      <c r="V501" s="47">
        <f t="shared" si="237"/>
        <v>1.9242778719989145E-3</v>
      </c>
      <c r="W501" s="47">
        <f t="shared" si="238"/>
        <v>8.1663857011504107E-4</v>
      </c>
      <c r="X501" s="47">
        <f t="shared" si="239"/>
        <v>2.8520160810841699E-3</v>
      </c>
      <c r="Y501" s="47">
        <f t="shared" si="240"/>
        <v>1.1407650839065882E-3</v>
      </c>
      <c r="Z501" s="47">
        <f t="shared" si="241"/>
        <v>0</v>
      </c>
      <c r="AA501" s="91"/>
      <c r="AB501" s="91"/>
      <c r="AC501" s="47">
        <f t="shared" si="219"/>
        <v>3.71841644092634E-5</v>
      </c>
      <c r="AD501" s="47">
        <f t="shared" si="189"/>
        <v>7.7259850784207112E-4</v>
      </c>
      <c r="AE501" s="47">
        <f t="shared" si="190"/>
        <v>7.5062393984788025E-4</v>
      </c>
      <c r="AF501" s="47">
        <f t="shared" si="191"/>
        <v>1.0067687774362117E-3</v>
      </c>
      <c r="AG501" s="47">
        <f t="shared" si="192"/>
        <v>1.0645509341599102E-2</v>
      </c>
      <c r="AH501" s="47">
        <f t="shared" si="193"/>
        <v>1.8036177933296832E-3</v>
      </c>
      <c r="AI501" s="47">
        <f t="shared" si="194"/>
        <v>1.1538692293590433E-3</v>
      </c>
      <c r="AJ501" s="47">
        <f t="shared" si="195"/>
        <v>4.3504009528582627E-3</v>
      </c>
      <c r="AK501" s="47">
        <f t="shared" si="196"/>
        <v>1.6665924556329551E-3</v>
      </c>
      <c r="AL501" s="47">
        <f t="shared" si="197"/>
        <v>0</v>
      </c>
      <c r="AO501" s="47">
        <f t="shared" si="232"/>
        <v>8.0673834534031877E-6</v>
      </c>
      <c r="AP501" s="47">
        <f t="shared" si="198"/>
        <v>3.8968550391194409E-4</v>
      </c>
      <c r="AQ501" s="47">
        <f t="shared" si="199"/>
        <v>1.9845803089523829E-4</v>
      </c>
      <c r="AR501" s="47">
        <f t="shared" si="200"/>
        <v>3.5645419495953585E-4</v>
      </c>
      <c r="AS501" s="47">
        <f t="shared" si="201"/>
        <v>2.7386259326610566E-3</v>
      </c>
      <c r="AT501" s="47">
        <f t="shared" si="202"/>
        <v>-1.6723697438464032E-4</v>
      </c>
      <c r="AU501" s="47">
        <f t="shared" si="203"/>
        <v>1.6564537318365376E-4</v>
      </c>
      <c r="AV501" s="47">
        <f t="shared" si="204"/>
        <v>7.3267613521172488E-4</v>
      </c>
      <c r="AW501" s="47">
        <f t="shared" si="205"/>
        <v>2.6291368586318291E-4</v>
      </c>
      <c r="AX501" s="47">
        <f t="shared" si="206"/>
        <v>0</v>
      </c>
      <c r="BA501" s="47">
        <f t="shared" si="221"/>
        <v>6.6300945365123598E-5</v>
      </c>
      <c r="BB501" s="47">
        <f t="shared" si="221"/>
        <v>1.1861935439183287E-3</v>
      </c>
      <c r="BC501" s="47">
        <f t="shared" si="221"/>
        <v>1.3156814833769884E-3</v>
      </c>
      <c r="BD501" s="47">
        <f t="shared" si="221"/>
        <v>1.6639103469062201E-3</v>
      </c>
      <c r="BE501" s="47">
        <f t="shared" si="221"/>
        <v>1.8543530767061441E-2</v>
      </c>
      <c r="BF501" s="47">
        <f t="shared" si="221"/>
        <v>3.5606586909439574E-3</v>
      </c>
      <c r="BG501" s="47">
        <f t="shared" si="221"/>
        <v>2.1361531726577379E-3</v>
      </c>
      <c r="BH501" s="47">
        <f t="shared" si="221"/>
        <v>7.9350931691541567E-3</v>
      </c>
      <c r="BI501" s="47">
        <f t="shared" si="221"/>
        <v>3.0702712254027263E-3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2.9116780955860198E-5</v>
      </c>
      <c r="F502" s="47">
        <f t="shared" si="223"/>
        <v>4.428222861916375E-4</v>
      </c>
      <c r="G502" s="47">
        <f t="shared" si="224"/>
        <v>5.9545231581210163E-4</v>
      </c>
      <c r="H502" s="47">
        <f t="shared" si="225"/>
        <v>6.7934603268487168E-4</v>
      </c>
      <c r="I502" s="47">
        <f t="shared" si="226"/>
        <v>8.0583306835400534E-3</v>
      </c>
      <c r="J502" s="47">
        <f t="shared" si="227"/>
        <v>1.8041941432786488E-3</v>
      </c>
      <c r="K502" s="47">
        <f t="shared" si="228"/>
        <v>1.0189293537746309E-3</v>
      </c>
      <c r="L502" s="47">
        <f t="shared" si="229"/>
        <v>3.6292198700893182E-3</v>
      </c>
      <c r="M502" s="47">
        <f t="shared" si="230"/>
        <v>1.4448472246673036E-3</v>
      </c>
      <c r="N502" s="47">
        <f t="shared" si="231"/>
        <v>0</v>
      </c>
      <c r="Q502" s="47">
        <f t="shared" si="218"/>
        <v>2.1049397502457011E-5</v>
      </c>
      <c r="R502" s="47">
        <f t="shared" si="233"/>
        <v>1.913859750095591E-5</v>
      </c>
      <c r="S502" s="47">
        <f t="shared" si="234"/>
        <v>3.9056083006821851E-4</v>
      </c>
      <c r="T502" s="47">
        <f t="shared" si="235"/>
        <v>2.9889097527351901E-4</v>
      </c>
      <c r="U502" s="47">
        <f t="shared" si="236"/>
        <v>5.2865336540015391E-3</v>
      </c>
      <c r="V502" s="47">
        <f t="shared" si="237"/>
        <v>1.9824826293286931E-3</v>
      </c>
      <c r="W502" s="47">
        <f t="shared" si="238"/>
        <v>8.4429623983939262E-4</v>
      </c>
      <c r="X502" s="47">
        <f t="shared" si="239"/>
        <v>2.8889899673204622E-3</v>
      </c>
      <c r="Y502" s="47">
        <f t="shared" si="240"/>
        <v>1.1751871461721341E-3</v>
      </c>
      <c r="Z502" s="47">
        <f t="shared" si="241"/>
        <v>0</v>
      </c>
      <c r="AA502" s="91"/>
      <c r="AB502" s="91"/>
      <c r="AC502" s="47">
        <f t="shared" si="219"/>
        <v>3.71841644092634E-5</v>
      </c>
      <c r="AD502" s="47">
        <f t="shared" si="189"/>
        <v>8.3389305376270115E-4</v>
      </c>
      <c r="AE502" s="47">
        <f t="shared" si="190"/>
        <v>7.8664086755399893E-4</v>
      </c>
      <c r="AF502" s="47">
        <f t="shared" si="191"/>
        <v>1.0525444655272321E-3</v>
      </c>
      <c r="AG502" s="47">
        <f t="shared" si="192"/>
        <v>1.0838989696554275E-2</v>
      </c>
      <c r="AH502" s="47">
        <f t="shared" si="193"/>
        <v>1.85317531285774E-3</v>
      </c>
      <c r="AI502" s="47">
        <f t="shared" si="194"/>
        <v>1.1995023805865639E-3</v>
      </c>
      <c r="AJ502" s="47">
        <f t="shared" si="195"/>
        <v>4.4024823742088177E-3</v>
      </c>
      <c r="AK502" s="47">
        <f t="shared" si="196"/>
        <v>1.714507303162474E-3</v>
      </c>
      <c r="AL502" s="47">
        <f t="shared" si="197"/>
        <v>0</v>
      </c>
      <c r="AO502" s="47">
        <f t="shared" si="232"/>
        <v>8.0673834534031877E-6</v>
      </c>
      <c r="AP502" s="47">
        <f t="shared" si="198"/>
        <v>4.2368368869068158E-4</v>
      </c>
      <c r="AQ502" s="47">
        <f t="shared" si="199"/>
        <v>2.0489148574388312E-4</v>
      </c>
      <c r="AR502" s="47">
        <f t="shared" si="200"/>
        <v>3.8045505741135267E-4</v>
      </c>
      <c r="AS502" s="47">
        <f t="shared" si="201"/>
        <v>2.7717970295385143E-3</v>
      </c>
      <c r="AT502" s="47">
        <f t="shared" si="202"/>
        <v>-1.7828848605004437E-4</v>
      </c>
      <c r="AU502" s="47">
        <f t="shared" si="203"/>
        <v>1.746331139352383E-4</v>
      </c>
      <c r="AV502" s="47">
        <f t="shared" si="204"/>
        <v>7.40229902768856E-4</v>
      </c>
      <c r="AW502" s="47">
        <f t="shared" si="205"/>
        <v>2.6966007849516947E-4</v>
      </c>
      <c r="AX502" s="47">
        <f t="shared" si="206"/>
        <v>0</v>
      </c>
      <c r="BA502" s="47">
        <f t="shared" si="221"/>
        <v>6.6300945365123598E-5</v>
      </c>
      <c r="BB502" s="47">
        <f t="shared" si="221"/>
        <v>1.2767153399543386E-3</v>
      </c>
      <c r="BC502" s="47">
        <f t="shared" si="221"/>
        <v>1.3820931833661006E-3</v>
      </c>
      <c r="BD502" s="47">
        <f t="shared" si="221"/>
        <v>1.7318904982121038E-3</v>
      </c>
      <c r="BE502" s="47">
        <f t="shared" si="221"/>
        <v>1.8897320380094326E-2</v>
      </c>
      <c r="BF502" s="47">
        <f t="shared" si="221"/>
        <v>3.6573694561363888E-3</v>
      </c>
      <c r="BG502" s="47">
        <f t="shared" si="221"/>
        <v>2.218431734361195E-3</v>
      </c>
      <c r="BH502" s="47">
        <f t="shared" si="221"/>
        <v>8.0317022442981355E-3</v>
      </c>
      <c r="BI502" s="47">
        <f t="shared" si="221"/>
        <v>3.1593545278297778E-3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2.9116780955860198E-5</v>
      </c>
      <c r="F503" s="47">
        <f t="shared" si="223"/>
        <v>4.7405722771825685E-4</v>
      </c>
      <c r="G503" s="47">
        <f t="shared" si="224"/>
        <v>6.264234288301015E-4</v>
      </c>
      <c r="H503" s="47">
        <f t="shared" si="225"/>
        <v>7.0133602250515041E-4</v>
      </c>
      <c r="I503" s="47">
        <f t="shared" si="226"/>
        <v>8.2102139117654228E-3</v>
      </c>
      <c r="J503" s="47">
        <f t="shared" si="227"/>
        <v>1.8488594191741826E-3</v>
      </c>
      <c r="K503" s="47">
        <f t="shared" si="228"/>
        <v>1.0552765902460243E-3</v>
      </c>
      <c r="L503" s="47">
        <f t="shared" si="229"/>
        <v>3.6689795499582839E-3</v>
      </c>
      <c r="M503" s="47">
        <f t="shared" si="230"/>
        <v>1.4852764831522175E-3</v>
      </c>
      <c r="N503" s="47">
        <f t="shared" si="231"/>
        <v>0</v>
      </c>
      <c r="Q503" s="47">
        <f t="shared" si="218"/>
        <v>2.1049397502457011E-5</v>
      </c>
      <c r="R503" s="47">
        <f t="shared" si="233"/>
        <v>1.4256532536984512E-5</v>
      </c>
      <c r="S503" s="47">
        <f t="shared" si="234"/>
        <v>4.1586160294118391E-4</v>
      </c>
      <c r="T503" s="47">
        <f t="shared" si="235"/>
        <v>2.9664090190508786E-4</v>
      </c>
      <c r="U503" s="47">
        <f t="shared" si="236"/>
        <v>5.4094581857570658E-3</v>
      </c>
      <c r="V503" s="47">
        <f t="shared" si="237"/>
        <v>2.0348990645294774E-3</v>
      </c>
      <c r="W503" s="47">
        <f t="shared" si="238"/>
        <v>8.7164827128308675E-4</v>
      </c>
      <c r="X503" s="47">
        <f t="shared" si="239"/>
        <v>2.9221121717640749E-3</v>
      </c>
      <c r="Y503" s="47">
        <f t="shared" si="240"/>
        <v>1.2090707744203829E-3</v>
      </c>
      <c r="Z503" s="47">
        <f t="shared" si="241"/>
        <v>0</v>
      </c>
      <c r="AA503" s="91"/>
      <c r="AB503" s="91"/>
      <c r="AC503" s="47">
        <f t="shared" si="219"/>
        <v>3.71841644092634E-5</v>
      </c>
      <c r="AD503" s="47">
        <f t="shared" si="189"/>
        <v>8.9964750370832727E-4</v>
      </c>
      <c r="AE503" s="47">
        <f t="shared" si="190"/>
        <v>8.2261110176786497E-4</v>
      </c>
      <c r="AF503" s="47">
        <f t="shared" si="191"/>
        <v>1.0984190629880148E-3</v>
      </c>
      <c r="AG503" s="47">
        <f t="shared" si="192"/>
        <v>1.1019831621249487E-2</v>
      </c>
      <c r="AH503" s="47">
        <f t="shared" si="193"/>
        <v>1.9012219138785185E-3</v>
      </c>
      <c r="AI503" s="47">
        <f t="shared" si="194"/>
        <v>1.2448448220856567E-3</v>
      </c>
      <c r="AJ503" s="47">
        <f t="shared" si="195"/>
        <v>4.4488795295031369E-3</v>
      </c>
      <c r="AK503" s="47">
        <f t="shared" si="196"/>
        <v>1.7614821918840531E-3</v>
      </c>
      <c r="AL503" s="47">
        <f t="shared" si="197"/>
        <v>0</v>
      </c>
      <c r="AO503" s="47">
        <f t="shared" si="232"/>
        <v>8.0673834534031877E-6</v>
      </c>
      <c r="AP503" s="47">
        <f t="shared" si="198"/>
        <v>4.5980069518127237E-4</v>
      </c>
      <c r="AQ503" s="47">
        <f t="shared" si="199"/>
        <v>2.1056182588891759E-4</v>
      </c>
      <c r="AR503" s="47">
        <f t="shared" si="200"/>
        <v>4.0469512060006254E-4</v>
      </c>
      <c r="AS503" s="47">
        <f t="shared" si="201"/>
        <v>2.800755726008357E-3</v>
      </c>
      <c r="AT503" s="47">
        <f t="shared" si="202"/>
        <v>-1.8603964535529485E-4</v>
      </c>
      <c r="AU503" s="47">
        <f t="shared" si="203"/>
        <v>1.8362831896293758E-4</v>
      </c>
      <c r="AV503" s="47">
        <f t="shared" si="204"/>
        <v>7.4686737819420904E-4</v>
      </c>
      <c r="AW503" s="47">
        <f t="shared" si="205"/>
        <v>2.7620570873183458E-4</v>
      </c>
      <c r="AX503" s="47">
        <f t="shared" si="206"/>
        <v>0</v>
      </c>
      <c r="BA503" s="47">
        <f t="shared" si="221"/>
        <v>6.6300945365123598E-5</v>
      </c>
      <c r="BB503" s="47">
        <f t="shared" si="221"/>
        <v>1.3737047314265841E-3</v>
      </c>
      <c r="BC503" s="47">
        <f t="shared" si="221"/>
        <v>1.4490345305979665E-3</v>
      </c>
      <c r="BD503" s="47">
        <f t="shared" si="221"/>
        <v>1.7997550854931652E-3</v>
      </c>
      <c r="BE503" s="47">
        <f t="shared" si="221"/>
        <v>1.9230045533014911E-2</v>
      </c>
      <c r="BF503" s="47">
        <f t="shared" si="221"/>
        <v>3.750081333052701E-3</v>
      </c>
      <c r="BG503" s="47">
        <f t="shared" si="221"/>
        <v>2.300121412331681E-3</v>
      </c>
      <c r="BH503" s="47">
        <f t="shared" si="221"/>
        <v>8.1178590794614217E-3</v>
      </c>
      <c r="BI503" s="47">
        <f t="shared" si="221"/>
        <v>3.2467586750362706E-3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2.9116780955860198E-5</v>
      </c>
      <c r="F504" s="47">
        <f t="shared" si="223"/>
        <v>5.0742534136939839E-4</v>
      </c>
      <c r="G504" s="47">
        <f t="shared" si="224"/>
        <v>6.5800690387913369E-4</v>
      </c>
      <c r="H504" s="47">
        <f t="shared" si="225"/>
        <v>7.2316515727953077E-4</v>
      </c>
      <c r="I504" s="47">
        <f t="shared" si="226"/>
        <v>8.3557776176018395E-3</v>
      </c>
      <c r="J504" s="47">
        <f t="shared" si="227"/>
        <v>1.8913002307870891E-3</v>
      </c>
      <c r="K504" s="47">
        <f t="shared" si="228"/>
        <v>1.0914001962140764E-3</v>
      </c>
      <c r="L504" s="47">
        <f t="shared" si="229"/>
        <v>3.7051632493839974E-3</v>
      </c>
      <c r="M504" s="47">
        <f t="shared" si="230"/>
        <v>1.5251513443277423E-3</v>
      </c>
      <c r="N504" s="47">
        <f t="shared" si="231"/>
        <v>0</v>
      </c>
      <c r="Q504" s="47">
        <f t="shared" si="218"/>
        <v>2.1049397502457011E-5</v>
      </c>
      <c r="R504" s="47">
        <f t="shared" si="233"/>
        <v>9.2911198475444655E-6</v>
      </c>
      <c r="S504" s="47">
        <f t="shared" si="234"/>
        <v>4.4258554721774638E-4</v>
      </c>
      <c r="T504" s="47">
        <f t="shared" si="235"/>
        <v>2.9405057293804647E-4</v>
      </c>
      <c r="U504" s="47">
        <f t="shared" si="236"/>
        <v>5.5292224954292804E-3</v>
      </c>
      <c r="V504" s="47">
        <f t="shared" si="237"/>
        <v>2.0812892420970707E-3</v>
      </c>
      <c r="W504" s="47">
        <f t="shared" si="238"/>
        <v>8.9877107401633758E-4</v>
      </c>
      <c r="X504" s="47">
        <f t="shared" si="239"/>
        <v>2.9523456148632531E-3</v>
      </c>
      <c r="Y504" s="47">
        <f t="shared" si="240"/>
        <v>1.2425505771557208E-3</v>
      </c>
      <c r="Z504" s="47">
        <f t="shared" si="241"/>
        <v>0</v>
      </c>
      <c r="AA504" s="91"/>
      <c r="AB504" s="91"/>
      <c r="AC504" s="47">
        <f t="shared" si="219"/>
        <v>3.71841644092634E-5</v>
      </c>
      <c r="AD504" s="47">
        <f t="shared" si="189"/>
        <v>9.7014060168067965E-4</v>
      </c>
      <c r="AE504" s="47">
        <f t="shared" si="190"/>
        <v>8.5854631586260546E-4</v>
      </c>
      <c r="AF504" s="47">
        <f t="shared" si="191"/>
        <v>1.1443987516543046E-3</v>
      </c>
      <c r="AG504" s="47">
        <f t="shared" si="192"/>
        <v>1.1191194723250105E-2</v>
      </c>
      <c r="AH504" s="47">
        <f t="shared" si="193"/>
        <v>1.9481353260189297E-3</v>
      </c>
      <c r="AI504" s="47">
        <f t="shared" si="194"/>
        <v>1.2899692312885102E-3</v>
      </c>
      <c r="AJ504" s="47">
        <f t="shared" si="195"/>
        <v>4.4910134852553856E-3</v>
      </c>
      <c r="AK504" s="47">
        <f t="shared" si="196"/>
        <v>1.8077521114997646E-3</v>
      </c>
      <c r="AL504" s="47">
        <f t="shared" si="197"/>
        <v>0</v>
      </c>
      <c r="AO504" s="47">
        <f t="shared" si="232"/>
        <v>8.0673834534031877E-6</v>
      </c>
      <c r="AP504" s="47">
        <f t="shared" si="198"/>
        <v>4.9813422152185393E-4</v>
      </c>
      <c r="AQ504" s="47">
        <f t="shared" si="199"/>
        <v>2.1542135666138731E-4</v>
      </c>
      <c r="AR504" s="47">
        <f t="shared" si="200"/>
        <v>4.291145843414843E-4</v>
      </c>
      <c r="AS504" s="47">
        <f t="shared" si="201"/>
        <v>2.8265551221725591E-3</v>
      </c>
      <c r="AT504" s="47">
        <f t="shared" si="202"/>
        <v>-1.899890113099816E-4</v>
      </c>
      <c r="AU504" s="47">
        <f t="shared" si="203"/>
        <v>1.9262912219773884E-4</v>
      </c>
      <c r="AV504" s="47">
        <f t="shared" si="204"/>
        <v>7.5281763452074435E-4</v>
      </c>
      <c r="AW504" s="47">
        <f t="shared" si="205"/>
        <v>2.8260076717202148E-4</v>
      </c>
      <c r="AX504" s="47">
        <f t="shared" si="206"/>
        <v>0</v>
      </c>
      <c r="BA504" s="47">
        <f t="shared" si="221"/>
        <v>6.6300945365123598E-5</v>
      </c>
      <c r="BB504" s="47">
        <f t="shared" si="221"/>
        <v>1.477565943050078E-3</v>
      </c>
      <c r="BC504" s="47">
        <f t="shared" si="221"/>
        <v>1.516553219741739E-3</v>
      </c>
      <c r="BD504" s="47">
        <f t="shared" si="221"/>
        <v>1.8675639089338354E-3</v>
      </c>
      <c r="BE504" s="47">
        <f t="shared" si="221"/>
        <v>1.9546972340851947E-2</v>
      </c>
      <c r="BF504" s="47">
        <f t="shared" si="221"/>
        <v>3.8394355568060188E-3</v>
      </c>
      <c r="BG504" s="47">
        <f t="shared" si="221"/>
        <v>2.3813694275025866E-3</v>
      </c>
      <c r="BH504" s="47">
        <f t="shared" si="221"/>
        <v>8.1961767346393835E-3</v>
      </c>
      <c r="BI504" s="47">
        <f t="shared" si="221"/>
        <v>3.3329034558275067E-3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2.9116780955860198E-5</v>
      </c>
      <c r="F505" s="47">
        <f t="shared" si="223"/>
        <v>5.4305210785829351E-4</v>
      </c>
      <c r="G505" s="47">
        <f t="shared" si="224"/>
        <v>6.9023876225516667E-4</v>
      </c>
      <c r="H505" s="47">
        <f t="shared" si="225"/>
        <v>7.4488705535665466E-4</v>
      </c>
      <c r="I505" s="47">
        <f t="shared" si="226"/>
        <v>8.4971283085123542E-3</v>
      </c>
      <c r="J505" s="47">
        <f t="shared" si="227"/>
        <v>1.9317800836034828E-3</v>
      </c>
      <c r="K505" s="47">
        <f t="shared" si="228"/>
        <v>1.1273747151799162E-3</v>
      </c>
      <c r="L505" s="47">
        <f t="shared" si="229"/>
        <v>3.7389629618475619E-3</v>
      </c>
      <c r="M505" s="47">
        <f t="shared" si="230"/>
        <v>1.5646566072970247E-3</v>
      </c>
      <c r="N505" s="47">
        <f t="shared" si="231"/>
        <v>0</v>
      </c>
      <c r="Q505" s="47">
        <f t="shared" si="218"/>
        <v>2.1049397502457011E-5</v>
      </c>
      <c r="R505" s="47">
        <f t="shared" si="233"/>
        <v>4.2701420077900331E-6</v>
      </c>
      <c r="S505" s="47">
        <f t="shared" si="234"/>
        <v>4.7081637886284332E-4</v>
      </c>
      <c r="T505" s="47">
        <f t="shared" si="235"/>
        <v>2.9123340690526427E-4</v>
      </c>
      <c r="U505" s="47">
        <f t="shared" si="236"/>
        <v>5.6468799903793398E-3</v>
      </c>
      <c r="V505" s="47">
        <f t="shared" si="237"/>
        <v>2.1214152265271466E-3</v>
      </c>
      <c r="W505" s="47">
        <f t="shared" si="238"/>
        <v>9.2574105760930426E-4</v>
      </c>
      <c r="X505" s="47">
        <f t="shared" si="239"/>
        <v>2.9806532170661574E-3</v>
      </c>
      <c r="Y505" s="47">
        <f t="shared" si="240"/>
        <v>1.275761162882466E-3</v>
      </c>
      <c r="Z505" s="47">
        <f t="shared" si="241"/>
        <v>0</v>
      </c>
      <c r="AA505" s="91"/>
      <c r="AB505" s="91"/>
      <c r="AC505" s="47">
        <f t="shared" si="219"/>
        <v>3.71841644092634E-5</v>
      </c>
      <c r="AD505" s="47">
        <f t="shared" si="189"/>
        <v>1.0456510916813811E-3</v>
      </c>
      <c r="AE505" s="47">
        <f t="shared" si="190"/>
        <v>8.9445818321127698E-4</v>
      </c>
      <c r="AF505" s="47">
        <f t="shared" si="191"/>
        <v>1.190489713361758E-3</v>
      </c>
      <c r="AG505" s="47">
        <f t="shared" si="192"/>
        <v>1.1356238610121076E-2</v>
      </c>
      <c r="AH505" s="47">
        <f t="shared" si="193"/>
        <v>1.9942932789057833E-3</v>
      </c>
      <c r="AI505" s="47">
        <f t="shared" si="194"/>
        <v>1.3349482856272231E-3</v>
      </c>
      <c r="AJ505" s="47">
        <f t="shared" si="195"/>
        <v>4.5303053079796098E-3</v>
      </c>
      <c r="AK505" s="47">
        <f t="shared" si="196"/>
        <v>1.8535520517115843E-3</v>
      </c>
      <c r="AL505" s="47">
        <f t="shared" si="197"/>
        <v>0</v>
      </c>
      <c r="AO505" s="47">
        <f t="shared" si="232"/>
        <v>8.0673834534031877E-6</v>
      </c>
      <c r="AP505" s="47">
        <f t="shared" si="198"/>
        <v>5.3878196585050342E-4</v>
      </c>
      <c r="AQ505" s="47">
        <f t="shared" si="199"/>
        <v>2.1942238339232336E-4</v>
      </c>
      <c r="AR505" s="47">
        <f t="shared" si="200"/>
        <v>4.5365364845139039E-4</v>
      </c>
      <c r="AS505" s="47">
        <f t="shared" si="201"/>
        <v>2.8502483181330144E-3</v>
      </c>
      <c r="AT505" s="47">
        <f t="shared" si="202"/>
        <v>-1.8963514292366385E-4</v>
      </c>
      <c r="AU505" s="47">
        <f t="shared" si="203"/>
        <v>2.0163365757061189E-4</v>
      </c>
      <c r="AV505" s="47">
        <f t="shared" si="204"/>
        <v>7.583097447814045E-4</v>
      </c>
      <c r="AW505" s="47">
        <f t="shared" si="205"/>
        <v>2.8889544441455871E-4</v>
      </c>
      <c r="AX505" s="47">
        <f t="shared" si="206"/>
        <v>0</v>
      </c>
      <c r="BA505" s="47">
        <f t="shared" si="221"/>
        <v>6.6300945365123598E-5</v>
      </c>
      <c r="BB505" s="47">
        <f t="shared" si="221"/>
        <v>1.5887031995396746E-3</v>
      </c>
      <c r="BC505" s="47">
        <f t="shared" si="221"/>
        <v>1.5846969454664437E-3</v>
      </c>
      <c r="BD505" s="47">
        <f t="shared" si="221"/>
        <v>1.9353767687184126E-3</v>
      </c>
      <c r="BE505" s="47">
        <f t="shared" si="221"/>
        <v>1.9853366918633431E-2</v>
      </c>
      <c r="BF505" s="47">
        <f t="shared" si="221"/>
        <v>3.9260733625092661E-3</v>
      </c>
      <c r="BG505" s="47">
        <f t="shared" si="221"/>
        <v>2.4623230008071393E-3</v>
      </c>
      <c r="BH505" s="47">
        <f t="shared" si="221"/>
        <v>8.2692682698271708E-3</v>
      </c>
      <c r="BI505" s="47">
        <f t="shared" si="221"/>
        <v>3.4182086590086088E-3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2.9116780955860198E-5</v>
      </c>
      <c r="F506" s="47">
        <f t="shared" si="223"/>
        <v>5.8106300789815808E-4</v>
      </c>
      <c r="G506" s="47">
        <f t="shared" si="224"/>
        <v>7.2315502525415213E-4</v>
      </c>
      <c r="H506" s="47">
        <f t="shared" si="225"/>
        <v>7.6655533508515172E-4</v>
      </c>
      <c r="I506" s="47">
        <f t="shared" si="226"/>
        <v>8.6363724919599292E-3</v>
      </c>
      <c r="J506" s="47">
        <f t="shared" si="227"/>
        <v>1.9705624831094512E-3</v>
      </c>
      <c r="K506" s="47">
        <f t="shared" si="228"/>
        <v>1.1632746906446521E-3</v>
      </c>
      <c r="L506" s="47">
        <f t="shared" si="229"/>
        <v>3.7715706808300544E-3</v>
      </c>
      <c r="M506" s="47">
        <f t="shared" si="230"/>
        <v>1.6039770711631888E-3</v>
      </c>
      <c r="N506" s="47">
        <f t="shared" si="231"/>
        <v>0</v>
      </c>
      <c r="Q506" s="47">
        <f t="shared" si="218"/>
        <v>2.1049397502457011E-5</v>
      </c>
      <c r="R506" s="47">
        <f t="shared" si="233"/>
        <v>-7.7861840712191092E-7</v>
      </c>
      <c r="S506" s="47">
        <f t="shared" si="234"/>
        <v>5.0063781384139918E-4</v>
      </c>
      <c r="T506" s="47">
        <f t="shared" si="235"/>
        <v>2.8830282233961149E-4</v>
      </c>
      <c r="U506" s="47">
        <f t="shared" si="236"/>
        <v>5.7634840779683299E-3</v>
      </c>
      <c r="V506" s="47">
        <f t="shared" si="237"/>
        <v>2.1550390823153452E-3</v>
      </c>
      <c r="W506" s="47">
        <f t="shared" si="238"/>
        <v>9.5263463163213066E-4</v>
      </c>
      <c r="X506" s="47">
        <f t="shared" si="239"/>
        <v>3.0079978988209266E-3</v>
      </c>
      <c r="Y506" s="47">
        <f t="shared" si="240"/>
        <v>1.308837140104917E-3</v>
      </c>
      <c r="Z506" s="47">
        <f t="shared" si="241"/>
        <v>0</v>
      </c>
      <c r="AA506" s="91"/>
      <c r="AB506" s="91"/>
      <c r="AC506" s="47">
        <f t="shared" si="219"/>
        <v>3.71841644092634E-5</v>
      </c>
      <c r="AD506" s="47">
        <f t="shared" si="189"/>
        <v>1.1264577177120217E-3</v>
      </c>
      <c r="AE506" s="47">
        <f t="shared" si="190"/>
        <v>9.3035837718691652E-4</v>
      </c>
      <c r="AF506" s="47">
        <f t="shared" si="191"/>
        <v>1.2366981299460058E-3</v>
      </c>
      <c r="AG506" s="47">
        <f t="shared" si="192"/>
        <v>1.1518122889427235E-2</v>
      </c>
      <c r="AH506" s="47">
        <f t="shared" si="193"/>
        <v>2.0400735021658613E-3</v>
      </c>
      <c r="AI506" s="47">
        <f t="shared" si="194"/>
        <v>1.3798546625338687E-3</v>
      </c>
      <c r="AJ506" s="47">
        <f t="shared" si="195"/>
        <v>4.5681760641898255E-3</v>
      </c>
      <c r="AK506" s="47">
        <f t="shared" si="196"/>
        <v>1.8991170022214612E-3</v>
      </c>
      <c r="AL506" s="47">
        <f t="shared" si="197"/>
        <v>0</v>
      </c>
      <c r="AO506" s="47">
        <f t="shared" si="232"/>
        <v>8.0673834534031877E-6</v>
      </c>
      <c r="AP506" s="47">
        <f t="shared" si="198"/>
        <v>5.8184162630528003E-4</v>
      </c>
      <c r="AQ506" s="47">
        <f t="shared" si="199"/>
        <v>2.2251721141275296E-4</v>
      </c>
      <c r="AR506" s="47">
        <f t="shared" si="200"/>
        <v>4.7825251274554023E-4</v>
      </c>
      <c r="AS506" s="47">
        <f t="shared" si="201"/>
        <v>2.8728884139915993E-3</v>
      </c>
      <c r="AT506" s="47">
        <f t="shared" si="202"/>
        <v>-1.8447659920589393E-4</v>
      </c>
      <c r="AU506" s="47">
        <f t="shared" si="203"/>
        <v>2.1064005901252143E-4</v>
      </c>
      <c r="AV506" s="47">
        <f t="shared" si="204"/>
        <v>7.6357278200912771E-4</v>
      </c>
      <c r="AW506" s="47">
        <f t="shared" si="205"/>
        <v>2.9513993105827175E-4</v>
      </c>
      <c r="AX506" s="47">
        <f t="shared" si="206"/>
        <v>0</v>
      </c>
      <c r="BA506" s="47">
        <f t="shared" si="221"/>
        <v>6.6300945365123598E-5</v>
      </c>
      <c r="BB506" s="47">
        <f t="shared" si="221"/>
        <v>1.7075207256101797E-3</v>
      </c>
      <c r="BC506" s="47">
        <f t="shared" si="221"/>
        <v>1.6535134024410687E-3</v>
      </c>
      <c r="BD506" s="47">
        <f t="shared" si="221"/>
        <v>2.0032534650311577E-3</v>
      </c>
      <c r="BE506" s="47">
        <f t="shared" si="221"/>
        <v>2.0154495381387166E-2</v>
      </c>
      <c r="BF506" s="47">
        <f t="shared" si="221"/>
        <v>4.010635985275313E-3</v>
      </c>
      <c r="BG506" s="47">
        <f t="shared" si="221"/>
        <v>2.543129353178521E-3</v>
      </c>
      <c r="BH506" s="47">
        <f t="shared" si="221"/>
        <v>8.3397467450198794E-3</v>
      </c>
      <c r="BI506" s="47">
        <f t="shared" si="221"/>
        <v>3.5030940733846499E-3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2.9116780955860198E-5</v>
      </c>
      <c r="F507" s="47">
        <f t="shared" si="223"/>
        <v>6.1995865482513074E-4</v>
      </c>
      <c r="G507" s="47">
        <f t="shared" si="224"/>
        <v>7.5613531474293062E-4</v>
      </c>
      <c r="H507" s="47">
        <f t="shared" si="225"/>
        <v>7.8802327470858737E-4</v>
      </c>
      <c r="I507" s="47">
        <f t="shared" si="226"/>
        <v>8.7738925704629132E-3</v>
      </c>
      <c r="J507" s="47">
        <f t="shared" si="227"/>
        <v>2.00823400155955E-3</v>
      </c>
      <c r="K507" s="47">
        <f t="shared" si="228"/>
        <v>1.1988462848878337E-3</v>
      </c>
      <c r="L507" s="47">
        <f t="shared" si="229"/>
        <v>3.8036014880651948E-3</v>
      </c>
      <c r="M507" s="47">
        <f t="shared" si="230"/>
        <v>1.6429123005165846E-3</v>
      </c>
      <c r="N507" s="47">
        <f t="shared" si="231"/>
        <v>0</v>
      </c>
      <c r="Q507" s="47">
        <f t="shared" si="218"/>
        <v>2.1049397502457011E-5</v>
      </c>
      <c r="R507" s="47">
        <f t="shared" si="233"/>
        <v>-5.7906811280395213E-6</v>
      </c>
      <c r="S507" s="47">
        <f t="shared" si="234"/>
        <v>5.3101100010060265E-4</v>
      </c>
      <c r="T507" s="47">
        <f t="shared" si="235"/>
        <v>2.8536942615717405E-4</v>
      </c>
      <c r="U507" s="47">
        <f t="shared" si="236"/>
        <v>5.8788205033458935E-3</v>
      </c>
      <c r="V507" s="47">
        <f t="shared" si="237"/>
        <v>2.1850907105471552E-3</v>
      </c>
      <c r="W507" s="47">
        <f t="shared" si="238"/>
        <v>9.792771096240457E-4</v>
      </c>
      <c r="X507" s="47">
        <f t="shared" si="239"/>
        <v>3.0348678758411107E-3</v>
      </c>
      <c r="Y507" s="47">
        <f t="shared" si="240"/>
        <v>1.3415942276224883E-3</v>
      </c>
      <c r="Z507" s="47">
        <f t="shared" si="241"/>
        <v>0</v>
      </c>
      <c r="AA507" s="91"/>
      <c r="AB507" s="91"/>
      <c r="AC507" s="47">
        <f t="shared" si="219"/>
        <v>3.71841644092634E-5</v>
      </c>
      <c r="AD507" s="47">
        <f t="shared" si="189"/>
        <v>1.2092610742868845E-3</v>
      </c>
      <c r="AE507" s="47">
        <f t="shared" si="190"/>
        <v>9.6594576990527013E-4</v>
      </c>
      <c r="AF507" s="47">
        <f t="shared" si="191"/>
        <v>1.2825674053753146E-3</v>
      </c>
      <c r="AG507" s="47">
        <f t="shared" si="192"/>
        <v>1.167782662105564E-2</v>
      </c>
      <c r="AH507" s="47">
        <f t="shared" si="193"/>
        <v>2.0853649108342493E-3</v>
      </c>
      <c r="AI507" s="47">
        <f t="shared" si="194"/>
        <v>1.4243553730283168E-3</v>
      </c>
      <c r="AJ507" s="47">
        <f t="shared" si="195"/>
        <v>4.6053677016399223E-3</v>
      </c>
      <c r="AK507" s="47">
        <f t="shared" si="196"/>
        <v>1.9442303734106814E-3</v>
      </c>
      <c r="AL507" s="47">
        <f t="shared" si="197"/>
        <v>0</v>
      </c>
      <c r="AO507" s="47">
        <f t="shared" si="232"/>
        <v>8.0673834534031877E-6</v>
      </c>
      <c r="AP507" s="47">
        <f t="shared" si="198"/>
        <v>6.2574933595317022E-4</v>
      </c>
      <c r="AQ507" s="47">
        <f t="shared" si="199"/>
        <v>2.2512431464232797E-4</v>
      </c>
      <c r="AR507" s="47">
        <f t="shared" si="200"/>
        <v>5.0265384855141331E-4</v>
      </c>
      <c r="AS507" s="47">
        <f t="shared" si="201"/>
        <v>2.8950720671170197E-3</v>
      </c>
      <c r="AT507" s="47">
        <f t="shared" si="202"/>
        <v>-1.7685670898760514E-4</v>
      </c>
      <c r="AU507" s="47">
        <f t="shared" si="203"/>
        <v>2.1956917526378805E-4</v>
      </c>
      <c r="AV507" s="47">
        <f t="shared" si="204"/>
        <v>7.6873361222408411E-4</v>
      </c>
      <c r="AW507" s="47">
        <f t="shared" si="205"/>
        <v>3.0131807289409621E-4</v>
      </c>
      <c r="AX507" s="47">
        <f t="shared" si="206"/>
        <v>0</v>
      </c>
      <c r="BA507" s="47">
        <f t="shared" si="221"/>
        <v>6.6300945365123598E-5</v>
      </c>
      <c r="BB507" s="47">
        <f t="shared" si="221"/>
        <v>1.8292197291120151E-3</v>
      </c>
      <c r="BC507" s="47">
        <f t="shared" si="221"/>
        <v>1.7220810846482006E-3</v>
      </c>
      <c r="BD507" s="47">
        <f t="shared" si="221"/>
        <v>2.0705906800839021E-3</v>
      </c>
      <c r="BE507" s="47">
        <f t="shared" si="221"/>
        <v>2.0451719191518551E-2</v>
      </c>
      <c r="BF507" s="47">
        <f t="shared" si="221"/>
        <v>4.0935989123937998E-3</v>
      </c>
      <c r="BG507" s="47">
        <f t="shared" si="221"/>
        <v>2.6232016579161507E-3</v>
      </c>
      <c r="BH507" s="47">
        <f t="shared" si="221"/>
        <v>8.4089691897051167E-3</v>
      </c>
      <c r="BI507" s="47">
        <f t="shared" si="221"/>
        <v>3.5871426739272662E-3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2.9116780955860198E-5</v>
      </c>
      <c r="F508" s="47">
        <f t="shared" si="223"/>
        <v>6.5818276909729062E-4</v>
      </c>
      <c r="G508" s="47">
        <f t="shared" si="224"/>
        <v>7.8854620011822364E-4</v>
      </c>
      <c r="H508" s="47">
        <f t="shared" si="225"/>
        <v>8.0912057073491926E-4</v>
      </c>
      <c r="I508" s="47">
        <f t="shared" si="226"/>
        <v>8.9090383672479311E-3</v>
      </c>
      <c r="J508" s="47">
        <f t="shared" si="227"/>
        <v>2.0452551219112933E-3</v>
      </c>
      <c r="K508" s="47">
        <f t="shared" si="228"/>
        <v>1.2338037361868731E-3</v>
      </c>
      <c r="L508" s="47">
        <f t="shared" si="229"/>
        <v>3.8350792839811302E-3</v>
      </c>
      <c r="M508" s="47">
        <f t="shared" si="230"/>
        <v>1.6811753138252768E-3</v>
      </c>
      <c r="N508" s="47">
        <f t="shared" si="231"/>
        <v>0</v>
      </c>
      <c r="Q508" s="47">
        <f t="shared" si="218"/>
        <v>2.1049397502457011E-5</v>
      </c>
      <c r="R508" s="47">
        <f t="shared" si="233"/>
        <v>-1.0716210674913631E-5</v>
      </c>
      <c r="S508" s="47">
        <f t="shared" si="234"/>
        <v>5.608597938373713E-4</v>
      </c>
      <c r="T508" s="47">
        <f t="shared" si="235"/>
        <v>2.824866750078353E-4</v>
      </c>
      <c r="U508" s="47">
        <f t="shared" si="236"/>
        <v>5.9921656473835207E-3</v>
      </c>
      <c r="V508" s="47">
        <f t="shared" si="237"/>
        <v>2.2146234979501743E-3</v>
      </c>
      <c r="W508" s="47">
        <f t="shared" si="238"/>
        <v>1.0054596057056382E-3</v>
      </c>
      <c r="X508" s="47">
        <f t="shared" si="239"/>
        <v>3.0612739431842813E-3</v>
      </c>
      <c r="Y508" s="47">
        <f t="shared" si="240"/>
        <v>1.3737857646046511E-3</v>
      </c>
      <c r="Z508" s="47">
        <f t="shared" si="241"/>
        <v>0</v>
      </c>
      <c r="AA508" s="91"/>
      <c r="AB508" s="91"/>
      <c r="AC508" s="47">
        <f t="shared" si="219"/>
        <v>3.71841644092634E-5</v>
      </c>
      <c r="AD508" s="47">
        <f t="shared" si="189"/>
        <v>1.2906348323780781E-3</v>
      </c>
      <c r="AE508" s="47">
        <f t="shared" si="190"/>
        <v>1.0009187469190877E-3</v>
      </c>
      <c r="AF508" s="47">
        <f t="shared" si="191"/>
        <v>1.3276447485773173E-3</v>
      </c>
      <c r="AG508" s="47">
        <f t="shared" si="192"/>
        <v>1.1834773070588047E-2</v>
      </c>
      <c r="AH508" s="47">
        <f t="shared" si="193"/>
        <v>2.1298743641347167E-3</v>
      </c>
      <c r="AI508" s="47">
        <f t="shared" si="194"/>
        <v>1.4680877795448029E-3</v>
      </c>
      <c r="AJ508" s="47">
        <f t="shared" si="195"/>
        <v>4.6419172261286225E-3</v>
      </c>
      <c r="AK508" s="47">
        <f t="shared" si="196"/>
        <v>1.9885648630459034E-3</v>
      </c>
      <c r="AL508" s="47">
        <f t="shared" si="197"/>
        <v>0</v>
      </c>
      <c r="AO508" s="47">
        <f t="shared" si="232"/>
        <v>8.0673834534031877E-6</v>
      </c>
      <c r="AP508" s="47">
        <f t="shared" si="198"/>
        <v>6.6889897977220425E-4</v>
      </c>
      <c r="AQ508" s="47">
        <f t="shared" si="199"/>
        <v>2.2768640628085233E-4</v>
      </c>
      <c r="AR508" s="47">
        <f t="shared" si="200"/>
        <v>5.2663389572708396E-4</v>
      </c>
      <c r="AS508" s="47">
        <f t="shared" si="201"/>
        <v>2.9168727198644103E-3</v>
      </c>
      <c r="AT508" s="47">
        <f t="shared" si="202"/>
        <v>-1.6936837603888106E-4</v>
      </c>
      <c r="AU508" s="47">
        <f t="shared" si="203"/>
        <v>2.2834413048123487E-4</v>
      </c>
      <c r="AV508" s="47">
        <f t="shared" si="204"/>
        <v>7.7380534079684888E-4</v>
      </c>
      <c r="AW508" s="47">
        <f t="shared" si="205"/>
        <v>3.0738954922062572E-4</v>
      </c>
      <c r="AX508" s="47">
        <f t="shared" si="206"/>
        <v>0</v>
      </c>
      <c r="BA508" s="47">
        <f t="shared" si="221"/>
        <v>6.6300945365123598E-5</v>
      </c>
      <c r="BB508" s="47">
        <f t="shared" si="221"/>
        <v>1.9488176014753687E-3</v>
      </c>
      <c r="BC508" s="47">
        <f t="shared" si="221"/>
        <v>1.7894649470373114E-3</v>
      </c>
      <c r="BD508" s="47">
        <f t="shared" si="221"/>
        <v>2.1367653193122365E-3</v>
      </c>
      <c r="BE508" s="47">
        <f t="shared" si="221"/>
        <v>2.0743811437835977E-2</v>
      </c>
      <c r="BF508" s="47">
        <f t="shared" si="221"/>
        <v>4.1751294860460104E-3</v>
      </c>
      <c r="BG508" s="47">
        <f t="shared" si="221"/>
        <v>2.7018915157316758E-3</v>
      </c>
      <c r="BH508" s="47">
        <f t="shared" si="221"/>
        <v>8.4769965101097536E-3</v>
      </c>
      <c r="BI508" s="47">
        <f t="shared" si="221"/>
        <v>3.6697401768711804E-3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2.9116780955860198E-5</v>
      </c>
      <c r="F509" s="47">
        <f t="shared" si="223"/>
        <v>6.957469447170713E-4</v>
      </c>
      <c r="G509" s="47">
        <f t="shared" si="224"/>
        <v>8.2039751213454511E-4</v>
      </c>
      <c r="H509" s="47">
        <f t="shared" si="225"/>
        <v>8.29853622320966E-4</v>
      </c>
      <c r="I509" s="47">
        <f t="shared" si="226"/>
        <v>9.0418508742575471E-3</v>
      </c>
      <c r="J509" s="47">
        <f t="shared" si="227"/>
        <v>2.0816370732792753E-3</v>
      </c>
      <c r="K509" s="47">
        <f t="shared" si="228"/>
        <v>1.2681576477116055E-3</v>
      </c>
      <c r="L509" s="47">
        <f t="shared" si="229"/>
        <v>3.8660136163109976E-3</v>
      </c>
      <c r="M509" s="47">
        <f t="shared" si="230"/>
        <v>1.7187777168904167E-3</v>
      </c>
      <c r="N509" s="47">
        <f t="shared" si="231"/>
        <v>0</v>
      </c>
      <c r="Q509" s="47">
        <f t="shared" si="218"/>
        <v>2.1049397502457011E-5</v>
      </c>
      <c r="R509" s="47">
        <f t="shared" si="233"/>
        <v>-1.5556701041853486E-5</v>
      </c>
      <c r="S509" s="47">
        <f t="shared" si="234"/>
        <v>5.9019324868169289E-4</v>
      </c>
      <c r="T509" s="47">
        <f t="shared" si="235"/>
        <v>2.7965369450576631E-4</v>
      </c>
      <c r="U509" s="47">
        <f t="shared" si="236"/>
        <v>6.1035538895272985E-3</v>
      </c>
      <c r="V509" s="47">
        <f t="shared" si="237"/>
        <v>2.2436464023044725E-3</v>
      </c>
      <c r="W509" s="47">
        <f t="shared" si="238"/>
        <v>1.0311900614585266E-3</v>
      </c>
      <c r="X509" s="47">
        <f t="shared" si="239"/>
        <v>3.0872241102448969E-3</v>
      </c>
      <c r="Y509" s="47">
        <f t="shared" si="240"/>
        <v>1.4054215152739444E-3</v>
      </c>
      <c r="Z509" s="47">
        <f t="shared" si="241"/>
        <v>0</v>
      </c>
      <c r="AA509" s="91"/>
      <c r="AB509" s="91"/>
      <c r="AC509" s="47">
        <f t="shared" si="219"/>
        <v>3.71841644092634E-5</v>
      </c>
      <c r="AD509" s="47">
        <f t="shared" si="189"/>
        <v>1.3706036739845791E-3</v>
      </c>
      <c r="AE509" s="47">
        <f t="shared" si="190"/>
        <v>1.0352879161074091E-3</v>
      </c>
      <c r="AF509" s="47">
        <f t="shared" si="191"/>
        <v>1.3719438322514798E-3</v>
      </c>
      <c r="AG509" s="47">
        <f t="shared" si="192"/>
        <v>1.1989009842463502E-2</v>
      </c>
      <c r="AH509" s="47">
        <f t="shared" si="193"/>
        <v>2.1736153625163831E-3</v>
      </c>
      <c r="AI509" s="47">
        <f t="shared" si="194"/>
        <v>1.5110651468413796E-3</v>
      </c>
      <c r="AJ509" s="47">
        <f t="shared" si="195"/>
        <v>4.6778357237277418E-3</v>
      </c>
      <c r="AK509" s="47">
        <f t="shared" si="196"/>
        <v>2.0321339185068901E-3</v>
      </c>
      <c r="AL509" s="47">
        <f t="shared" si="197"/>
        <v>0</v>
      </c>
      <c r="AO509" s="47">
        <f t="shared" si="232"/>
        <v>8.0673834534031877E-6</v>
      </c>
      <c r="AP509" s="47">
        <f t="shared" si="198"/>
        <v>7.1130364575892478E-4</v>
      </c>
      <c r="AQ509" s="47">
        <f t="shared" si="199"/>
        <v>2.3020426345285222E-4</v>
      </c>
      <c r="AR509" s="47">
        <f t="shared" si="200"/>
        <v>5.5019992781519969E-4</v>
      </c>
      <c r="AS509" s="47">
        <f t="shared" si="201"/>
        <v>2.9382969847302487E-3</v>
      </c>
      <c r="AT509" s="47">
        <f t="shared" si="202"/>
        <v>-1.6200932902519713E-4</v>
      </c>
      <c r="AU509" s="47">
        <f t="shared" si="203"/>
        <v>2.3696758625307889E-4</v>
      </c>
      <c r="AV509" s="47">
        <f t="shared" si="204"/>
        <v>7.787895060661007E-4</v>
      </c>
      <c r="AW509" s="47">
        <f t="shared" si="205"/>
        <v>3.1335620161647231E-4</v>
      </c>
      <c r="AX509" s="47">
        <f t="shared" si="206"/>
        <v>0</v>
      </c>
      <c r="BA509" s="47">
        <f t="shared" si="221"/>
        <v>6.6300945365123598E-5</v>
      </c>
      <c r="BB509" s="47">
        <f t="shared" si="221"/>
        <v>2.0663506187016505E-3</v>
      </c>
      <c r="BC509" s="47">
        <f t="shared" si="221"/>
        <v>1.8556854282419542E-3</v>
      </c>
      <c r="BD509" s="47">
        <f t="shared" si="221"/>
        <v>2.2017974545724458E-3</v>
      </c>
      <c r="BE509" s="47">
        <f t="shared" si="221"/>
        <v>2.1030860716721049E-2</v>
      </c>
      <c r="BF509" s="47">
        <f t="shared" si="221"/>
        <v>4.2552524357956584E-3</v>
      </c>
      <c r="BG509" s="47">
        <f t="shared" si="221"/>
        <v>2.7792227945529851E-3</v>
      </c>
      <c r="BH509" s="47">
        <f t="shared" si="221"/>
        <v>8.5438493400387394E-3</v>
      </c>
      <c r="BI509" s="47">
        <f t="shared" si="221"/>
        <v>3.7509116353973068E-3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2.9116780955860198E-5</v>
      </c>
      <c r="F510" s="47">
        <f t="shared" si="223"/>
        <v>7.3266257551477649E-4</v>
      </c>
      <c r="G510" s="47">
        <f t="shared" si="224"/>
        <v>8.5169891181700928E-4</v>
      </c>
      <c r="H510" s="47">
        <f t="shared" si="225"/>
        <v>8.5022871814117724E-4</v>
      </c>
      <c r="I510" s="47">
        <f t="shared" si="226"/>
        <v>9.1723703757025047E-3</v>
      </c>
      <c r="J510" s="47">
        <f t="shared" si="227"/>
        <v>2.1173908909058029E-3</v>
      </c>
      <c r="K510" s="47">
        <f t="shared" si="228"/>
        <v>1.3019184395666047E-3</v>
      </c>
      <c r="L510" s="47">
        <f t="shared" si="229"/>
        <v>3.8964138679449391E-3</v>
      </c>
      <c r="M510" s="47">
        <f t="shared" si="230"/>
        <v>1.7557309151373188E-3</v>
      </c>
      <c r="N510" s="47">
        <f t="shared" si="231"/>
        <v>0</v>
      </c>
      <c r="Q510" s="47">
        <f t="shared" si="218"/>
        <v>2.1049397502457011E-5</v>
      </c>
      <c r="R510" s="47">
        <f t="shared" si="233"/>
        <v>-2.0313620428943796E-5</v>
      </c>
      <c r="S510" s="47">
        <f t="shared" si="234"/>
        <v>6.190202619513229E-4</v>
      </c>
      <c r="T510" s="47">
        <f t="shared" si="235"/>
        <v>2.7686962536153611E-4</v>
      </c>
      <c r="U510" s="47">
        <f t="shared" si="236"/>
        <v>6.2130190156572005E-3</v>
      </c>
      <c r="V510" s="47">
        <f t="shared" si="237"/>
        <v>2.27216822673275E-3</v>
      </c>
      <c r="W510" s="47">
        <f t="shared" si="238"/>
        <v>1.0564762813517735E-3</v>
      </c>
      <c r="X510" s="47">
        <f t="shared" si="239"/>
        <v>3.112726248134062E-3</v>
      </c>
      <c r="Y510" s="47">
        <f t="shared" si="240"/>
        <v>1.436511075272192E-3</v>
      </c>
      <c r="Z510" s="47">
        <f t="shared" si="241"/>
        <v>0</v>
      </c>
      <c r="AA510" s="91"/>
      <c r="AB510" s="91"/>
      <c r="AC510" s="47">
        <f t="shared" si="219"/>
        <v>3.71841644092634E-5</v>
      </c>
      <c r="AD510" s="47">
        <f t="shared" si="189"/>
        <v>1.4491918549670794E-3</v>
      </c>
      <c r="AE510" s="47">
        <f t="shared" si="190"/>
        <v>1.0690637022027075E-3</v>
      </c>
      <c r="AF510" s="47">
        <f t="shared" si="191"/>
        <v>1.4154780930361326E-3</v>
      </c>
      <c r="AG510" s="47">
        <f t="shared" si="192"/>
        <v>1.2140583719223516E-2</v>
      </c>
      <c r="AH510" s="47">
        <f t="shared" si="193"/>
        <v>2.2166011733411608E-3</v>
      </c>
      <c r="AI510" s="47">
        <f t="shared" si="194"/>
        <v>1.5533005106581313E-3</v>
      </c>
      <c r="AJ510" s="47">
        <f t="shared" si="195"/>
        <v>4.7131340891064591E-3</v>
      </c>
      <c r="AK510" s="47">
        <f t="shared" si="196"/>
        <v>2.0749507550024467E-3</v>
      </c>
      <c r="AL510" s="47">
        <f t="shared" si="197"/>
        <v>0</v>
      </c>
      <c r="AO510" s="47">
        <f t="shared" si="232"/>
        <v>8.0673834534031877E-6</v>
      </c>
      <c r="AP510" s="47">
        <f t="shared" si="198"/>
        <v>7.5297619594372027E-4</v>
      </c>
      <c r="AQ510" s="47">
        <f t="shared" si="199"/>
        <v>2.3267864986568638E-4</v>
      </c>
      <c r="AR510" s="47">
        <f t="shared" si="200"/>
        <v>5.7335909277964113E-4</v>
      </c>
      <c r="AS510" s="47">
        <f t="shared" si="201"/>
        <v>2.9593513600453042E-3</v>
      </c>
      <c r="AT510" s="47">
        <f t="shared" si="202"/>
        <v>-1.5477733582694702E-4</v>
      </c>
      <c r="AU510" s="47">
        <f t="shared" si="203"/>
        <v>2.4544215821483122E-4</v>
      </c>
      <c r="AV510" s="47">
        <f t="shared" si="204"/>
        <v>7.8368761981087703E-4</v>
      </c>
      <c r="AW510" s="47">
        <f t="shared" si="205"/>
        <v>3.1921983986512681E-4</v>
      </c>
      <c r="AX510" s="47">
        <f t="shared" si="206"/>
        <v>0</v>
      </c>
      <c r="BA510" s="47">
        <f t="shared" si="221"/>
        <v>6.6300945365123598E-5</v>
      </c>
      <c r="BB510" s="47">
        <f t="shared" si="221"/>
        <v>2.1818544304818559E-3</v>
      </c>
      <c r="BC510" s="47">
        <f t="shared" si="221"/>
        <v>1.9207626140197169E-3</v>
      </c>
      <c r="BD510" s="47">
        <f t="shared" si="221"/>
        <v>2.2657068111773099E-3</v>
      </c>
      <c r="BE510" s="47">
        <f t="shared" si="221"/>
        <v>2.131295409492602E-2</v>
      </c>
      <c r="BF510" s="47">
        <f t="shared" si="221"/>
        <v>4.3339920642469637E-3</v>
      </c>
      <c r="BG510" s="47">
        <f t="shared" si="221"/>
        <v>2.8552189502247362E-3</v>
      </c>
      <c r="BH510" s="47">
        <f t="shared" si="221"/>
        <v>8.6095479570513986E-3</v>
      </c>
      <c r="BI510" s="47">
        <f t="shared" si="221"/>
        <v>3.8306816701397656E-3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2.9116780955860198E-5</v>
      </c>
      <c r="F511" s="47">
        <f t="shared" si="223"/>
        <v>7.689408586046472E-4</v>
      </c>
      <c r="G511" s="47">
        <f t="shared" si="224"/>
        <v>8.8245989339179028E-4</v>
      </c>
      <c r="H511" s="47">
        <f t="shared" si="225"/>
        <v>8.7025203829516518E-4</v>
      </c>
      <c r="I511" s="47">
        <f t="shared" si="226"/>
        <v>9.3006364602810556E-3</v>
      </c>
      <c r="J511" s="47">
        <f t="shared" si="227"/>
        <v>2.1525274195081912E-3</v>
      </c>
      <c r="K511" s="47">
        <f t="shared" si="228"/>
        <v>1.3350963519518917E-3</v>
      </c>
      <c r="L511" s="47">
        <f t="shared" si="229"/>
        <v>3.9262892597761957E-3</v>
      </c>
      <c r="M511" s="47">
        <f t="shared" si="230"/>
        <v>1.7920461170750457E-3</v>
      </c>
      <c r="N511" s="47">
        <f t="shared" si="231"/>
        <v>0</v>
      </c>
      <c r="Q511" s="47">
        <f t="shared" si="218"/>
        <v>2.1049397502457011E-5</v>
      </c>
      <c r="R511" s="47">
        <f t="shared" si="233"/>
        <v>-2.4988411687590924E-5</v>
      </c>
      <c r="S511" s="47">
        <f t="shared" si="234"/>
        <v>6.4734957735059038E-4</v>
      </c>
      <c r="T511" s="47">
        <f t="shared" si="235"/>
        <v>2.7413362312146504E-4</v>
      </c>
      <c r="U511" s="47">
        <f t="shared" si="236"/>
        <v>6.3205942283352905E-3</v>
      </c>
      <c r="V511" s="47">
        <f t="shared" si="237"/>
        <v>2.3001976223705721E-3</v>
      </c>
      <c r="W511" s="47">
        <f t="shared" si="238"/>
        <v>1.081325935109199E-3</v>
      </c>
      <c r="X511" s="47">
        <f t="shared" si="239"/>
        <v>3.1377880920670544E-3</v>
      </c>
      <c r="Y511" s="47">
        <f t="shared" si="240"/>
        <v>1.4670638745711293E-3</v>
      </c>
      <c r="Z511" s="47">
        <f t="shared" si="241"/>
        <v>0</v>
      </c>
      <c r="AA511" s="91"/>
      <c r="AB511" s="91"/>
      <c r="AC511" s="47">
        <f t="shared" si="219"/>
        <v>3.71841644092634E-5</v>
      </c>
      <c r="AD511" s="47">
        <f t="shared" si="189"/>
        <v>1.5264232124054678E-3</v>
      </c>
      <c r="AE511" s="47">
        <f t="shared" si="190"/>
        <v>1.1022563499530021E-3</v>
      </c>
      <c r="AF511" s="47">
        <f t="shared" si="191"/>
        <v>1.4582607355841796E-3</v>
      </c>
      <c r="AG511" s="47">
        <f t="shared" si="192"/>
        <v>1.2289540675702525E-2</v>
      </c>
      <c r="AH511" s="47">
        <f t="shared" si="193"/>
        <v>2.2588448349081156E-3</v>
      </c>
      <c r="AI511" s="47">
        <f t="shared" si="194"/>
        <v>1.5948066816712798E-3</v>
      </c>
      <c r="AJ511" s="47">
        <f t="shared" si="195"/>
        <v>4.7478230288359796E-3</v>
      </c>
      <c r="AK511" s="47">
        <f t="shared" si="196"/>
        <v>2.1170283595789634E-3</v>
      </c>
      <c r="AL511" s="47">
        <f t="shared" si="197"/>
        <v>0</v>
      </c>
      <c r="AO511" s="47">
        <f t="shared" si="232"/>
        <v>8.0673834534031877E-6</v>
      </c>
      <c r="AP511" s="47">
        <f t="shared" si="198"/>
        <v>7.939292702922381E-4</v>
      </c>
      <c r="AQ511" s="47">
        <f t="shared" si="199"/>
        <v>2.351103160411999E-4</v>
      </c>
      <c r="AR511" s="47">
        <f t="shared" si="200"/>
        <v>5.9611841517370019E-4</v>
      </c>
      <c r="AS511" s="47">
        <f t="shared" si="201"/>
        <v>2.9800422319457651E-3</v>
      </c>
      <c r="AT511" s="47">
        <f t="shared" si="202"/>
        <v>-1.4767020286238089E-4</v>
      </c>
      <c r="AU511" s="47">
        <f t="shared" si="203"/>
        <v>2.5377041684269269E-4</v>
      </c>
      <c r="AV511" s="47">
        <f t="shared" si="204"/>
        <v>7.8850116770914132E-4</v>
      </c>
      <c r="AW511" s="47">
        <f t="shared" si="205"/>
        <v>3.2498224250391639E-4</v>
      </c>
      <c r="AX511" s="47">
        <f t="shared" si="206"/>
        <v>0</v>
      </c>
      <c r="BA511" s="47">
        <f t="shared" si="221"/>
        <v>6.6300945365123598E-5</v>
      </c>
      <c r="BB511" s="47">
        <f t="shared" si="221"/>
        <v>2.2953640710101151E-3</v>
      </c>
      <c r="BC511" s="47">
        <f t="shared" si="221"/>
        <v>1.9847162433447923E-3</v>
      </c>
      <c r="BD511" s="47">
        <f t="shared" si="221"/>
        <v>2.3285127738793448E-3</v>
      </c>
      <c r="BE511" s="47">
        <f t="shared" si="221"/>
        <v>2.1590177135983581E-2</v>
      </c>
      <c r="BF511" s="47">
        <f t="shared" si="221"/>
        <v>4.4113722544163068E-3</v>
      </c>
      <c r="BG511" s="47">
        <f t="shared" si="221"/>
        <v>2.9299030336231713E-3</v>
      </c>
      <c r="BH511" s="47">
        <f t="shared" si="221"/>
        <v>8.6741122886121753E-3</v>
      </c>
      <c r="BI511" s="47">
        <f t="shared" si="221"/>
        <v>3.909074476654009E-3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2.9116780955860198E-5</v>
      </c>
      <c r="F512" s="47">
        <f t="shared" si="223"/>
        <v>8.0459279778424147E-4</v>
      </c>
      <c r="G512" s="47">
        <f t="shared" si="224"/>
        <v>9.1268978716851424E-4</v>
      </c>
      <c r="H512" s="47">
        <f t="shared" si="225"/>
        <v>8.8992965618394672E-4</v>
      </c>
      <c r="I512" s="47">
        <f t="shared" si="226"/>
        <v>9.4266880331978567E-3</v>
      </c>
      <c r="J512" s="47">
        <f t="shared" si="227"/>
        <v>2.1870573165711587E-3</v>
      </c>
      <c r="K512" s="47">
        <f t="shared" si="228"/>
        <v>1.3677014482718008E-3</v>
      </c>
      <c r="L512" s="47">
        <f t="shared" si="229"/>
        <v>3.9556488535005159E-3</v>
      </c>
      <c r="M512" s="47">
        <f t="shared" si="230"/>
        <v>1.8277343376992465E-3</v>
      </c>
      <c r="N512" s="47">
        <f t="shared" si="231"/>
        <v>0</v>
      </c>
      <c r="Q512" s="47">
        <f t="shared" si="218"/>
        <v>2.1049397502457011E-5</v>
      </c>
      <c r="R512" s="47">
        <f t="shared" si="233"/>
        <v>-2.958249275856424E-5</v>
      </c>
      <c r="S512" s="47">
        <f t="shared" si="234"/>
        <v>6.7518978762493563E-4</v>
      </c>
      <c r="T512" s="47">
        <f t="shared" si="235"/>
        <v>2.7144485791125357E-4</v>
      </c>
      <c r="U512" s="47">
        <f t="shared" si="236"/>
        <v>6.4263121568858298E-3</v>
      </c>
      <c r="V512" s="47">
        <f t="shared" si="237"/>
        <v>2.3277430909928024E-3</v>
      </c>
      <c r="W512" s="47">
        <f t="shared" si="238"/>
        <v>1.1057465600378654E-3</v>
      </c>
      <c r="X512" s="47">
        <f t="shared" si="239"/>
        <v>3.1624172437116922E-3</v>
      </c>
      <c r="Y512" s="47">
        <f t="shared" si="240"/>
        <v>1.4970891803352876E-3</v>
      </c>
      <c r="Z512" s="47">
        <f t="shared" si="241"/>
        <v>0</v>
      </c>
      <c r="AA512" s="91"/>
      <c r="AB512" s="91"/>
      <c r="AC512" s="47">
        <f t="shared" si="219"/>
        <v>3.71841644092634E-5</v>
      </c>
      <c r="AD512" s="47">
        <f t="shared" si="189"/>
        <v>1.6023211718356296E-3</v>
      </c>
      <c r="AE512" s="47">
        <f t="shared" si="190"/>
        <v>1.1348759272321049E-3</v>
      </c>
      <c r="AF512" s="47">
        <f t="shared" si="191"/>
        <v>1.5003047365719541E-3</v>
      </c>
      <c r="AG512" s="47">
        <f t="shared" si="192"/>
        <v>1.2435925892985587E-2</v>
      </c>
      <c r="AH512" s="47">
        <f t="shared" si="193"/>
        <v>2.3003591604118202E-3</v>
      </c>
      <c r="AI512" s="47">
        <f t="shared" si="194"/>
        <v>1.6355962493824314E-3</v>
      </c>
      <c r="AJ512" s="47">
        <f t="shared" si="195"/>
        <v>4.7819130646399831E-3</v>
      </c>
      <c r="AK512" s="47">
        <f t="shared" si="196"/>
        <v>2.1583794950632068E-3</v>
      </c>
      <c r="AL512" s="47">
        <f t="shared" si="197"/>
        <v>0</v>
      </c>
      <c r="AO512" s="47">
        <f t="shared" si="232"/>
        <v>8.0673834534031877E-6</v>
      </c>
      <c r="AP512" s="47">
        <f t="shared" si="198"/>
        <v>8.3417529054280568E-4</v>
      </c>
      <c r="AQ512" s="47">
        <f t="shared" si="199"/>
        <v>2.3749999954357861E-4</v>
      </c>
      <c r="AR512" s="47">
        <f t="shared" si="200"/>
        <v>6.1848479827269316E-4</v>
      </c>
      <c r="AS512" s="47">
        <f t="shared" si="201"/>
        <v>3.0003758763120269E-3</v>
      </c>
      <c r="AT512" s="47">
        <f t="shared" si="202"/>
        <v>-1.4068577442164377E-4</v>
      </c>
      <c r="AU512" s="47">
        <f t="shared" si="203"/>
        <v>2.6195488823393541E-4</v>
      </c>
      <c r="AV512" s="47">
        <f t="shared" si="204"/>
        <v>7.9323160978882375E-4</v>
      </c>
      <c r="AW512" s="47">
        <f t="shared" si="205"/>
        <v>3.3064515736395896E-4</v>
      </c>
      <c r="AX512" s="47">
        <f t="shared" si="206"/>
        <v>0</v>
      </c>
      <c r="BA512" s="47">
        <f t="shared" si="221"/>
        <v>6.6300945365123598E-5</v>
      </c>
      <c r="BB512" s="47">
        <f t="shared" si="221"/>
        <v>2.406913969619871E-3</v>
      </c>
      <c r="BC512" s="47">
        <f t="shared" si="221"/>
        <v>2.0475657144006193E-3</v>
      </c>
      <c r="BD512" s="47">
        <f t="shared" si="221"/>
        <v>2.3902343927559009E-3</v>
      </c>
      <c r="BE512" s="47">
        <f t="shared" si="221"/>
        <v>2.1862613926183445E-2</v>
      </c>
      <c r="BF512" s="47">
        <f t="shared" si="221"/>
        <v>4.4874164769829784E-3</v>
      </c>
      <c r="BG512" s="47">
        <f t="shared" si="221"/>
        <v>3.0032976976542324E-3</v>
      </c>
      <c r="BH512" s="47">
        <f t="shared" si="221"/>
        <v>8.737561918140499E-3</v>
      </c>
      <c r="BI512" s="47">
        <f t="shared" si="221"/>
        <v>3.9861138327624531E-3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2.9116780955860198E-5</v>
      </c>
      <c r="F513" s="47">
        <f t="shared" si="223"/>
        <v>8.3962920686998538E-4</v>
      </c>
      <c r="G513" s="47">
        <f t="shared" si="224"/>
        <v>9.4239776236853081E-4</v>
      </c>
      <c r="H513" s="47">
        <f t="shared" si="225"/>
        <v>9.092675403509574E-4</v>
      </c>
      <c r="I513" s="47">
        <f t="shared" si="226"/>
        <v>9.5505633279572028E-3</v>
      </c>
      <c r="J513" s="47">
        <f t="shared" si="227"/>
        <v>2.2209910555774002E-3</v>
      </c>
      <c r="K513" s="47">
        <f t="shared" si="228"/>
        <v>1.3997436181854715E-3</v>
      </c>
      <c r="L513" s="47">
        <f t="shared" si="229"/>
        <v>3.9845015543630066E-3</v>
      </c>
      <c r="M513" s="47">
        <f t="shared" si="230"/>
        <v>1.8628064018311032E-3</v>
      </c>
      <c r="N513" s="47">
        <f t="shared" si="231"/>
        <v>0</v>
      </c>
      <c r="Q513" s="47">
        <f t="shared" si="218"/>
        <v>2.1049397502457011E-5</v>
      </c>
      <c r="R513" s="47">
        <f t="shared" si="233"/>
        <v>-3.4097257101812654E-5</v>
      </c>
      <c r="S513" s="47">
        <f t="shared" si="234"/>
        <v>7.0254933716560643E-4</v>
      </c>
      <c r="T513" s="47">
        <f t="shared" si="235"/>
        <v>2.688025141844247E-4</v>
      </c>
      <c r="U513" s="47">
        <f t="shared" si="236"/>
        <v>6.530204867286114E-3</v>
      </c>
      <c r="V513" s="47">
        <f t="shared" si="237"/>
        <v>2.3548129875907231E-3</v>
      </c>
      <c r="W513" s="47">
        <f t="shared" si="238"/>
        <v>1.1297455633128397E-3</v>
      </c>
      <c r="X513" s="47">
        <f t="shared" si="239"/>
        <v>3.1866211734926072E-3</v>
      </c>
      <c r="Y513" s="47">
        <f t="shared" si="240"/>
        <v>1.5265960997311251E-3</v>
      </c>
      <c r="Z513" s="47">
        <f t="shared" si="241"/>
        <v>0</v>
      </c>
      <c r="AA513" s="91"/>
      <c r="AB513" s="91"/>
      <c r="AC513" s="47">
        <f t="shared" si="219"/>
        <v>3.71841644092634E-5</v>
      </c>
      <c r="AD513" s="47">
        <f t="shared" si="189"/>
        <v>1.6769087543503656E-3</v>
      </c>
      <c r="AE513" s="47">
        <f t="shared" si="190"/>
        <v>1.1669323280914673E-3</v>
      </c>
      <c r="AF513" s="47">
        <f t="shared" si="191"/>
        <v>1.5416228486328043E-3</v>
      </c>
      <c r="AG513" s="47">
        <f t="shared" si="192"/>
        <v>1.2579783772103992E-2</v>
      </c>
      <c r="AH513" s="47">
        <f t="shared" si="193"/>
        <v>2.3411567418263825E-3</v>
      </c>
      <c r="AI513" s="47">
        <f t="shared" si="194"/>
        <v>1.6756815859347986E-3</v>
      </c>
      <c r="AJ513" s="47">
        <f t="shared" si="195"/>
        <v>4.8154145365840485E-3</v>
      </c>
      <c r="AK513" s="47">
        <f t="shared" si="196"/>
        <v>2.1990167039310825E-3</v>
      </c>
      <c r="AL513" s="47">
        <f t="shared" si="197"/>
        <v>0</v>
      </c>
      <c r="AO513" s="47">
        <f t="shared" si="232"/>
        <v>8.0673834534031877E-6</v>
      </c>
      <c r="AP513" s="47">
        <f t="shared" si="198"/>
        <v>8.7372646397179806E-4</v>
      </c>
      <c r="AQ513" s="47">
        <f t="shared" si="199"/>
        <v>2.3984842520292438E-4</v>
      </c>
      <c r="AR513" s="47">
        <f t="shared" si="200"/>
        <v>6.404650261665327E-4</v>
      </c>
      <c r="AS513" s="47">
        <f t="shared" si="201"/>
        <v>3.0203584606710888E-3</v>
      </c>
      <c r="AT513" s="47">
        <f t="shared" si="202"/>
        <v>-1.3382193201332297E-4</v>
      </c>
      <c r="AU513" s="47">
        <f t="shared" si="203"/>
        <v>2.6999805487263186E-4</v>
      </c>
      <c r="AV513" s="47">
        <f t="shared" si="204"/>
        <v>7.978803808703994E-4</v>
      </c>
      <c r="AW513" s="47">
        <f t="shared" si="205"/>
        <v>3.3621030209997804E-4</v>
      </c>
      <c r="AX513" s="47">
        <f t="shared" si="206"/>
        <v>0</v>
      </c>
      <c r="BA513" s="47">
        <f t="shared" si="221"/>
        <v>6.6300945365123598E-5</v>
      </c>
      <c r="BB513" s="47">
        <f t="shared" si="221"/>
        <v>2.5165379612203508E-3</v>
      </c>
      <c r="BC513" s="47">
        <f t="shared" si="221"/>
        <v>2.109330090459998E-3</v>
      </c>
      <c r="BD513" s="47">
        <f t="shared" si="221"/>
        <v>2.4508903889837617E-3</v>
      </c>
      <c r="BE513" s="47">
        <f t="shared" si="221"/>
        <v>2.2130347100061197E-2</v>
      </c>
      <c r="BF513" s="47">
        <f t="shared" si="221"/>
        <v>4.5621477974037827E-3</v>
      </c>
      <c r="BG513" s="47">
        <f t="shared" si="221"/>
        <v>3.0754252041202699E-3</v>
      </c>
      <c r="BH513" s="47">
        <f t="shared" si="221"/>
        <v>8.7999160909470551E-3</v>
      </c>
      <c r="BI513" s="47">
        <f t="shared" si="221"/>
        <v>4.0618231057621855E-3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2.9116780955860198E-5</v>
      </c>
      <c r="F514" s="47">
        <f t="shared" si="223"/>
        <v>8.7406071297793815E-4</v>
      </c>
      <c r="G514" s="47">
        <f t="shared" si="224"/>
        <v>9.7159282990673032E-4</v>
      </c>
      <c r="H514" s="47">
        <f t="shared" si="225"/>
        <v>9.2827155629282608E-4</v>
      </c>
      <c r="I514" s="47">
        <f t="shared" si="226"/>
        <v>9.6722999179625502E-3</v>
      </c>
      <c r="J514" s="47">
        <f t="shared" si="227"/>
        <v>2.2543389291851011E-3</v>
      </c>
      <c r="K514" s="47">
        <f t="shared" si="228"/>
        <v>1.4312325806072376E-3</v>
      </c>
      <c r="L514" s="47">
        <f t="shared" si="229"/>
        <v>4.0128561138598586E-3</v>
      </c>
      <c r="M514" s="47">
        <f t="shared" si="230"/>
        <v>1.8972729474014338E-3</v>
      </c>
      <c r="N514" s="47">
        <f t="shared" si="231"/>
        <v>0</v>
      </c>
      <c r="Q514" s="47">
        <f t="shared" si="218"/>
        <v>2.1049397502457011E-5</v>
      </c>
      <c r="R514" s="47">
        <f t="shared" si="233"/>
        <v>-3.8534074119221469E-5</v>
      </c>
      <c r="S514" s="47">
        <f t="shared" si="234"/>
        <v>7.2943652457157116E-4</v>
      </c>
      <c r="T514" s="47">
        <f t="shared" si="235"/>
        <v>2.6620579047489826E-4</v>
      </c>
      <c r="U514" s="47">
        <f t="shared" si="236"/>
        <v>6.6323038718948566E-3</v>
      </c>
      <c r="V514" s="47">
        <f t="shared" si="237"/>
        <v>2.3814155229068268E-3</v>
      </c>
      <c r="W514" s="47">
        <f t="shared" si="238"/>
        <v>1.1533302242244308E-3</v>
      </c>
      <c r="X514" s="47">
        <f t="shared" si="239"/>
        <v>3.2104072228576696E-3</v>
      </c>
      <c r="Y514" s="47">
        <f t="shared" si="240"/>
        <v>1.5555935826900178E-3</v>
      </c>
      <c r="Z514" s="47">
        <f t="shared" si="241"/>
        <v>0</v>
      </c>
      <c r="AA514" s="91"/>
      <c r="AB514" s="91"/>
      <c r="AC514" s="47">
        <f t="shared" si="219"/>
        <v>3.71841644092634E-5</v>
      </c>
      <c r="AD514" s="47">
        <f t="shared" si="189"/>
        <v>1.7502085835836797E-3</v>
      </c>
      <c r="AE514" s="47">
        <f t="shared" si="190"/>
        <v>1.1984352757619015E-3</v>
      </c>
      <c r="AF514" s="47">
        <f t="shared" si="191"/>
        <v>1.5822276042260681E-3</v>
      </c>
      <c r="AG514" s="47">
        <f t="shared" si="192"/>
        <v>1.2721157947505946E-2</v>
      </c>
      <c r="AH514" s="47">
        <f t="shared" si="193"/>
        <v>2.3812499537256802E-3</v>
      </c>
      <c r="AI514" s="47">
        <f t="shared" si="194"/>
        <v>1.7150748498667397E-3</v>
      </c>
      <c r="AJ514" s="47">
        <f t="shared" si="195"/>
        <v>4.8483376062126897E-3</v>
      </c>
      <c r="AK514" s="47">
        <f t="shared" si="196"/>
        <v>2.238952312112851E-3</v>
      </c>
      <c r="AL514" s="47">
        <f t="shared" si="197"/>
        <v>0</v>
      </c>
      <c r="AO514" s="47">
        <f t="shared" si="232"/>
        <v>8.0673834534031877E-6</v>
      </c>
      <c r="AP514" s="47">
        <f t="shared" si="198"/>
        <v>9.1259478709715966E-4</v>
      </c>
      <c r="AQ514" s="47">
        <f t="shared" si="199"/>
        <v>2.4215630533515916E-4</v>
      </c>
      <c r="AR514" s="47">
        <f t="shared" si="200"/>
        <v>6.6206576581792783E-4</v>
      </c>
      <c r="AS514" s="47">
        <f t="shared" si="201"/>
        <v>3.0399960460676936E-3</v>
      </c>
      <c r="AT514" s="47">
        <f t="shared" si="202"/>
        <v>-1.270765937217257E-4</v>
      </c>
      <c r="AU514" s="47">
        <f t="shared" si="203"/>
        <v>2.7790235638280674E-4</v>
      </c>
      <c r="AV514" s="47">
        <f t="shared" si="204"/>
        <v>8.0244889100218901E-4</v>
      </c>
      <c r="AW514" s="47">
        <f t="shared" si="205"/>
        <v>3.4167936471141591E-4</v>
      </c>
      <c r="AX514" s="47">
        <f t="shared" si="206"/>
        <v>0</v>
      </c>
      <c r="BA514" s="47">
        <f t="shared" si="221"/>
        <v>6.6300945365123598E-5</v>
      </c>
      <c r="BB514" s="47">
        <f t="shared" si="221"/>
        <v>2.624269296561618E-3</v>
      </c>
      <c r="BC514" s="47">
        <f t="shared" si="221"/>
        <v>2.1700281056686319E-3</v>
      </c>
      <c r="BD514" s="47">
        <f t="shared" si="221"/>
        <v>2.5104991605188944E-3</v>
      </c>
      <c r="BE514" s="47">
        <f t="shared" si="221"/>
        <v>2.2393457865468494E-2</v>
      </c>
      <c r="BF514" s="47">
        <f t="shared" si="221"/>
        <v>4.6355888829107813E-3</v>
      </c>
      <c r="BG514" s="47">
        <f t="shared" si="221"/>
        <v>3.1463074304739773E-3</v>
      </c>
      <c r="BH514" s="47">
        <f t="shared" si="221"/>
        <v>8.8611937200725483E-3</v>
      </c>
      <c r="BI514" s="47">
        <f t="shared" si="221"/>
        <v>4.1362252595142845E-3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2.9116780955860198E-5</v>
      </c>
      <c r="F515" s="47">
        <f t="shared" si="223"/>
        <v>9.0789775974713344E-4</v>
      </c>
      <c r="G515" s="47">
        <f t="shared" si="224"/>
        <v>1.0002838451246704E-3</v>
      </c>
      <c r="H515" s="47">
        <f t="shared" si="225"/>
        <v>9.46947468238456E-4</v>
      </c>
      <c r="I515" s="47">
        <f t="shared" si="226"/>
        <v>9.7919347279130185E-3</v>
      </c>
      <c r="J515" s="47">
        <f t="shared" si="227"/>
        <v>2.2871110523498312E-3</v>
      </c>
      <c r="K515" s="47">
        <f t="shared" si="228"/>
        <v>1.4621778866544984E-3</v>
      </c>
      <c r="L515" s="47">
        <f t="shared" si="229"/>
        <v>4.0407211323927918E-3</v>
      </c>
      <c r="M515" s="47">
        <f t="shared" si="230"/>
        <v>1.9311444286773138E-3</v>
      </c>
      <c r="N515" s="47">
        <f t="shared" si="231"/>
        <v>0</v>
      </c>
      <c r="Q515" s="47">
        <f t="shared" si="218"/>
        <v>2.1049397502457011E-5</v>
      </c>
      <c r="R515" s="47">
        <f t="shared" si="233"/>
        <v>-4.2894289569969572E-5</v>
      </c>
      <c r="S515" s="47">
        <f t="shared" si="234"/>
        <v>7.5585950516659118E-4</v>
      </c>
      <c r="T515" s="47">
        <f t="shared" si="235"/>
        <v>2.636538991538959E-4</v>
      </c>
      <c r="U515" s="47">
        <f t="shared" si="236"/>
        <v>6.7326401390102927E-3</v>
      </c>
      <c r="V515" s="47">
        <f t="shared" si="237"/>
        <v>2.4075587659252396E-3</v>
      </c>
      <c r="W515" s="47">
        <f t="shared" si="238"/>
        <v>1.1765076963860914E-3</v>
      </c>
      <c r="X515" s="47">
        <f t="shared" si="239"/>
        <v>3.233782606504745E-3</v>
      </c>
      <c r="Y515" s="47">
        <f t="shared" si="240"/>
        <v>1.5840904246228883E-3</v>
      </c>
      <c r="Z515" s="47">
        <f t="shared" si="241"/>
        <v>0</v>
      </c>
      <c r="AA515" s="91"/>
      <c r="AB515" s="91"/>
      <c r="AC515" s="47">
        <f t="shared" si="219"/>
        <v>3.71841644092634E-5</v>
      </c>
      <c r="AD515" s="47">
        <f t="shared" si="189"/>
        <v>1.8222428925728181E-3</v>
      </c>
      <c r="AE515" s="47">
        <f t="shared" si="190"/>
        <v>1.2293943256027617E-3</v>
      </c>
      <c r="AF515" s="47">
        <f t="shared" si="191"/>
        <v>1.6221313194383301E-3</v>
      </c>
      <c r="AG515" s="47">
        <f t="shared" si="192"/>
        <v>1.2860091300291445E-2</v>
      </c>
      <c r="AH515" s="47">
        <f t="shared" si="193"/>
        <v>2.4206509570367275E-3</v>
      </c>
      <c r="AI515" s="47">
        <f t="shared" si="194"/>
        <v>1.7537879897996009E-3</v>
      </c>
      <c r="AJ515" s="47">
        <f t="shared" si="195"/>
        <v>4.8806922596314811E-3</v>
      </c>
      <c r="AK515" s="47">
        <f t="shared" si="196"/>
        <v>2.2781984327317406E-3</v>
      </c>
      <c r="AL515" s="47">
        <f t="shared" si="197"/>
        <v>0</v>
      </c>
      <c r="AO515" s="47">
        <f t="shared" si="232"/>
        <v>8.0673834534031877E-6</v>
      </c>
      <c r="AP515" s="47">
        <f t="shared" si="232"/>
        <v>9.5079204931710303E-4</v>
      </c>
      <c r="AQ515" s="47">
        <f t="shared" si="232"/>
        <v>2.4442433995807919E-4</v>
      </c>
      <c r="AR515" s="47">
        <f t="shared" si="232"/>
        <v>6.8329356908456004E-4</v>
      </c>
      <c r="AS515" s="47">
        <f t="shared" si="232"/>
        <v>3.0592945889027258E-3</v>
      </c>
      <c r="AT515" s="47">
        <f t="shared" si="232"/>
        <v>-1.2044771357540849E-4</v>
      </c>
      <c r="AU515" s="47">
        <f t="shared" si="232"/>
        <v>2.8567019026840695E-4</v>
      </c>
      <c r="AV515" s="47">
        <f t="shared" si="232"/>
        <v>8.0693852588804675E-4</v>
      </c>
      <c r="AW515" s="47">
        <f t="shared" si="232"/>
        <v>3.4705400405442548E-4</v>
      </c>
      <c r="AX515" s="47">
        <f t="shared" si="232"/>
        <v>0</v>
      </c>
      <c r="BA515" s="47">
        <f t="shared" ref="BA515:BJ540" si="242">E515+AC515</f>
        <v>6.6300945365123598E-5</v>
      </c>
      <c r="BB515" s="47">
        <f t="shared" si="242"/>
        <v>2.7301406523199514E-3</v>
      </c>
      <c r="BC515" s="47">
        <f t="shared" si="242"/>
        <v>2.2296781707274319E-3</v>
      </c>
      <c r="BD515" s="47">
        <f t="shared" si="242"/>
        <v>2.569078787676786E-3</v>
      </c>
      <c r="BE515" s="47">
        <f t="shared" si="242"/>
        <v>2.2652026028204465E-2</v>
      </c>
      <c r="BF515" s="47">
        <f t="shared" si="242"/>
        <v>4.7077620093865583E-3</v>
      </c>
      <c r="BG515" s="47">
        <f t="shared" si="242"/>
        <v>3.2159658764540993E-3</v>
      </c>
      <c r="BH515" s="47">
        <f t="shared" si="242"/>
        <v>8.9214133920242737E-3</v>
      </c>
      <c r="BI515" s="47">
        <f t="shared" si="242"/>
        <v>4.2093428614090548E-3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2.9116780955860198E-5</v>
      </c>
      <c r="F516" s="47">
        <f t="shared" si="223"/>
        <v>9.4115061050719262E-4</v>
      </c>
      <c r="G516" s="47">
        <f t="shared" si="224"/>
        <v>1.0284795104764501E-3</v>
      </c>
      <c r="H516" s="47">
        <f t="shared" si="225"/>
        <v>9.6530094089734679E-4</v>
      </c>
      <c r="I516" s="47">
        <f t="shared" si="226"/>
        <v>9.9095040450028499E-3</v>
      </c>
      <c r="J516" s="47">
        <f t="shared" si="227"/>
        <v>2.319317365392468E-3</v>
      </c>
      <c r="K516" s="47">
        <f t="shared" si="228"/>
        <v>1.492588922544626E-3</v>
      </c>
      <c r="L516" s="47">
        <f t="shared" si="229"/>
        <v>4.0681050618776035E-3</v>
      </c>
      <c r="M516" s="47">
        <f t="shared" si="230"/>
        <v>1.9644311194329136E-3</v>
      </c>
      <c r="N516" s="47">
        <f t="shared" si="231"/>
        <v>0</v>
      </c>
      <c r="Q516" s="47">
        <f t="shared" si="218"/>
        <v>2.1049397502457011E-5</v>
      </c>
      <c r="R516" s="47">
        <f t="shared" si="233"/>
        <v>-4.7179225978705661E-5</v>
      </c>
      <c r="S516" s="47">
        <f t="shared" si="234"/>
        <v>7.8182629347277506E-4</v>
      </c>
      <c r="T516" s="47">
        <f t="shared" si="235"/>
        <v>2.6114606619104898E-4</v>
      </c>
      <c r="U516" s="47">
        <f t="shared" si="236"/>
        <v>6.8312441022630342E-3</v>
      </c>
      <c r="V516" s="47">
        <f t="shared" si="237"/>
        <v>2.4332506463190886E-3</v>
      </c>
      <c r="W516" s="47">
        <f t="shared" si="238"/>
        <v>1.1992850099041485E-3</v>
      </c>
      <c r="X516" s="47">
        <f t="shared" si="239"/>
        <v>3.2567544145699501E-3</v>
      </c>
      <c r="Y516" s="47">
        <f t="shared" si="240"/>
        <v>1.6120952690879028E-3</v>
      </c>
      <c r="Z516" s="47">
        <f t="shared" si="241"/>
        <v>0</v>
      </c>
      <c r="AA516" s="91"/>
      <c r="AB516" s="91"/>
      <c r="AC516" s="47">
        <f t="shared" si="219"/>
        <v>3.71841644092634E-5</v>
      </c>
      <c r="AD516" s="47">
        <f t="shared" si="189"/>
        <v>1.8930335305016722E-3</v>
      </c>
      <c r="AE516" s="47">
        <f t="shared" si="190"/>
        <v>1.2598188680001373E-3</v>
      </c>
      <c r="AF516" s="47">
        <f t="shared" si="191"/>
        <v>1.6613460977189588E-3</v>
      </c>
      <c r="AG516" s="47">
        <f t="shared" si="192"/>
        <v>1.2996625971218366E-2</v>
      </c>
      <c r="AH516" s="47">
        <f t="shared" si="193"/>
        <v>2.4593717027281523E-3</v>
      </c>
      <c r="AI516" s="47">
        <f t="shared" si="194"/>
        <v>1.7918327480617991E-3</v>
      </c>
      <c r="AJ516" s="47">
        <f t="shared" si="195"/>
        <v>4.9124883105358995E-3</v>
      </c>
      <c r="AK516" s="47">
        <f t="shared" si="196"/>
        <v>2.316766969777926E-3</v>
      </c>
      <c r="AL516" s="47">
        <f t="shared" si="197"/>
        <v>0</v>
      </c>
      <c r="AO516" s="47">
        <f t="shared" si="232"/>
        <v>8.0673834534031877E-6</v>
      </c>
      <c r="AP516" s="47">
        <f t="shared" si="232"/>
        <v>9.8832983648589837E-4</v>
      </c>
      <c r="AQ516" s="47">
        <f t="shared" si="232"/>
        <v>2.4665321700367501E-4</v>
      </c>
      <c r="AR516" s="47">
        <f t="shared" si="232"/>
        <v>7.0415487470629787E-4</v>
      </c>
      <c r="AS516" s="47">
        <f t="shared" si="232"/>
        <v>3.0782599427398158E-3</v>
      </c>
      <c r="AT516" s="47">
        <f t="shared" si="232"/>
        <v>-1.139332809266206E-4</v>
      </c>
      <c r="AU516" s="47">
        <f t="shared" si="232"/>
        <v>2.9330391264047748E-4</v>
      </c>
      <c r="AV516" s="47">
        <f t="shared" si="232"/>
        <v>8.113506473076534E-4</v>
      </c>
      <c r="AW516" s="47">
        <f t="shared" si="232"/>
        <v>3.5233585034501083E-4</v>
      </c>
      <c r="AX516" s="47">
        <f t="shared" si="232"/>
        <v>0</v>
      </c>
      <c r="BA516" s="47">
        <f t="shared" si="242"/>
        <v>6.6300945365123598E-5</v>
      </c>
      <c r="BB516" s="47">
        <f t="shared" si="242"/>
        <v>2.8341841410088647E-3</v>
      </c>
      <c r="BC516" s="47">
        <f t="shared" si="242"/>
        <v>2.2882983784765871E-3</v>
      </c>
      <c r="BD516" s="47">
        <f t="shared" si="242"/>
        <v>2.6266470386163056E-3</v>
      </c>
      <c r="BE516" s="47">
        <f t="shared" si="242"/>
        <v>2.2906130016221216E-2</v>
      </c>
      <c r="BF516" s="47">
        <f t="shared" si="242"/>
        <v>4.7786890681206203E-3</v>
      </c>
      <c r="BG516" s="47">
        <f t="shared" si="242"/>
        <v>3.284421670606425E-3</v>
      </c>
      <c r="BH516" s="47">
        <f t="shared" si="242"/>
        <v>8.9805933724135031E-3</v>
      </c>
      <c r="BI516" s="47">
        <f t="shared" si="242"/>
        <v>4.2811980892108401E-3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2.9116780955860198E-5</v>
      </c>
      <c r="F517" s="47">
        <f t="shared" si="223"/>
        <v>9.7382935139105075E-4</v>
      </c>
      <c r="G517" s="47">
        <f t="shared" si="224"/>
        <v>1.0561883781680435E-3</v>
      </c>
      <c r="H517" s="47">
        <f t="shared" si="225"/>
        <v>9.8333754117762304E-4</v>
      </c>
      <c r="I517" s="47">
        <f t="shared" si="226"/>
        <v>1.0025043529926815E-2</v>
      </c>
      <c r="J517" s="47">
        <f t="shared" si="227"/>
        <v>2.3509676370139583E-3</v>
      </c>
      <c r="K517" s="47">
        <f t="shared" si="228"/>
        <v>1.5224749124416743E-3</v>
      </c>
      <c r="L517" s="47">
        <f t="shared" si="229"/>
        <v>4.095016208307517E-3</v>
      </c>
      <c r="M517" s="47">
        <f t="shared" si="230"/>
        <v>1.9971431160653924E-3</v>
      </c>
      <c r="N517" s="47">
        <f t="shared" si="231"/>
        <v>0</v>
      </c>
      <c r="Q517" s="47">
        <f t="shared" si="218"/>
        <v>2.1049397502457011E-5</v>
      </c>
      <c r="R517" s="47">
        <f t="shared" si="233"/>
        <v>-5.1390183036651666E-5</v>
      </c>
      <c r="S517" s="47">
        <f t="shared" si="234"/>
        <v>8.0734476564127281E-4</v>
      </c>
      <c r="T517" s="47">
        <f t="shared" si="235"/>
        <v>2.5868153091964573E-4</v>
      </c>
      <c r="U517" s="47">
        <f t="shared" si="236"/>
        <v>6.92814566984617E-3</v>
      </c>
      <c r="V517" s="47">
        <f t="shared" si="237"/>
        <v>2.4584989568554624E-3</v>
      </c>
      <c r="W517" s="47">
        <f t="shared" si="238"/>
        <v>1.2216690735099378E-3</v>
      </c>
      <c r="X517" s="47">
        <f t="shared" si="239"/>
        <v>3.2793296147779947E-3</v>
      </c>
      <c r="Y517" s="47">
        <f t="shared" si="240"/>
        <v>1.639616610411943E-3</v>
      </c>
      <c r="Z517" s="47">
        <f t="shared" si="241"/>
        <v>0</v>
      </c>
      <c r="AA517" s="91"/>
      <c r="AB517" s="91"/>
      <c r="AC517" s="47">
        <f t="shared" si="219"/>
        <v>3.71841644092634E-5</v>
      </c>
      <c r="AD517" s="47">
        <f t="shared" si="189"/>
        <v>1.9626019693273341E-3</v>
      </c>
      <c r="AE517" s="47">
        <f t="shared" si="190"/>
        <v>1.2897181312148266E-3</v>
      </c>
      <c r="AF517" s="47">
        <f t="shared" si="191"/>
        <v>1.6998838335509146E-3</v>
      </c>
      <c r="AG517" s="47">
        <f t="shared" si="192"/>
        <v>1.3130803373483161E-2</v>
      </c>
      <c r="AH517" s="47">
        <f t="shared" si="193"/>
        <v>2.4974239354347587E-3</v>
      </c>
      <c r="AI517" s="47">
        <f t="shared" si="194"/>
        <v>1.8292206642501066E-3</v>
      </c>
      <c r="AJ517" s="47">
        <f t="shared" si="195"/>
        <v>4.9437354031876815E-3</v>
      </c>
      <c r="AK517" s="47">
        <f t="shared" si="196"/>
        <v>2.3546696217188428E-3</v>
      </c>
      <c r="AL517" s="47">
        <f t="shared" si="197"/>
        <v>0</v>
      </c>
      <c r="AO517" s="47">
        <f t="shared" ref="AO517:AX542" si="243">E517-Q517</f>
        <v>8.0673834534031877E-6</v>
      </c>
      <c r="AP517" s="47">
        <f t="shared" si="243"/>
        <v>1.0252195344277024E-3</v>
      </c>
      <c r="AQ517" s="47">
        <f t="shared" si="243"/>
        <v>2.4884361252677074E-4</v>
      </c>
      <c r="AR517" s="47">
        <f t="shared" si="243"/>
        <v>7.2465601025797736E-4</v>
      </c>
      <c r="AS517" s="47">
        <f t="shared" si="243"/>
        <v>3.0968978600806451E-3</v>
      </c>
      <c r="AT517" s="47">
        <f t="shared" si="243"/>
        <v>-1.075313198415041E-4</v>
      </c>
      <c r="AU517" s="47">
        <f t="shared" si="243"/>
        <v>3.0080583893173649E-4</v>
      </c>
      <c r="AV517" s="47">
        <f t="shared" si="243"/>
        <v>8.1568659352952233E-4</v>
      </c>
      <c r="AW517" s="47">
        <f t="shared" si="243"/>
        <v>3.5752650565344939E-4</v>
      </c>
      <c r="AX517" s="47">
        <f t="shared" si="243"/>
        <v>0</v>
      </c>
      <c r="BA517" s="47">
        <f t="shared" si="242"/>
        <v>6.6300945365123598E-5</v>
      </c>
      <c r="BB517" s="47">
        <f t="shared" si="242"/>
        <v>2.9364313207183848E-3</v>
      </c>
      <c r="BC517" s="47">
        <f t="shared" si="242"/>
        <v>2.3459065093828701E-3</v>
      </c>
      <c r="BD517" s="47">
        <f t="shared" si="242"/>
        <v>2.6832213747285377E-3</v>
      </c>
      <c r="BE517" s="47">
        <f t="shared" si="242"/>
        <v>2.3155846903409976E-2</v>
      </c>
      <c r="BF517" s="47">
        <f t="shared" si="242"/>
        <v>4.8483915724487174E-3</v>
      </c>
      <c r="BG517" s="47">
        <f t="shared" si="242"/>
        <v>3.3516955766917812E-3</v>
      </c>
      <c r="BH517" s="47">
        <f t="shared" si="242"/>
        <v>9.0387516114951993E-3</v>
      </c>
      <c r="BI517" s="47">
        <f t="shared" si="242"/>
        <v>4.3518127377842348E-3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2.9116780955860198E-5</v>
      </c>
      <c r="F518" s="47">
        <f t="shared" si="223"/>
        <v>1.0059438943933168E-3</v>
      </c>
      <c r="G518" s="47">
        <f t="shared" si="224"/>
        <v>1.0834188527505369E-3</v>
      </c>
      <c r="H518" s="47">
        <f t="shared" si="225"/>
        <v>1.0010627398740555E-3</v>
      </c>
      <c r="I518" s="47">
        <f t="shared" si="226"/>
        <v>1.0138588227693405E-2</v>
      </c>
      <c r="J518" s="47">
        <f t="shared" si="227"/>
        <v>2.382071467257425E-3</v>
      </c>
      <c r="K518" s="47">
        <f t="shared" si="228"/>
        <v>1.5518449212533706E-3</v>
      </c>
      <c r="L518" s="47">
        <f t="shared" si="229"/>
        <v>4.1214627342717599E-3</v>
      </c>
      <c r="M518" s="47">
        <f t="shared" si="230"/>
        <v>2.029290340656369E-3</v>
      </c>
      <c r="N518" s="47">
        <f t="shared" si="231"/>
        <v>0</v>
      </c>
      <c r="Q518" s="47">
        <f t="shared" si="218"/>
        <v>2.1049397502457011E-5</v>
      </c>
      <c r="R518" s="47">
        <f t="shared" si="233"/>
        <v>-5.5528437995700663E-5</v>
      </c>
      <c r="S518" s="47">
        <f t="shared" si="234"/>
        <v>8.3242266184051586E-4</v>
      </c>
      <c r="T518" s="47">
        <f t="shared" si="235"/>
        <v>2.5625954580597886E-4</v>
      </c>
      <c r="U518" s="47">
        <f t="shared" si="236"/>
        <v>7.0233742335841561E-3</v>
      </c>
      <c r="V518" s="47">
        <f t="shared" si="237"/>
        <v>2.483311355758367E-3</v>
      </c>
      <c r="W518" s="47">
        <f t="shared" si="238"/>
        <v>1.2436666766546987E-3</v>
      </c>
      <c r="X518" s="47">
        <f t="shared" si="239"/>
        <v>3.3015150545549639E-3</v>
      </c>
      <c r="Y518" s="47">
        <f t="shared" si="240"/>
        <v>1.6666627962662918E-3</v>
      </c>
      <c r="Z518" s="47">
        <f t="shared" si="241"/>
        <v>0</v>
      </c>
      <c r="AA518" s="91"/>
      <c r="AB518" s="91"/>
      <c r="AC518" s="47">
        <f t="shared" si="219"/>
        <v>3.71841644092634E-5</v>
      </c>
      <c r="AD518" s="47">
        <f t="shared" si="189"/>
        <v>2.030969310290915E-3</v>
      </c>
      <c r="AE518" s="47">
        <f t="shared" si="190"/>
        <v>1.3191011841805701E-3</v>
      </c>
      <c r="AF518" s="47">
        <f t="shared" si="191"/>
        <v>1.7377562160574465E-3</v>
      </c>
      <c r="AG518" s="47">
        <f t="shared" si="192"/>
        <v>1.3262664205278354E-2</v>
      </c>
      <c r="AH518" s="47">
        <f t="shared" si="193"/>
        <v>2.5348191970187869E-3</v>
      </c>
      <c r="AI518" s="47">
        <f t="shared" si="194"/>
        <v>1.8659630787287384E-3</v>
      </c>
      <c r="AJ518" s="47">
        <f t="shared" si="195"/>
        <v>4.9744430153391989E-3</v>
      </c>
      <c r="AK518" s="47">
        <f t="shared" si="196"/>
        <v>2.3919178850464475E-3</v>
      </c>
      <c r="AL518" s="47">
        <f t="shared" si="197"/>
        <v>0</v>
      </c>
      <c r="AO518" s="47">
        <f t="shared" si="243"/>
        <v>8.0673834534031877E-6</v>
      </c>
      <c r="AP518" s="47">
        <f t="shared" si="243"/>
        <v>1.0614723323890175E-3</v>
      </c>
      <c r="AQ518" s="47">
        <f t="shared" si="243"/>
        <v>2.5099619091002105E-4</v>
      </c>
      <c r="AR518" s="47">
        <f t="shared" si="243"/>
        <v>7.4480319406807665E-4</v>
      </c>
      <c r="AS518" s="47">
        <f t="shared" si="243"/>
        <v>3.1152139941092484E-3</v>
      </c>
      <c r="AT518" s="47">
        <f t="shared" si="243"/>
        <v>-1.0123988850094202E-4</v>
      </c>
      <c r="AU518" s="47">
        <f t="shared" si="243"/>
        <v>3.0817824459867193E-4</v>
      </c>
      <c r="AV518" s="47">
        <f t="shared" si="243"/>
        <v>8.1994767971679599E-4</v>
      </c>
      <c r="AW518" s="47">
        <f t="shared" si="243"/>
        <v>3.626275443900772E-4</v>
      </c>
      <c r="AX518" s="47">
        <f t="shared" si="243"/>
        <v>0</v>
      </c>
      <c r="BA518" s="47">
        <f t="shared" si="242"/>
        <v>6.6300945365123598E-5</v>
      </c>
      <c r="BB518" s="47">
        <f t="shared" si="242"/>
        <v>3.0369132046842318E-3</v>
      </c>
      <c r="BC518" s="47">
        <f t="shared" si="242"/>
        <v>2.402520036931107E-3</v>
      </c>
      <c r="BD518" s="47">
        <f t="shared" si="242"/>
        <v>2.738818955931502E-3</v>
      </c>
      <c r="BE518" s="47">
        <f t="shared" si="242"/>
        <v>2.340125243297176E-2</v>
      </c>
      <c r="BF518" s="47">
        <f t="shared" si="242"/>
        <v>4.9168906642762123E-3</v>
      </c>
      <c r="BG518" s="47">
        <f t="shared" si="242"/>
        <v>3.417807999982109E-3</v>
      </c>
      <c r="BH518" s="47">
        <f t="shared" si="242"/>
        <v>9.095905749610958E-3</v>
      </c>
      <c r="BI518" s="47">
        <f t="shared" si="242"/>
        <v>4.4212082257028169E-3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2.9116780955860198E-5</v>
      </c>
      <c r="F519" s="47">
        <f t="shared" si="223"/>
        <v>1.0375148813105189E-3</v>
      </c>
      <c r="G519" s="47">
        <f t="shared" si="224"/>
        <v>1.1101884367590168E-3</v>
      </c>
      <c r="H519" s="47">
        <f t="shared" si="225"/>
        <v>1.0184879299541508E-3</v>
      </c>
      <c r="I519" s="47">
        <f t="shared" si="226"/>
        <v>1.0250211119772352E-2</v>
      </c>
      <c r="J519" s="47">
        <f t="shared" si="227"/>
        <v>2.4126488482782934E-3</v>
      </c>
      <c r="K519" s="47">
        <f t="shared" si="228"/>
        <v>1.5807178267120204E-3</v>
      </c>
      <c r="L519" s="47">
        <f t="shared" si="229"/>
        <v>4.1474616384181975E-3</v>
      </c>
      <c r="M519" s="47">
        <f t="shared" si="230"/>
        <v>2.06089345600864E-3</v>
      </c>
      <c r="N519" s="47">
        <f t="shared" si="231"/>
        <v>0</v>
      </c>
      <c r="Q519" s="47">
        <f t="shared" si="218"/>
        <v>2.1049397502457011E-5</v>
      </c>
      <c r="R519" s="47">
        <f t="shared" si="233"/>
        <v>-5.9596650741650788E-5</v>
      </c>
      <c r="S519" s="47">
        <f t="shared" si="234"/>
        <v>8.5707610102417125E-4</v>
      </c>
      <c r="T519" s="47">
        <f t="shared" si="235"/>
        <v>2.5387855410599299E-4</v>
      </c>
      <c r="U519" s="47">
        <f t="shared" si="236"/>
        <v>7.1169910021523326E-3</v>
      </c>
      <c r="V519" s="47">
        <f t="shared" si="237"/>
        <v>2.5077037913316435E-3</v>
      </c>
      <c r="W519" s="47">
        <f t="shared" si="238"/>
        <v>1.2652919584170469E-3</v>
      </c>
      <c r="X519" s="47">
        <f t="shared" si="239"/>
        <v>3.3233249937124863E-3</v>
      </c>
      <c r="Y519" s="47">
        <f t="shared" si="240"/>
        <v>1.6932512107334574E-3</v>
      </c>
      <c r="Z519" s="47">
        <f t="shared" si="241"/>
        <v>0</v>
      </c>
      <c r="AA519" s="91"/>
      <c r="AB519" s="91"/>
      <c r="AC519" s="47">
        <f t="shared" si="219"/>
        <v>3.71841644092634E-5</v>
      </c>
      <c r="AD519" s="47">
        <f t="shared" si="189"/>
        <v>2.0981794968712689E-3</v>
      </c>
      <c r="AE519" s="47">
        <f t="shared" si="190"/>
        <v>1.3479869130138744E-3</v>
      </c>
      <c r="AF519" s="47">
        <f t="shared" si="191"/>
        <v>1.7749875879176228E-3</v>
      </c>
      <c r="AG519" s="47">
        <f t="shared" si="192"/>
        <v>1.3392293220868072E-2</v>
      </c>
      <c r="AH519" s="47">
        <f t="shared" si="193"/>
        <v>2.5715815234872469E-3</v>
      </c>
      <c r="AI519" s="47">
        <f t="shared" si="194"/>
        <v>1.9020836078836899E-3</v>
      </c>
      <c r="AJ519" s="47">
        <f t="shared" si="195"/>
        <v>5.0046308844745513E-3</v>
      </c>
      <c r="AK519" s="47">
        <f t="shared" si="196"/>
        <v>2.4285357012838239E-3</v>
      </c>
      <c r="AL519" s="47">
        <f t="shared" si="197"/>
        <v>0</v>
      </c>
      <c r="AO519" s="47">
        <f t="shared" si="243"/>
        <v>8.0673834534031877E-6</v>
      </c>
      <c r="AP519" s="47">
        <f t="shared" si="243"/>
        <v>1.0971115320521697E-3</v>
      </c>
      <c r="AQ519" s="47">
        <f t="shared" si="243"/>
        <v>2.5311233573484552E-4</v>
      </c>
      <c r="AR519" s="47">
        <f t="shared" si="243"/>
        <v>7.646093758481578E-4</v>
      </c>
      <c r="AS519" s="47">
        <f t="shared" si="243"/>
        <v>3.1332201176200196E-3</v>
      </c>
      <c r="AT519" s="47">
        <f t="shared" si="243"/>
        <v>-9.5054943053350053E-5</v>
      </c>
      <c r="AU519" s="47">
        <f t="shared" si="243"/>
        <v>3.154258682949735E-4</v>
      </c>
      <c r="AV519" s="47">
        <f t="shared" si="243"/>
        <v>8.2413664470571118E-4</v>
      </c>
      <c r="AW519" s="47">
        <f t="shared" si="243"/>
        <v>3.676422452751826E-4</v>
      </c>
      <c r="AX519" s="47">
        <f t="shared" si="243"/>
        <v>0</v>
      </c>
      <c r="BA519" s="47">
        <f t="shared" si="242"/>
        <v>6.6300945365123598E-5</v>
      </c>
      <c r="BB519" s="47">
        <f t="shared" si="242"/>
        <v>3.1356943781817876E-3</v>
      </c>
      <c r="BC519" s="47">
        <f t="shared" si="242"/>
        <v>2.4581753497728911E-3</v>
      </c>
      <c r="BD519" s="47">
        <f t="shared" si="242"/>
        <v>2.7934755178717734E-3</v>
      </c>
      <c r="BE519" s="47">
        <f t="shared" si="242"/>
        <v>2.3642504340640424E-2</v>
      </c>
      <c r="BF519" s="47">
        <f t="shared" si="242"/>
        <v>4.9842303717655403E-3</v>
      </c>
      <c r="BG519" s="47">
        <f t="shared" si="242"/>
        <v>3.4828014345957103E-3</v>
      </c>
      <c r="BH519" s="47">
        <f t="shared" si="242"/>
        <v>9.1520925228927488E-3</v>
      </c>
      <c r="BI519" s="47">
        <f t="shared" si="242"/>
        <v>4.4894291572924634E-3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2.9116780955860198E-5</v>
      </c>
      <c r="F520" s="47">
        <f t="shared" si="223"/>
        <v>1.0685409839028372E-3</v>
      </c>
      <c r="G520" s="47">
        <f t="shared" si="224"/>
        <v>1.1364960039560443E-3</v>
      </c>
      <c r="H520" s="47">
        <f t="shared" si="225"/>
        <v>1.0356123783134481E-3</v>
      </c>
      <c r="I520" s="47">
        <f t="shared" si="226"/>
        <v>1.0359907510017464E-2</v>
      </c>
      <c r="J520" s="47">
        <f t="shared" si="227"/>
        <v>2.4426984936392671E-3</v>
      </c>
      <c r="K520" s="47">
        <f t="shared" si="228"/>
        <v>1.6090924140902273E-3</v>
      </c>
      <c r="L520" s="47">
        <f t="shared" si="229"/>
        <v>4.173011826933074E-3</v>
      </c>
      <c r="M520" s="47">
        <f t="shared" si="230"/>
        <v>2.0919511325306929E-3</v>
      </c>
      <c r="N520" s="47">
        <f t="shared" si="231"/>
        <v>0</v>
      </c>
      <c r="Q520" s="47">
        <f t="shared" si="218"/>
        <v>2.1049397502457011E-5</v>
      </c>
      <c r="R520" s="47">
        <f t="shared" si="233"/>
        <v>-6.3594650118555006E-5</v>
      </c>
      <c r="S520" s="47">
        <f t="shared" si="234"/>
        <v>8.8130404598425738E-4</v>
      </c>
      <c r="T520" s="47">
        <f t="shared" si="235"/>
        <v>2.5153865599165915E-4</v>
      </c>
      <c r="U520" s="47">
        <f t="shared" si="236"/>
        <v>7.2089920369497263E-3</v>
      </c>
      <c r="V520" s="47">
        <f t="shared" si="237"/>
        <v>2.5316752373481326E-3</v>
      </c>
      <c r="W520" s="47">
        <f t="shared" si="238"/>
        <v>1.2865440089882257E-3</v>
      </c>
      <c r="X520" s="47">
        <f t="shared" si="239"/>
        <v>3.3447585146729858E-3</v>
      </c>
      <c r="Y520" s="47">
        <f t="shared" si="240"/>
        <v>1.7193807351980814E-3</v>
      </c>
      <c r="Z520" s="47">
        <f t="shared" si="241"/>
        <v>0</v>
      </c>
      <c r="AA520" s="91"/>
      <c r="AB520" s="91"/>
      <c r="AC520" s="47">
        <f t="shared" si="219"/>
        <v>3.71841644092634E-5</v>
      </c>
      <c r="AD520" s="47">
        <f t="shared" si="189"/>
        <v>2.1642297014328096E-3</v>
      </c>
      <c r="AE520" s="47">
        <f t="shared" si="190"/>
        <v>1.3763741024478437E-3</v>
      </c>
      <c r="AF520" s="47">
        <f t="shared" si="191"/>
        <v>1.8115763827505514E-3</v>
      </c>
      <c r="AG520" s="47">
        <f t="shared" si="192"/>
        <v>1.35196849665609E-2</v>
      </c>
      <c r="AH520" s="47">
        <f t="shared" si="193"/>
        <v>2.6077093681927052E-3</v>
      </c>
      <c r="AI520" s="47">
        <f t="shared" si="194"/>
        <v>1.937580732068925E-3</v>
      </c>
      <c r="AJ520" s="47">
        <f t="shared" si="195"/>
        <v>5.0342977405438052E-3</v>
      </c>
      <c r="AK520" s="47">
        <f t="shared" si="196"/>
        <v>2.4645215298633055E-3</v>
      </c>
      <c r="AL520" s="47">
        <f t="shared" si="197"/>
        <v>0</v>
      </c>
      <c r="AO520" s="47">
        <f t="shared" si="243"/>
        <v>8.0673834534031877E-6</v>
      </c>
      <c r="AP520" s="47">
        <f t="shared" si="243"/>
        <v>1.1321356340213923E-3</v>
      </c>
      <c r="AQ520" s="47">
        <f t="shared" si="243"/>
        <v>2.5519195797178696E-4</v>
      </c>
      <c r="AR520" s="47">
        <f t="shared" si="243"/>
        <v>7.840737223217889E-4</v>
      </c>
      <c r="AS520" s="47">
        <f t="shared" si="243"/>
        <v>3.1509154730677376E-3</v>
      </c>
      <c r="AT520" s="47">
        <f t="shared" si="243"/>
        <v>-8.8976743708865484E-5</v>
      </c>
      <c r="AU520" s="47">
        <f t="shared" si="243"/>
        <v>3.2254840510200162E-4</v>
      </c>
      <c r="AV520" s="47">
        <f t="shared" si="243"/>
        <v>8.2825331226008816E-4</v>
      </c>
      <c r="AW520" s="47">
        <f t="shared" si="243"/>
        <v>3.7257039733261149E-4</v>
      </c>
      <c r="AX520" s="47">
        <f t="shared" si="243"/>
        <v>0</v>
      </c>
      <c r="BA520" s="47">
        <f t="shared" si="242"/>
        <v>6.6300945365123598E-5</v>
      </c>
      <c r="BB520" s="47">
        <f t="shared" si="242"/>
        <v>3.232770685335647E-3</v>
      </c>
      <c r="BC520" s="47">
        <f t="shared" si="242"/>
        <v>2.5128701064038878E-3</v>
      </c>
      <c r="BD520" s="47">
        <f t="shared" si="242"/>
        <v>2.8471887610639996E-3</v>
      </c>
      <c r="BE520" s="47">
        <f t="shared" si="242"/>
        <v>2.3879592476578365E-2</v>
      </c>
      <c r="BF520" s="47">
        <f t="shared" si="242"/>
        <v>5.0504078618319719E-3</v>
      </c>
      <c r="BG520" s="47">
        <f t="shared" si="242"/>
        <v>3.5466731461591522E-3</v>
      </c>
      <c r="BH520" s="47">
        <f t="shared" si="242"/>
        <v>9.2073095674768783E-3</v>
      </c>
      <c r="BI520" s="47">
        <f t="shared" si="242"/>
        <v>4.5564726623939979E-3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2.9116780955860198E-5</v>
      </c>
      <c r="F521" s="47">
        <f t="shared" si="223"/>
        <v>1.0990207086574912E-3</v>
      </c>
      <c r="G521" s="47">
        <f t="shared" si="224"/>
        <v>1.1623402879663892E-3</v>
      </c>
      <c r="H521" s="47">
        <f t="shared" si="225"/>
        <v>1.052435260627255E-3</v>
      </c>
      <c r="I521" s="47">
        <f t="shared" si="226"/>
        <v>1.0467672117940792E-2</v>
      </c>
      <c r="J521" s="47">
        <f t="shared" si="227"/>
        <v>2.4722189568315797E-3</v>
      </c>
      <c r="K521" s="47">
        <f t="shared" si="228"/>
        <v>1.6369673175119918E-3</v>
      </c>
      <c r="L521" s="47">
        <f t="shared" si="229"/>
        <v>4.1981120698993237E-3</v>
      </c>
      <c r="M521" s="47">
        <f t="shared" si="230"/>
        <v>2.1224618751898637E-3</v>
      </c>
      <c r="N521" s="47">
        <f t="shared" si="231"/>
        <v>0</v>
      </c>
      <c r="Q521" s="47">
        <f t="shared" si="218"/>
        <v>2.1049397502457011E-5</v>
      </c>
      <c r="R521" s="47">
        <f t="shared" si="233"/>
        <v>-6.7522243673521527E-5</v>
      </c>
      <c r="S521" s="47">
        <f t="shared" si="234"/>
        <v>9.0510533045294118E-4</v>
      </c>
      <c r="T521" s="47">
        <f t="shared" si="235"/>
        <v>2.4923996409935271E-4</v>
      </c>
      <c r="U521" s="47">
        <f t="shared" si="236"/>
        <v>7.2993729092950075E-3</v>
      </c>
      <c r="V521" s="47">
        <f t="shared" si="237"/>
        <v>2.5552245398871676E-3</v>
      </c>
      <c r="W521" s="47">
        <f t="shared" si="238"/>
        <v>1.3074218053519202E-3</v>
      </c>
      <c r="X521" s="47">
        <f t="shared" si="239"/>
        <v>3.3658145856846535E-3</v>
      </c>
      <c r="Y521" s="47">
        <f t="shared" si="240"/>
        <v>1.7450501118554296E-3</v>
      </c>
      <c r="Z521" s="47">
        <f t="shared" si="241"/>
        <v>0</v>
      </c>
      <c r="AA521" s="91"/>
      <c r="AB521" s="91"/>
      <c r="AC521" s="47">
        <f t="shared" si="219"/>
        <v>3.71841644092634E-5</v>
      </c>
      <c r="AD521" s="47">
        <f t="shared" si="189"/>
        <v>2.2291167444970839E-3</v>
      </c>
      <c r="AE521" s="47">
        <f t="shared" si="190"/>
        <v>1.4042613859998497E-3</v>
      </c>
      <c r="AF521" s="47">
        <f t="shared" si="191"/>
        <v>1.8475208392704718E-3</v>
      </c>
      <c r="AG521" s="47">
        <f t="shared" si="192"/>
        <v>1.3644833310062273E-2</v>
      </c>
      <c r="AH521" s="47">
        <f t="shared" si="193"/>
        <v>2.6432009920382958E-3</v>
      </c>
      <c r="AI521" s="47">
        <f t="shared" si="194"/>
        <v>1.9724527425487594E-3</v>
      </c>
      <c r="AJ521" s="47">
        <f t="shared" si="195"/>
        <v>5.0634421554646364E-3</v>
      </c>
      <c r="AK521" s="47">
        <f t="shared" si="196"/>
        <v>2.4998736385242991E-3</v>
      </c>
      <c r="AL521" s="47">
        <f t="shared" si="197"/>
        <v>0</v>
      </c>
      <c r="AO521" s="47">
        <f t="shared" si="243"/>
        <v>8.0673834534031877E-6</v>
      </c>
      <c r="AP521" s="47">
        <f t="shared" si="243"/>
        <v>1.1665429523310127E-3</v>
      </c>
      <c r="AQ521" s="47">
        <f t="shared" si="243"/>
        <v>2.5723495751344804E-4</v>
      </c>
      <c r="AR521" s="47">
        <f t="shared" si="243"/>
        <v>8.0319529652790231E-4</v>
      </c>
      <c r="AS521" s="47">
        <f t="shared" si="243"/>
        <v>3.1682992086457841E-3</v>
      </c>
      <c r="AT521" s="47">
        <f t="shared" si="243"/>
        <v>-8.3005583055587896E-5</v>
      </c>
      <c r="AU521" s="47">
        <f t="shared" si="243"/>
        <v>3.2954551216007161E-4</v>
      </c>
      <c r="AV521" s="47">
        <f t="shared" si="243"/>
        <v>8.3229748421467017E-4</v>
      </c>
      <c r="AW521" s="47">
        <f t="shared" si="243"/>
        <v>3.774117633344341E-4</v>
      </c>
      <c r="AX521" s="47">
        <f t="shared" si="243"/>
        <v>0</v>
      </c>
      <c r="BA521" s="47">
        <f t="shared" si="242"/>
        <v>6.6300945365123598E-5</v>
      </c>
      <c r="BB521" s="47">
        <f t="shared" si="242"/>
        <v>3.3281374531545752E-3</v>
      </c>
      <c r="BC521" s="47">
        <f t="shared" si="242"/>
        <v>2.5666016739662387E-3</v>
      </c>
      <c r="BD521" s="47">
        <f t="shared" si="242"/>
        <v>2.8999560998977268E-3</v>
      </c>
      <c r="BE521" s="47">
        <f t="shared" si="242"/>
        <v>2.4112505428003063E-2</v>
      </c>
      <c r="BF521" s="47">
        <f t="shared" si="242"/>
        <v>5.1154199488698754E-3</v>
      </c>
      <c r="BG521" s="47">
        <f t="shared" si="242"/>
        <v>3.609420060060751E-3</v>
      </c>
      <c r="BH521" s="47">
        <f t="shared" si="242"/>
        <v>9.2615542253639601E-3</v>
      </c>
      <c r="BI521" s="47">
        <f t="shared" si="242"/>
        <v>4.6223355137141632E-3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2.9116780955860198E-5</v>
      </c>
      <c r="F522" s="47">
        <f t="shared" si="223"/>
        <v>1.1289742015069117E-3</v>
      </c>
      <c r="G522" s="47">
        <f t="shared" si="224"/>
        <v>1.1877383708734225E-3</v>
      </c>
      <c r="H522" s="47">
        <f t="shared" si="225"/>
        <v>1.0689676961774257E-3</v>
      </c>
      <c r="I522" s="47">
        <f t="shared" si="226"/>
        <v>1.0573576171826944E-2</v>
      </c>
      <c r="J522" s="47">
        <f t="shared" si="227"/>
        <v>2.5012297497524543E-3</v>
      </c>
      <c r="K522" s="47">
        <f t="shared" si="228"/>
        <v>1.6643609612224592E-3</v>
      </c>
      <c r="L522" s="47">
        <f t="shared" si="229"/>
        <v>4.2227789576176405E-3</v>
      </c>
      <c r="M522" s="47">
        <f t="shared" si="230"/>
        <v>2.1524458504202319E-3</v>
      </c>
      <c r="N522" s="47">
        <f t="shared" si="231"/>
        <v>0</v>
      </c>
      <c r="Q522" s="47">
        <f t="shared" si="218"/>
        <v>2.1049397502457011E-5</v>
      </c>
      <c r="R522" s="47">
        <f t="shared" si="233"/>
        <v>-7.138202739568773E-5</v>
      </c>
      <c r="S522" s="47">
        <f t="shared" si="234"/>
        <v>9.2849568616902697E-4</v>
      </c>
      <c r="T522" s="47">
        <f t="shared" si="235"/>
        <v>2.4698095908164147E-4</v>
      </c>
      <c r="U522" s="47">
        <f t="shared" si="236"/>
        <v>7.3881933574883717E-3</v>
      </c>
      <c r="V522" s="47">
        <f t="shared" si="237"/>
        <v>2.5783672641371334E-3</v>
      </c>
      <c r="W522" s="47">
        <f t="shared" si="238"/>
        <v>1.3279391469331E-3</v>
      </c>
      <c r="X522" s="47">
        <f t="shared" si="239"/>
        <v>3.3865071240051833E-3</v>
      </c>
      <c r="Y522" s="47">
        <f t="shared" si="240"/>
        <v>1.7702763071818016E-3</v>
      </c>
      <c r="Z522" s="47">
        <f t="shared" si="241"/>
        <v>0</v>
      </c>
      <c r="AA522" s="91"/>
      <c r="AB522" s="91"/>
      <c r="AC522" s="47">
        <f t="shared" si="219"/>
        <v>3.71841644092634E-5</v>
      </c>
      <c r="AD522" s="47">
        <f t="shared" si="189"/>
        <v>2.2928835139180911E-3</v>
      </c>
      <c r="AE522" s="47">
        <f t="shared" si="190"/>
        <v>1.4316671960978304E-3</v>
      </c>
      <c r="AF522" s="47">
        <f t="shared" si="191"/>
        <v>1.8828447153885243E-3</v>
      </c>
      <c r="AG522" s="47">
        <f t="shared" si="192"/>
        <v>1.3767820969641215E-2</v>
      </c>
      <c r="AH522" s="47">
        <f t="shared" si="193"/>
        <v>2.6780798536300788E-3</v>
      </c>
      <c r="AI522" s="47">
        <f t="shared" si="194"/>
        <v>2.0067226883885144E-3</v>
      </c>
      <c r="AJ522" s="47">
        <f t="shared" si="195"/>
        <v>5.0920833925807412E-3</v>
      </c>
      <c r="AK522" s="47">
        <f t="shared" si="196"/>
        <v>2.534615393658663E-3</v>
      </c>
      <c r="AL522" s="47">
        <f t="shared" si="197"/>
        <v>0</v>
      </c>
      <c r="AO522" s="47">
        <f t="shared" si="243"/>
        <v>8.0673834534031877E-6</v>
      </c>
      <c r="AP522" s="47">
        <f t="shared" si="243"/>
        <v>1.2003562289025994E-3</v>
      </c>
      <c r="AQ522" s="47">
        <f t="shared" si="243"/>
        <v>2.5924268470439553E-4</v>
      </c>
      <c r="AR522" s="47">
        <f t="shared" si="243"/>
        <v>8.2198673709578418E-4</v>
      </c>
      <c r="AS522" s="47">
        <f t="shared" si="243"/>
        <v>3.1853828143385728E-3</v>
      </c>
      <c r="AT522" s="47">
        <f t="shared" si="243"/>
        <v>-7.7137514384679074E-5</v>
      </c>
      <c r="AU522" s="47">
        <f t="shared" si="243"/>
        <v>3.3642181428935919E-4</v>
      </c>
      <c r="AV522" s="47">
        <f t="shared" si="243"/>
        <v>8.3627183361245725E-4</v>
      </c>
      <c r="AW522" s="47">
        <f t="shared" si="243"/>
        <v>3.8216954323843028E-4</v>
      </c>
      <c r="AX522" s="47">
        <f t="shared" si="243"/>
        <v>0</v>
      </c>
      <c r="BA522" s="47">
        <f t="shared" si="242"/>
        <v>6.6300945365123598E-5</v>
      </c>
      <c r="BB522" s="47">
        <f t="shared" si="242"/>
        <v>3.4218577154250026E-3</v>
      </c>
      <c r="BC522" s="47">
        <f t="shared" si="242"/>
        <v>2.6194055669712529E-3</v>
      </c>
      <c r="BD522" s="47">
        <f t="shared" si="242"/>
        <v>2.95181241156595E-3</v>
      </c>
      <c r="BE522" s="47">
        <f t="shared" si="242"/>
        <v>2.4341397141468157E-2</v>
      </c>
      <c r="BF522" s="47">
        <f t="shared" si="242"/>
        <v>5.1793096033825332E-3</v>
      </c>
      <c r="BG522" s="47">
        <f t="shared" si="242"/>
        <v>3.6710836496109739E-3</v>
      </c>
      <c r="BH522" s="47">
        <f t="shared" si="242"/>
        <v>9.3148623501983809E-3</v>
      </c>
      <c r="BI522" s="47">
        <f t="shared" si="242"/>
        <v>4.6870612440788953E-3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2.9116780955860198E-5</v>
      </c>
      <c r="F523" s="47">
        <f t="shared" si="223"/>
        <v>1.1584105478365523E-3</v>
      </c>
      <c r="G523" s="47">
        <f t="shared" si="224"/>
        <v>1.2126979563320786E-3</v>
      </c>
      <c r="H523" s="47">
        <f t="shared" si="225"/>
        <v>1.0852146995227034E-3</v>
      </c>
      <c r="I523" s="47">
        <f t="shared" si="226"/>
        <v>1.067765179411171E-2</v>
      </c>
      <c r="J523" s="47">
        <f t="shared" si="227"/>
        <v>2.5297396718510011E-3</v>
      </c>
      <c r="K523" s="47">
        <f t="shared" si="228"/>
        <v>1.6912816541628721E-3</v>
      </c>
      <c r="L523" s="47">
        <f t="shared" si="229"/>
        <v>4.2470199719594716E-3</v>
      </c>
      <c r="M523" s="47">
        <f t="shared" si="230"/>
        <v>2.1819121528530569E-3</v>
      </c>
      <c r="N523" s="47">
        <f t="shared" si="231"/>
        <v>0</v>
      </c>
      <c r="Q523" s="47">
        <f t="shared" si="218"/>
        <v>2.1049397502457011E-5</v>
      </c>
      <c r="R523" s="47">
        <f t="shared" si="233"/>
        <v>-7.5175172020735761E-5</v>
      </c>
      <c r="S523" s="47">
        <f t="shared" si="234"/>
        <v>9.514822078108766E-4</v>
      </c>
      <c r="T523" s="47">
        <f t="shared" si="235"/>
        <v>2.4476095574526825E-4</v>
      </c>
      <c r="U523" s="47">
        <f t="shared" si="236"/>
        <v>7.4754803222279237E-3</v>
      </c>
      <c r="V523" s="47">
        <f t="shared" si="237"/>
        <v>2.6011104296657091E-3</v>
      </c>
      <c r="W523" s="47">
        <f t="shared" si="238"/>
        <v>1.3481022569778384E-3</v>
      </c>
      <c r="X523" s="47">
        <f t="shared" si="239"/>
        <v>3.4068424060206917E-3</v>
      </c>
      <c r="Y523" s="47">
        <f t="shared" si="240"/>
        <v>1.7950669726958107E-3</v>
      </c>
      <c r="Z523" s="47">
        <f t="shared" si="241"/>
        <v>0</v>
      </c>
      <c r="AA523" s="91"/>
      <c r="AB523" s="91"/>
      <c r="AC523" s="47">
        <f t="shared" si="219"/>
        <v>3.71841644092634E-5</v>
      </c>
      <c r="AD523" s="47">
        <f t="shared" si="189"/>
        <v>2.3555493512024206E-3</v>
      </c>
      <c r="AE523" s="47">
        <f t="shared" si="190"/>
        <v>1.4585998453732934E-3</v>
      </c>
      <c r="AF523" s="47">
        <f t="shared" si="191"/>
        <v>1.9175587254154529E-3</v>
      </c>
      <c r="AG523" s="47">
        <f t="shared" si="192"/>
        <v>1.3888685249471195E-2</v>
      </c>
      <c r="AH523" s="47">
        <f t="shared" si="193"/>
        <v>2.7123565322985962E-3</v>
      </c>
      <c r="AI523" s="47">
        <f t="shared" si="194"/>
        <v>2.040400964224602E-3</v>
      </c>
      <c r="AJ523" s="47">
        <f t="shared" si="195"/>
        <v>5.1202301392488962E-3</v>
      </c>
      <c r="AK523" s="47">
        <f t="shared" si="196"/>
        <v>2.5687573330103034E-3</v>
      </c>
      <c r="AL523" s="47">
        <f t="shared" si="197"/>
        <v>0</v>
      </c>
      <c r="AO523" s="47">
        <f t="shared" si="243"/>
        <v>8.0673834534031877E-6</v>
      </c>
      <c r="AP523" s="47">
        <f t="shared" si="243"/>
        <v>1.2335857198572881E-3</v>
      </c>
      <c r="AQ523" s="47">
        <f t="shared" si="243"/>
        <v>2.6121574852120202E-4</v>
      </c>
      <c r="AR523" s="47">
        <f t="shared" si="243"/>
        <v>8.4045374377743516E-4</v>
      </c>
      <c r="AS523" s="47">
        <f t="shared" si="243"/>
        <v>3.2021714718837866E-3</v>
      </c>
      <c r="AT523" s="47">
        <f t="shared" si="243"/>
        <v>-7.1370757814707975E-5</v>
      </c>
      <c r="AU523" s="47">
        <f t="shared" si="243"/>
        <v>3.4317939718503366E-4</v>
      </c>
      <c r="AV523" s="47">
        <f t="shared" si="243"/>
        <v>8.4017756593877989E-4</v>
      </c>
      <c r="AW523" s="47">
        <f t="shared" si="243"/>
        <v>3.8684518015724614E-4</v>
      </c>
      <c r="AX523" s="47">
        <f t="shared" si="243"/>
        <v>0</v>
      </c>
      <c r="BA523" s="47">
        <f t="shared" si="242"/>
        <v>6.6300945365123598E-5</v>
      </c>
      <c r="BB523" s="47">
        <f t="shared" si="242"/>
        <v>3.5139598990389731E-3</v>
      </c>
      <c r="BC523" s="47">
        <f t="shared" si="242"/>
        <v>2.6712978017053718E-3</v>
      </c>
      <c r="BD523" s="47">
        <f t="shared" si="242"/>
        <v>3.0027734249381561E-3</v>
      </c>
      <c r="BE523" s="47">
        <f t="shared" si="242"/>
        <v>2.4566337043582905E-2</v>
      </c>
      <c r="BF523" s="47">
        <f t="shared" si="242"/>
        <v>5.2420962041495973E-3</v>
      </c>
      <c r="BG523" s="47">
        <f t="shared" si="242"/>
        <v>3.7316826183874741E-3</v>
      </c>
      <c r="BH523" s="47">
        <f t="shared" si="242"/>
        <v>9.3672501112083677E-3</v>
      </c>
      <c r="BI523" s="47">
        <f t="shared" si="242"/>
        <v>4.7506694858633607E-3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2.9116780955860198E-5</v>
      </c>
      <c r="F524" s="47">
        <f t="shared" si="223"/>
        <v>1.1873386761714164E-3</v>
      </c>
      <c r="G524" s="47">
        <f t="shared" si="224"/>
        <v>1.2372266149926125E-3</v>
      </c>
      <c r="H524" s="47">
        <f t="shared" si="225"/>
        <v>1.1011811986447735E-3</v>
      </c>
      <c r="I524" s="47">
        <f t="shared" si="226"/>
        <v>1.077993055263253E-2</v>
      </c>
      <c r="J524" s="47">
        <f t="shared" si="227"/>
        <v>2.5577573706526105E-3</v>
      </c>
      <c r="K524" s="47">
        <f t="shared" si="228"/>
        <v>1.7177375618194404E-3</v>
      </c>
      <c r="L524" s="47">
        <f t="shared" si="229"/>
        <v>4.2708424656207064E-3</v>
      </c>
      <c r="M524" s="47">
        <f t="shared" si="230"/>
        <v>2.2108697200995176E-3</v>
      </c>
      <c r="N524" s="47">
        <f t="shared" si="231"/>
        <v>0</v>
      </c>
      <c r="Q524" s="47">
        <f t="shared" si="218"/>
        <v>2.1049397502457011E-5</v>
      </c>
      <c r="R524" s="47">
        <f t="shared" si="233"/>
        <v>-7.890282807143248E-5</v>
      </c>
      <c r="S524" s="47">
        <f t="shared" si="234"/>
        <v>9.7407186756623778E-4</v>
      </c>
      <c r="T524" s="47">
        <f t="shared" si="235"/>
        <v>2.4257928072693338E-4</v>
      </c>
      <c r="U524" s="47">
        <f t="shared" si="236"/>
        <v>7.561260279076846E-3</v>
      </c>
      <c r="V524" s="47">
        <f t="shared" si="237"/>
        <v>2.6234609348467549E-3</v>
      </c>
      <c r="W524" s="47">
        <f t="shared" si="238"/>
        <v>1.3679172512869946E-3</v>
      </c>
      <c r="X524" s="47">
        <f t="shared" si="239"/>
        <v>3.4268265997546106E-3</v>
      </c>
      <c r="Y524" s="47">
        <f t="shared" si="240"/>
        <v>1.8194296278115315E-3</v>
      </c>
      <c r="Z524" s="47">
        <f t="shared" si="241"/>
        <v>0</v>
      </c>
      <c r="AA524" s="91"/>
      <c r="AB524" s="91"/>
      <c r="AC524" s="47">
        <f t="shared" si="219"/>
        <v>3.71841644092634E-5</v>
      </c>
      <c r="AD524" s="47">
        <f t="shared" si="189"/>
        <v>2.4171332639228455E-3</v>
      </c>
      <c r="AE524" s="47">
        <f t="shared" si="190"/>
        <v>1.485067502939E-3</v>
      </c>
      <c r="AF524" s="47">
        <f t="shared" si="191"/>
        <v>1.9516733986779283E-3</v>
      </c>
      <c r="AG524" s="47">
        <f t="shared" si="192"/>
        <v>1.4007462809663912E-2</v>
      </c>
      <c r="AH524" s="47">
        <f t="shared" si="193"/>
        <v>2.7460414247207693E-3</v>
      </c>
      <c r="AI524" s="47">
        <f t="shared" si="194"/>
        <v>2.0734977852285823E-3</v>
      </c>
      <c r="AJ524" s="47">
        <f t="shared" si="195"/>
        <v>5.1478909328374466E-3</v>
      </c>
      <c r="AK524" s="47">
        <f t="shared" si="196"/>
        <v>2.6023098123875042E-3</v>
      </c>
      <c r="AL524" s="47">
        <f t="shared" si="197"/>
        <v>0</v>
      </c>
      <c r="AO524" s="47">
        <f t="shared" si="243"/>
        <v>8.0673834534031877E-6</v>
      </c>
      <c r="AP524" s="47">
        <f t="shared" si="243"/>
        <v>1.2662415042428488E-3</v>
      </c>
      <c r="AQ524" s="47">
        <f t="shared" si="243"/>
        <v>2.6315474742637473E-4</v>
      </c>
      <c r="AR524" s="47">
        <f t="shared" si="243"/>
        <v>8.5860191791784011E-4</v>
      </c>
      <c r="AS524" s="47">
        <f t="shared" si="243"/>
        <v>3.218670273555684E-3</v>
      </c>
      <c r="AT524" s="47">
        <f t="shared" si="243"/>
        <v>-6.5703564194144384E-5</v>
      </c>
      <c r="AU524" s="47">
        <f t="shared" si="243"/>
        <v>3.4982031053244571E-4</v>
      </c>
      <c r="AV524" s="47">
        <f t="shared" si="243"/>
        <v>8.4401586586609588E-4</v>
      </c>
      <c r="AW524" s="47">
        <f t="shared" si="243"/>
        <v>3.9144009228798612E-4</v>
      </c>
      <c r="AX524" s="47">
        <f t="shared" si="243"/>
        <v>0</v>
      </c>
      <c r="BA524" s="47">
        <f t="shared" si="242"/>
        <v>6.6300945365123598E-5</v>
      </c>
      <c r="BB524" s="47">
        <f t="shared" si="242"/>
        <v>3.6044719400942617E-3</v>
      </c>
      <c r="BC524" s="47">
        <f t="shared" si="242"/>
        <v>2.7222941179316125E-3</v>
      </c>
      <c r="BD524" s="47">
        <f t="shared" si="242"/>
        <v>3.0528545973227015E-3</v>
      </c>
      <c r="BE524" s="47">
        <f t="shared" si="242"/>
        <v>2.4787393362296441E-2</v>
      </c>
      <c r="BF524" s="47">
        <f t="shared" si="242"/>
        <v>5.3037987953733802E-3</v>
      </c>
      <c r="BG524" s="47">
        <f t="shared" si="242"/>
        <v>3.7912353470480227E-3</v>
      </c>
      <c r="BH524" s="47">
        <f t="shared" si="242"/>
        <v>9.4187333984581539E-3</v>
      </c>
      <c r="BI524" s="47">
        <f t="shared" si="242"/>
        <v>4.8131795324870223E-3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2.9116780955860198E-5</v>
      </c>
      <c r="F525" s="47">
        <f t="shared" si="223"/>
        <v>1.2157673608867094E-3</v>
      </c>
      <c r="G525" s="47">
        <f t="shared" si="224"/>
        <v>1.261331786799008E-3</v>
      </c>
      <c r="H525" s="47">
        <f t="shared" si="225"/>
        <v>1.1168720364443724E-3</v>
      </c>
      <c r="I525" s="47">
        <f t="shared" si="226"/>
        <v>1.0880443470212326E-2</v>
      </c>
      <c r="J525" s="47">
        <f t="shared" si="227"/>
        <v>2.5852913443842967E-3</v>
      </c>
      <c r="K525" s="47">
        <f t="shared" si="228"/>
        <v>1.7437367087023393E-3</v>
      </c>
      <c r="L525" s="47">
        <f t="shared" si="229"/>
        <v>4.294253664353917E-3</v>
      </c>
      <c r="M525" s="47">
        <f t="shared" si="230"/>
        <v>2.2393273354641237E-3</v>
      </c>
      <c r="N525" s="47">
        <f t="shared" si="231"/>
        <v>0</v>
      </c>
      <c r="Q525" s="47">
        <f t="shared" si="218"/>
        <v>2.1049397502457011E-5</v>
      </c>
      <c r="R525" s="47">
        <f t="shared" si="233"/>
        <v>-8.2566126206922051E-5</v>
      </c>
      <c r="S525" s="47">
        <f t="shared" si="234"/>
        <v>9.9627151724896302E-4</v>
      </c>
      <c r="T525" s="47">
        <f t="shared" si="235"/>
        <v>2.4043527228886501E-4</v>
      </c>
      <c r="U525" s="47">
        <f t="shared" si="236"/>
        <v>7.6455592465012418E-3</v>
      </c>
      <c r="V525" s="47">
        <f t="shared" si="237"/>
        <v>2.6454255589546233E-3</v>
      </c>
      <c r="W525" s="47">
        <f t="shared" si="238"/>
        <v>1.3873901400729386E-3</v>
      </c>
      <c r="X525" s="47">
        <f t="shared" si="239"/>
        <v>3.4464657667402677E-3</v>
      </c>
      <c r="Y525" s="47">
        <f t="shared" si="240"/>
        <v>1.8433716621213531E-3</v>
      </c>
      <c r="Z525" s="47">
        <f t="shared" si="241"/>
        <v>0</v>
      </c>
      <c r="AA525" s="91"/>
      <c r="AB525" s="91"/>
      <c r="AC525" s="47">
        <f t="shared" si="219"/>
        <v>3.71841644092634E-5</v>
      </c>
      <c r="AD525" s="47">
        <f t="shared" si="189"/>
        <v>2.477653931488921E-3</v>
      </c>
      <c r="AE525" s="47">
        <f t="shared" si="190"/>
        <v>1.5110781968690657E-3</v>
      </c>
      <c r="AF525" s="47">
        <f t="shared" si="191"/>
        <v>1.9851990827151945E-3</v>
      </c>
      <c r="AG525" s="47">
        <f t="shared" si="192"/>
        <v>1.412418967739911E-2</v>
      </c>
      <c r="AH525" s="47">
        <f t="shared" si="193"/>
        <v>2.7791447480762731E-3</v>
      </c>
      <c r="AI525" s="47">
        <f t="shared" si="194"/>
        <v>2.1060231902084361E-3</v>
      </c>
      <c r="AJ525" s="47">
        <f t="shared" si="195"/>
        <v>5.1750741633182096E-3</v>
      </c>
      <c r="AK525" s="47">
        <f t="shared" si="196"/>
        <v>2.6352830088068944E-3</v>
      </c>
      <c r="AL525" s="47">
        <f t="shared" si="197"/>
        <v>0</v>
      </c>
      <c r="AO525" s="47">
        <f t="shared" si="243"/>
        <v>8.0673834534031877E-6</v>
      </c>
      <c r="AP525" s="47">
        <f t="shared" si="243"/>
        <v>1.2983334870936315E-3</v>
      </c>
      <c r="AQ525" s="47">
        <f t="shared" si="243"/>
        <v>2.6506026955004495E-4</v>
      </c>
      <c r="AR525" s="47">
        <f t="shared" si="243"/>
        <v>8.7643676415550729E-4</v>
      </c>
      <c r="AS525" s="47">
        <f t="shared" si="243"/>
        <v>3.2348842237110839E-3</v>
      </c>
      <c r="AT525" s="47">
        <f t="shared" si="243"/>
        <v>-6.0134214570326666E-5</v>
      </c>
      <c r="AU525" s="47">
        <f t="shared" si="243"/>
        <v>3.5634656862940073E-4</v>
      </c>
      <c r="AV525" s="47">
        <f t="shared" si="243"/>
        <v>8.4778789761364923E-4</v>
      </c>
      <c r="AW525" s="47">
        <f t="shared" si="243"/>
        <v>3.9595567334277056E-4</v>
      </c>
      <c r="AX525" s="47">
        <f t="shared" si="243"/>
        <v>0</v>
      </c>
      <c r="BA525" s="47">
        <f t="shared" si="242"/>
        <v>6.6300945365123598E-5</v>
      </c>
      <c r="BB525" s="47">
        <f t="shared" si="242"/>
        <v>3.6934212923756303E-3</v>
      </c>
      <c r="BC525" s="47">
        <f t="shared" si="242"/>
        <v>2.7724099836680736E-3</v>
      </c>
      <c r="BD525" s="47">
        <f t="shared" si="242"/>
        <v>3.1020711191595668E-3</v>
      </c>
      <c r="BE525" s="47">
        <f t="shared" si="242"/>
        <v>2.5004633147611435E-2</v>
      </c>
      <c r="BF525" s="47">
        <f t="shared" si="242"/>
        <v>5.3644360924605698E-3</v>
      </c>
      <c r="BG525" s="47">
        <f t="shared" si="242"/>
        <v>3.8497598989107751E-3</v>
      </c>
      <c r="BH525" s="47">
        <f t="shared" si="242"/>
        <v>9.4693278276721266E-3</v>
      </c>
      <c r="BI525" s="47">
        <f t="shared" si="242"/>
        <v>4.8746103442710177E-3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2.9116780955860198E-5</v>
      </c>
      <c r="F526" s="47">
        <f t="shared" si="223"/>
        <v>1.2437052248675982E-3</v>
      </c>
      <c r="G526" s="47">
        <f t="shared" si="224"/>
        <v>1.2850207832442342E-3</v>
      </c>
      <c r="H526" s="47">
        <f t="shared" si="225"/>
        <v>1.1322919722093064E-3</v>
      </c>
      <c r="I526" s="47">
        <f t="shared" si="226"/>
        <v>1.0979221034063392E-2</v>
      </c>
      <c r="J526" s="47">
        <f t="shared" si="227"/>
        <v>2.6123499445507479E-3</v>
      </c>
      <c r="K526" s="47">
        <f t="shared" si="228"/>
        <v>1.7692869807781643E-3</v>
      </c>
      <c r="L526" s="47">
        <f t="shared" si="229"/>
        <v>4.3172606691586849E-3</v>
      </c>
      <c r="M526" s="47">
        <f t="shared" si="230"/>
        <v>2.2672936306071816E-3</v>
      </c>
      <c r="N526" s="47">
        <f t="shared" si="231"/>
        <v>0</v>
      </c>
      <c r="Q526" s="47">
        <f t="shared" si="218"/>
        <v>2.1049397502457011E-5</v>
      </c>
      <c r="R526" s="47">
        <f t="shared" si="233"/>
        <v>-8.6166177565460506E-5</v>
      </c>
      <c r="S526" s="47">
        <f t="shared" si="234"/>
        <v>1.0180878903759873E-3</v>
      </c>
      <c r="T526" s="47">
        <f t="shared" si="235"/>
        <v>2.3832828011822793E-4</v>
      </c>
      <c r="U526" s="47">
        <f t="shared" si="236"/>
        <v>7.7284027937570606E-3</v>
      </c>
      <c r="V526" s="47">
        <f t="shared" si="237"/>
        <v>2.6670109642191477E-3</v>
      </c>
      <c r="W526" s="47">
        <f t="shared" si="238"/>
        <v>1.4065268297814154E-3</v>
      </c>
      <c r="X526" s="47">
        <f t="shared" si="239"/>
        <v>3.4657658638583065E-3</v>
      </c>
      <c r="Y526" s="47">
        <f t="shared" si="240"/>
        <v>1.8669003376359733E-3</v>
      </c>
      <c r="Z526" s="47">
        <f t="shared" si="241"/>
        <v>0</v>
      </c>
      <c r="AA526" s="91"/>
      <c r="AB526" s="91"/>
      <c r="AC526" s="47">
        <f t="shared" si="219"/>
        <v>3.71841644092634E-5</v>
      </c>
      <c r="AD526" s="47">
        <f t="shared" si="189"/>
        <v>2.5371297108092369E-3</v>
      </c>
      <c r="AE526" s="47">
        <f t="shared" si="190"/>
        <v>1.5366398166324941E-3</v>
      </c>
      <c r="AF526" s="47">
        <f t="shared" si="191"/>
        <v>2.0181459464157E-3</v>
      </c>
      <c r="AG526" s="47">
        <f t="shared" si="192"/>
        <v>1.423890125784542E-2</v>
      </c>
      <c r="AH526" s="47">
        <f t="shared" si="193"/>
        <v>2.8116765431446516E-3</v>
      </c>
      <c r="AI526" s="47">
        <f t="shared" si="194"/>
        <v>2.1379870446516093E-3</v>
      </c>
      <c r="AJ526" s="47">
        <f t="shared" si="195"/>
        <v>5.2017880758097072E-3</v>
      </c>
      <c r="AK526" s="47">
        <f t="shared" si="196"/>
        <v>2.6676869235783894E-3</v>
      </c>
      <c r="AL526" s="47">
        <f t="shared" si="197"/>
        <v>0</v>
      </c>
      <c r="AO526" s="47">
        <f t="shared" si="243"/>
        <v>8.0673834534031877E-6</v>
      </c>
      <c r="AP526" s="47">
        <f t="shared" si="243"/>
        <v>1.3298714024330587E-3</v>
      </c>
      <c r="AQ526" s="47">
        <f t="shared" si="243"/>
        <v>2.6693289286824689E-4</v>
      </c>
      <c r="AR526" s="47">
        <f t="shared" si="243"/>
        <v>8.9396369209107846E-4</v>
      </c>
      <c r="AS526" s="47">
        <f t="shared" si="243"/>
        <v>3.2508182403063312E-3</v>
      </c>
      <c r="AT526" s="47">
        <f t="shared" si="243"/>
        <v>-5.4661019668399841E-5</v>
      </c>
      <c r="AU526" s="47">
        <f t="shared" si="243"/>
        <v>3.6276015099674891E-4</v>
      </c>
      <c r="AV526" s="47">
        <f t="shared" si="243"/>
        <v>8.5149480530037841E-4</v>
      </c>
      <c r="AW526" s="47">
        <f t="shared" si="243"/>
        <v>4.0039329297120825E-4</v>
      </c>
      <c r="AX526" s="47">
        <f t="shared" si="243"/>
        <v>0</v>
      </c>
      <c r="BA526" s="47">
        <f t="shared" si="242"/>
        <v>6.6300945365123598E-5</v>
      </c>
      <c r="BB526" s="47">
        <f t="shared" si="242"/>
        <v>3.7808349356768349E-3</v>
      </c>
      <c r="BC526" s="47">
        <f t="shared" si="242"/>
        <v>2.8216605998767283E-3</v>
      </c>
      <c r="BD526" s="47">
        <f t="shared" si="242"/>
        <v>3.1504379186250066E-3</v>
      </c>
      <c r="BE526" s="47">
        <f t="shared" si="242"/>
        <v>2.5218122291908812E-2</v>
      </c>
      <c r="BF526" s="47">
        <f t="shared" si="242"/>
        <v>5.4240264876953999E-3</v>
      </c>
      <c r="BG526" s="47">
        <f t="shared" si="242"/>
        <v>3.9072740254297734E-3</v>
      </c>
      <c r="BH526" s="47">
        <f t="shared" si="242"/>
        <v>9.5190487449683912E-3</v>
      </c>
      <c r="BI526" s="47">
        <f t="shared" si="242"/>
        <v>4.934980554185571E-3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2.9116780955860198E-5</v>
      </c>
      <c r="F527" s="47">
        <f t="shared" si="223"/>
        <v>1.3507563412507846E-3</v>
      </c>
      <c r="G527" s="47">
        <f t="shared" si="224"/>
        <v>1.3757912701072791E-3</v>
      </c>
      <c r="H527" s="47">
        <f t="shared" si="225"/>
        <v>1.1913774248166504E-3</v>
      </c>
      <c r="I527" s="47">
        <f t="shared" si="226"/>
        <v>1.1357712692949749E-2</v>
      </c>
      <c r="J527" s="47">
        <f t="shared" si="227"/>
        <v>2.716031935327364E-3</v>
      </c>
      <c r="K527" s="47">
        <f t="shared" si="228"/>
        <v>1.8671894242678398E-3</v>
      </c>
      <c r="L527" s="47">
        <f t="shared" si="229"/>
        <v>4.4054179295229187E-3</v>
      </c>
      <c r="M527" s="47">
        <f t="shared" si="230"/>
        <v>2.3744536883057218E-3</v>
      </c>
      <c r="N527" s="47">
        <f t="shared" si="231"/>
        <v>0</v>
      </c>
      <c r="Q527" s="47">
        <f t="shared" si="218"/>
        <v>2.1049397502457011E-5</v>
      </c>
      <c r="R527" s="47">
        <f t="shared" si="233"/>
        <v>-9.9960700913128656E-5</v>
      </c>
      <c r="S527" s="47">
        <f t="shared" si="234"/>
        <v>1.101682939026725E-3</v>
      </c>
      <c r="T527" s="47">
        <f t="shared" si="235"/>
        <v>2.3025479732685831E-4</v>
      </c>
      <c r="U527" s="47">
        <f t="shared" si="236"/>
        <v>8.0458391670225771E-3</v>
      </c>
      <c r="V527" s="47">
        <f t="shared" si="237"/>
        <v>2.7497210000590926E-3</v>
      </c>
      <c r="W527" s="47">
        <f t="shared" si="238"/>
        <v>1.4798539817273354E-3</v>
      </c>
      <c r="X527" s="47">
        <f t="shared" si="239"/>
        <v>3.5397191533511354E-3</v>
      </c>
      <c r="Y527" s="47">
        <f t="shared" si="240"/>
        <v>1.9570565135906145E-3</v>
      </c>
      <c r="Z527" s="47">
        <f t="shared" si="241"/>
        <v>0</v>
      </c>
      <c r="AA527" s="91"/>
      <c r="AB527" s="91"/>
      <c r="AC527" s="47">
        <f t="shared" si="219"/>
        <v>3.71841644092634E-5</v>
      </c>
      <c r="AD527" s="47">
        <f t="shared" si="189"/>
        <v>2.7650264669232772E-3</v>
      </c>
      <c r="AE527" s="47">
        <f t="shared" si="190"/>
        <v>1.6345857417078466E-3</v>
      </c>
      <c r="AF527" s="47">
        <f t="shared" si="191"/>
        <v>2.1443903344217576E-3</v>
      </c>
      <c r="AG527" s="47">
        <f t="shared" si="192"/>
        <v>1.4678448202352616E-2</v>
      </c>
      <c r="AH527" s="47">
        <f t="shared" si="193"/>
        <v>2.936330488857939E-3</v>
      </c>
      <c r="AI527" s="47">
        <f t="shared" si="194"/>
        <v>2.2604647796850407E-3</v>
      </c>
      <c r="AJ527" s="47">
        <f t="shared" si="195"/>
        <v>5.3041493070453451E-3</v>
      </c>
      <c r="AK527" s="47">
        <f t="shared" si="196"/>
        <v>2.7918508630208282E-3</v>
      </c>
      <c r="AL527" s="47">
        <f t="shared" si="197"/>
        <v>0</v>
      </c>
      <c r="AO527" s="47">
        <f t="shared" si="243"/>
        <v>8.0673834534031877E-6</v>
      </c>
      <c r="AP527" s="47">
        <f t="shared" si="243"/>
        <v>1.4507170421639132E-3</v>
      </c>
      <c r="AQ527" s="47">
        <f t="shared" si="243"/>
        <v>2.7410833108055415E-4</v>
      </c>
      <c r="AR527" s="47">
        <f t="shared" si="243"/>
        <v>9.6112262748979202E-4</v>
      </c>
      <c r="AS527" s="47">
        <f t="shared" si="243"/>
        <v>3.3118735259271715E-3</v>
      </c>
      <c r="AT527" s="47">
        <f t="shared" si="243"/>
        <v>-3.3689064731728599E-5</v>
      </c>
      <c r="AU527" s="47">
        <f t="shared" si="243"/>
        <v>3.8733544254050439E-4</v>
      </c>
      <c r="AV527" s="47">
        <f t="shared" si="243"/>
        <v>8.6569877617178334E-4</v>
      </c>
      <c r="AW527" s="47">
        <f t="shared" si="243"/>
        <v>4.1739717471510731E-4</v>
      </c>
      <c r="AX527" s="47">
        <f t="shared" si="243"/>
        <v>0</v>
      </c>
      <c r="BA527" s="47">
        <f t="shared" si="242"/>
        <v>6.6300945365123598E-5</v>
      </c>
      <c r="BB527" s="47">
        <f t="shared" si="242"/>
        <v>4.1157828081740616E-3</v>
      </c>
      <c r="BC527" s="47">
        <f t="shared" si="242"/>
        <v>3.010377011815126E-3</v>
      </c>
      <c r="BD527" s="47">
        <f t="shared" si="242"/>
        <v>3.3357677592384082E-3</v>
      </c>
      <c r="BE527" s="47">
        <f t="shared" si="242"/>
        <v>2.6036160895302363E-2</v>
      </c>
      <c r="BF527" s="47">
        <f t="shared" si="242"/>
        <v>5.6523624241853025E-3</v>
      </c>
      <c r="BG527" s="47">
        <f t="shared" si="242"/>
        <v>4.1276542039528803E-3</v>
      </c>
      <c r="BH527" s="47">
        <f t="shared" si="242"/>
        <v>9.7095672365682638E-3</v>
      </c>
      <c r="BI527" s="47">
        <f t="shared" si="242"/>
        <v>5.1663045513265504E-3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2.9116780955860198E-5</v>
      </c>
      <c r="F528" s="47">
        <f t="shared" si="223"/>
        <v>1.4506037795051427E-3</v>
      </c>
      <c r="G528" s="47">
        <f t="shared" si="224"/>
        <v>1.4604536341122881E-3</v>
      </c>
      <c r="H528" s="47">
        <f t="shared" si="225"/>
        <v>1.246486902235133E-3</v>
      </c>
      <c r="I528" s="47">
        <f t="shared" si="226"/>
        <v>1.1710734910907492E-2</v>
      </c>
      <c r="J528" s="47">
        <f t="shared" si="227"/>
        <v>2.8127369629993878E-3</v>
      </c>
      <c r="K528" s="47">
        <f t="shared" si="228"/>
        <v>1.9585038216468984E-3</v>
      </c>
      <c r="L528" s="47">
        <f t="shared" si="229"/>
        <v>4.4876429161300989E-3</v>
      </c>
      <c r="M528" s="47">
        <f t="shared" si="230"/>
        <v>2.4744027370021343E-3</v>
      </c>
      <c r="N528" s="47">
        <f t="shared" si="231"/>
        <v>0</v>
      </c>
      <c r="Q528" s="47">
        <f t="shared" si="218"/>
        <v>2.1049397502457011E-5</v>
      </c>
      <c r="R528" s="47">
        <f t="shared" si="233"/>
        <v>-1.1282696391663082E-4</v>
      </c>
      <c r="S528" s="47">
        <f t="shared" si="234"/>
        <v>1.179652714032598E-3</v>
      </c>
      <c r="T528" s="47">
        <f t="shared" si="235"/>
        <v>2.2272459491753986E-4</v>
      </c>
      <c r="U528" s="47">
        <f t="shared" si="236"/>
        <v>8.3419146284485369E-3</v>
      </c>
      <c r="V528" s="47">
        <f t="shared" si="237"/>
        <v>2.8268653164899831E-3</v>
      </c>
      <c r="W528" s="47">
        <f t="shared" si="238"/>
        <v>1.5482468067968187E-3</v>
      </c>
      <c r="X528" s="47">
        <f t="shared" si="239"/>
        <v>3.608695981952445E-3</v>
      </c>
      <c r="Y528" s="47">
        <f t="shared" si="240"/>
        <v>2.041145904864762E-3</v>
      </c>
      <c r="Z528" s="47">
        <f t="shared" si="241"/>
        <v>0</v>
      </c>
      <c r="AA528" s="91"/>
      <c r="AB528" s="91"/>
      <c r="AC528" s="47">
        <f t="shared" si="219"/>
        <v>3.71841644092634E-5</v>
      </c>
      <c r="AD528" s="47">
        <f t="shared" si="189"/>
        <v>2.977587606435495E-3</v>
      </c>
      <c r="AE528" s="47">
        <f t="shared" si="190"/>
        <v>1.7259406947119915E-3</v>
      </c>
      <c r="AF528" s="47">
        <f t="shared" si="191"/>
        <v>2.2621394916680412E-3</v>
      </c>
      <c r="AG528" s="47">
        <f t="shared" si="192"/>
        <v>1.5088417176842141E-2</v>
      </c>
      <c r="AH528" s="47">
        <f t="shared" si="193"/>
        <v>3.0525962277710961E-3</v>
      </c>
      <c r="AI528" s="47">
        <f t="shared" si="194"/>
        <v>2.3747007493736751E-3</v>
      </c>
      <c r="AJ528" s="47">
        <f t="shared" si="195"/>
        <v>5.3996224516583953E-3</v>
      </c>
      <c r="AK528" s="47">
        <f t="shared" si="196"/>
        <v>2.9076595691395054E-3</v>
      </c>
      <c r="AL528" s="47">
        <f t="shared" si="197"/>
        <v>0</v>
      </c>
      <c r="AO528" s="47">
        <f t="shared" si="243"/>
        <v>8.0673834534031877E-6</v>
      </c>
      <c r="AP528" s="47">
        <f t="shared" si="243"/>
        <v>1.5634307434217736E-3</v>
      </c>
      <c r="AQ528" s="47">
        <f t="shared" si="243"/>
        <v>2.8080092007969006E-4</v>
      </c>
      <c r="AR528" s="47">
        <f t="shared" si="243"/>
        <v>1.0237623073175931E-3</v>
      </c>
      <c r="AS528" s="47">
        <f t="shared" si="243"/>
        <v>3.3688202824589553E-3</v>
      </c>
      <c r="AT528" s="47">
        <f t="shared" si="243"/>
        <v>-1.4128353490595272E-5</v>
      </c>
      <c r="AU528" s="47">
        <f t="shared" si="243"/>
        <v>4.1025701485007974E-4</v>
      </c>
      <c r="AV528" s="47">
        <f t="shared" si="243"/>
        <v>8.7894693417765388E-4</v>
      </c>
      <c r="AW528" s="47">
        <f t="shared" si="243"/>
        <v>4.3325683213737238E-4</v>
      </c>
      <c r="AX528" s="47">
        <f t="shared" si="243"/>
        <v>0</v>
      </c>
      <c r="BA528" s="47">
        <f t="shared" si="242"/>
        <v>6.6300945365123598E-5</v>
      </c>
      <c r="BB528" s="47">
        <f t="shared" si="242"/>
        <v>4.4281913859406377E-3</v>
      </c>
      <c r="BC528" s="47">
        <f t="shared" si="242"/>
        <v>3.1863943288242798E-3</v>
      </c>
      <c r="BD528" s="47">
        <f t="shared" si="242"/>
        <v>3.5086263939031739E-3</v>
      </c>
      <c r="BE528" s="47">
        <f t="shared" si="242"/>
        <v>2.6799152087749634E-2</v>
      </c>
      <c r="BF528" s="47">
        <f t="shared" si="242"/>
        <v>5.865333190770484E-3</v>
      </c>
      <c r="BG528" s="47">
        <f t="shared" si="242"/>
        <v>4.3332045710205731E-3</v>
      </c>
      <c r="BH528" s="47">
        <f t="shared" si="242"/>
        <v>9.8872653677884934E-3</v>
      </c>
      <c r="BI528" s="47">
        <f t="shared" si="242"/>
        <v>5.3820623061416398E-3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2.9116780955860198E-5</v>
      </c>
      <c r="F529" s="47">
        <f t="shared" si="223"/>
        <v>1.5437322891644054E-3</v>
      </c>
      <c r="G529" s="47">
        <f t="shared" si="224"/>
        <v>1.5394189027447295E-3</v>
      </c>
      <c r="H529" s="47">
        <f t="shared" si="225"/>
        <v>1.2978879555802353E-3</v>
      </c>
      <c r="I529" s="47">
        <f t="shared" si="226"/>
        <v>1.2040001576230046E-2</v>
      </c>
      <c r="J529" s="47">
        <f t="shared" si="227"/>
        <v>2.9029345210049408E-3</v>
      </c>
      <c r="K529" s="47">
        <f t="shared" si="228"/>
        <v>2.0436734953713444E-3</v>
      </c>
      <c r="L529" s="47">
        <f t="shared" si="229"/>
        <v>4.5643348232371423E-3</v>
      </c>
      <c r="M529" s="47">
        <f t="shared" si="230"/>
        <v>2.5676260195388969E-3</v>
      </c>
      <c r="N529" s="47">
        <f t="shared" si="231"/>
        <v>0</v>
      </c>
      <c r="Q529" s="47">
        <f t="shared" si="218"/>
        <v>2.1049397502457011E-5</v>
      </c>
      <c r="R529" s="47">
        <f t="shared" si="233"/>
        <v>-1.2482743102273572E-4</v>
      </c>
      <c r="S529" s="47">
        <f t="shared" si="234"/>
        <v>1.2523757510149521E-3</v>
      </c>
      <c r="T529" s="47">
        <f t="shared" si="235"/>
        <v>2.1570111449507838E-4</v>
      </c>
      <c r="U529" s="47">
        <f t="shared" si="236"/>
        <v>8.6180665954027277E-3</v>
      </c>
      <c r="V529" s="47">
        <f t="shared" si="237"/>
        <v>2.8988184416126285E-3</v>
      </c>
      <c r="W529" s="47">
        <f t="shared" si="238"/>
        <v>1.6120373454572299E-3</v>
      </c>
      <c r="X529" s="47">
        <f t="shared" si="239"/>
        <v>3.6730312254095497E-3</v>
      </c>
      <c r="Y529" s="47">
        <f t="shared" si="240"/>
        <v>2.1195767572173927E-3</v>
      </c>
      <c r="Z529" s="47">
        <f t="shared" si="241"/>
        <v>0</v>
      </c>
      <c r="AA529" s="91"/>
      <c r="AB529" s="91"/>
      <c r="AC529" s="47">
        <f t="shared" si="219"/>
        <v>3.71841644092634E-5</v>
      </c>
      <c r="AD529" s="47">
        <f t="shared" si="189"/>
        <v>3.1758450928601246E-3</v>
      </c>
      <c r="AE529" s="47">
        <f t="shared" si="190"/>
        <v>1.8111481949945204E-3</v>
      </c>
      <c r="AF529" s="47">
        <f t="shared" si="191"/>
        <v>2.3719650787807074E-3</v>
      </c>
      <c r="AG529" s="47">
        <f t="shared" si="192"/>
        <v>1.5470798540533057E-2</v>
      </c>
      <c r="AH529" s="47">
        <f t="shared" si="193"/>
        <v>3.1610382186595572E-3</v>
      </c>
      <c r="AI529" s="47">
        <f t="shared" si="194"/>
        <v>2.4812495581621559E-3</v>
      </c>
      <c r="AJ529" s="47">
        <f t="shared" si="195"/>
        <v>5.4886710224153782E-3</v>
      </c>
      <c r="AK529" s="47">
        <f t="shared" si="196"/>
        <v>3.0156752818603998E-3</v>
      </c>
      <c r="AL529" s="47">
        <f t="shared" si="197"/>
        <v>0</v>
      </c>
      <c r="AO529" s="47">
        <f t="shared" si="243"/>
        <v>8.0673834534031877E-6</v>
      </c>
      <c r="AP529" s="47">
        <f t="shared" si="243"/>
        <v>1.6685597201871413E-3</v>
      </c>
      <c r="AQ529" s="47">
        <f t="shared" si="243"/>
        <v>2.8704315172977746E-4</v>
      </c>
      <c r="AR529" s="47">
        <f t="shared" si="243"/>
        <v>1.082186841085157E-3</v>
      </c>
      <c r="AS529" s="47">
        <f t="shared" si="243"/>
        <v>3.4219349808273184E-3</v>
      </c>
      <c r="AT529" s="47">
        <f t="shared" si="243"/>
        <v>4.1160793923123579E-6</v>
      </c>
      <c r="AU529" s="47">
        <f t="shared" si="243"/>
        <v>4.3163614991411454E-4</v>
      </c>
      <c r="AV529" s="47">
        <f t="shared" si="243"/>
        <v>8.9130359782759253E-4</v>
      </c>
      <c r="AW529" s="47">
        <f t="shared" si="243"/>
        <v>4.4804926232150421E-4</v>
      </c>
      <c r="AX529" s="47">
        <f t="shared" si="243"/>
        <v>0</v>
      </c>
      <c r="BA529" s="47">
        <f t="shared" si="242"/>
        <v>6.6300945365123598E-5</v>
      </c>
      <c r="BB529" s="47">
        <f t="shared" si="242"/>
        <v>4.71957738202453E-3</v>
      </c>
      <c r="BC529" s="47">
        <f t="shared" si="242"/>
        <v>3.3505670977392499E-3</v>
      </c>
      <c r="BD529" s="47">
        <f t="shared" si="242"/>
        <v>3.6698530343609427E-3</v>
      </c>
      <c r="BE529" s="47">
        <f t="shared" si="242"/>
        <v>2.7510800116763101E-2</v>
      </c>
      <c r="BF529" s="47">
        <f t="shared" si="242"/>
        <v>6.063972739664498E-3</v>
      </c>
      <c r="BG529" s="47">
        <f t="shared" si="242"/>
        <v>4.5249230535335007E-3</v>
      </c>
      <c r="BH529" s="47">
        <f t="shared" si="242"/>
        <v>1.0053005845652521E-2</v>
      </c>
      <c r="BI529" s="47">
        <f t="shared" si="242"/>
        <v>5.5833013013992967E-3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2.9116780955860198E-5</v>
      </c>
      <c r="F530" s="47">
        <f t="shared" si="223"/>
        <v>1.6305940000407519E-3</v>
      </c>
      <c r="G530" s="47">
        <f t="shared" si="224"/>
        <v>1.6130704446658873E-3</v>
      </c>
      <c r="H530" s="47">
        <f t="shared" si="225"/>
        <v>1.3458301319420995E-3</v>
      </c>
      <c r="I530" s="47">
        <f t="shared" si="226"/>
        <v>1.2347111246395606E-2</v>
      </c>
      <c r="J530" s="47">
        <f t="shared" si="227"/>
        <v>2.9870625096723893E-3</v>
      </c>
      <c r="K530" s="47">
        <f t="shared" si="228"/>
        <v>2.1231119358827754E-3</v>
      </c>
      <c r="L530" s="47">
        <f t="shared" si="229"/>
        <v>4.6358659825573223E-3</v>
      </c>
      <c r="M530" s="47">
        <f t="shared" si="230"/>
        <v>2.6545761258412455E-3</v>
      </c>
      <c r="N530" s="47">
        <f t="shared" si="231"/>
        <v>0</v>
      </c>
      <c r="Q530" s="47">
        <f t="shared" si="218"/>
        <v>2.1049397502457011E-5</v>
      </c>
      <c r="R530" s="47">
        <f t="shared" si="233"/>
        <v>-1.3602036332633897E-4</v>
      </c>
      <c r="S530" s="47">
        <f t="shared" si="234"/>
        <v>1.3202051132105146E-3</v>
      </c>
      <c r="T530" s="47">
        <f t="shared" si="235"/>
        <v>2.0915025774848541E-4</v>
      </c>
      <c r="U530" s="47">
        <f t="shared" si="236"/>
        <v>8.8756357586941056E-3</v>
      </c>
      <c r="V530" s="47">
        <f t="shared" si="237"/>
        <v>2.9659297008169266E-3</v>
      </c>
      <c r="W530" s="47">
        <f t="shared" si="238"/>
        <v>1.67153529453899E-3</v>
      </c>
      <c r="X530" s="47">
        <f t="shared" si="239"/>
        <v>3.7330372250414206E-3</v>
      </c>
      <c r="Y530" s="47">
        <f t="shared" si="240"/>
        <v>2.192729844770985E-3</v>
      </c>
      <c r="Z530" s="47">
        <f t="shared" si="241"/>
        <v>0</v>
      </c>
      <c r="AA530" s="91"/>
      <c r="AB530" s="91"/>
      <c r="AC530" s="47">
        <f t="shared" si="219"/>
        <v>3.71841644092634E-5</v>
      </c>
      <c r="AD530" s="47">
        <f t="shared" si="189"/>
        <v>3.36076144691642E-3</v>
      </c>
      <c r="AE530" s="47">
        <f t="shared" si="190"/>
        <v>1.8906219166412736E-3</v>
      </c>
      <c r="AF530" s="47">
        <f t="shared" si="191"/>
        <v>2.4744002882510288E-3</v>
      </c>
      <c r="AG530" s="47">
        <f t="shared" si="192"/>
        <v>1.5827448717572797E-2</v>
      </c>
      <c r="AH530" s="47">
        <f t="shared" si="193"/>
        <v>3.2621829367901561E-3</v>
      </c>
      <c r="AI530" s="47">
        <f t="shared" si="194"/>
        <v>2.5806284901032576E-3</v>
      </c>
      <c r="AJ530" s="47">
        <f t="shared" si="195"/>
        <v>5.5717273414238678E-3</v>
      </c>
      <c r="AK530" s="47">
        <f t="shared" si="196"/>
        <v>3.1164224069115051E-3</v>
      </c>
      <c r="AL530" s="47">
        <f t="shared" si="197"/>
        <v>0</v>
      </c>
      <c r="AO530" s="47">
        <f t="shared" si="243"/>
        <v>8.0673834534031877E-6</v>
      </c>
      <c r="AP530" s="47">
        <f t="shared" si="243"/>
        <v>1.7666143633670909E-3</v>
      </c>
      <c r="AQ530" s="47">
        <f t="shared" si="243"/>
        <v>2.9286533145537271E-4</v>
      </c>
      <c r="AR530" s="47">
        <f t="shared" si="243"/>
        <v>1.136679874193614E-3</v>
      </c>
      <c r="AS530" s="47">
        <f t="shared" si="243"/>
        <v>3.4714754877015006E-3</v>
      </c>
      <c r="AT530" s="47">
        <f t="shared" si="243"/>
        <v>2.1132808855462738E-5</v>
      </c>
      <c r="AU530" s="47">
        <f t="shared" si="243"/>
        <v>4.5157664134378534E-4</v>
      </c>
      <c r="AV530" s="47">
        <f t="shared" si="243"/>
        <v>9.0282875751590162E-4</v>
      </c>
      <c r="AW530" s="47">
        <f t="shared" si="243"/>
        <v>4.6184628107026051E-4</v>
      </c>
      <c r="AX530" s="47">
        <f t="shared" si="243"/>
        <v>0</v>
      </c>
      <c r="BA530" s="47">
        <f t="shared" si="242"/>
        <v>6.6300945365123598E-5</v>
      </c>
      <c r="BB530" s="47">
        <f t="shared" si="242"/>
        <v>4.9913554469571721E-3</v>
      </c>
      <c r="BC530" s="47">
        <f t="shared" si="242"/>
        <v>3.5036923613071609E-3</v>
      </c>
      <c r="BD530" s="47">
        <f t="shared" si="242"/>
        <v>3.8202304201931285E-3</v>
      </c>
      <c r="BE530" s="47">
        <f t="shared" si="242"/>
        <v>2.8174559963968403E-2</v>
      </c>
      <c r="BF530" s="47">
        <f t="shared" si="242"/>
        <v>6.2492454464625454E-3</v>
      </c>
      <c r="BG530" s="47">
        <f t="shared" si="242"/>
        <v>4.7037404259860326E-3</v>
      </c>
      <c r="BH530" s="47">
        <f t="shared" si="242"/>
        <v>1.020759332398119E-2</v>
      </c>
      <c r="BI530" s="47">
        <f t="shared" si="242"/>
        <v>5.770998532752751E-3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2.9116780955860198E-5</v>
      </c>
      <c r="F531" s="47">
        <f t="shared" si="223"/>
        <v>1.7116378634942136E-3</v>
      </c>
      <c r="G531" s="47">
        <f t="shared" si="224"/>
        <v>1.6817889334726818E-3</v>
      </c>
      <c r="H531" s="47">
        <f t="shared" si="225"/>
        <v>1.3905612241061009E-3</v>
      </c>
      <c r="I531" s="47">
        <f t="shared" si="226"/>
        <v>1.2633651241095539E-2</v>
      </c>
      <c r="J531" s="47">
        <f t="shared" si="227"/>
        <v>3.0655557509105809E-3</v>
      </c>
      <c r="K531" s="47">
        <f t="shared" si="228"/>
        <v>2.1972297268036713E-3</v>
      </c>
      <c r="L531" s="47">
        <f t="shared" si="229"/>
        <v>4.7026061083287928E-3</v>
      </c>
      <c r="M531" s="47">
        <f t="shared" si="230"/>
        <v>2.7357024641476956E-3</v>
      </c>
      <c r="N531" s="47">
        <f t="shared" si="231"/>
        <v>0</v>
      </c>
      <c r="Q531" s="47">
        <f t="shared" si="218"/>
        <v>2.1049397502457011E-5</v>
      </c>
      <c r="R531" s="47">
        <f t="shared" si="233"/>
        <v>-1.4646361234947193E-4</v>
      </c>
      <c r="S531" s="47">
        <f t="shared" si="234"/>
        <v>1.3834913818374145E-3</v>
      </c>
      <c r="T531" s="47">
        <f t="shared" si="235"/>
        <v>2.0303816607635786E-4</v>
      </c>
      <c r="U531" s="47">
        <f t="shared" si="236"/>
        <v>9.1159533841358251E-3</v>
      </c>
      <c r="V531" s="47">
        <f t="shared" si="237"/>
        <v>3.0285459637510721E-3</v>
      </c>
      <c r="W531" s="47">
        <f t="shared" si="238"/>
        <v>1.7270481737177983E-3</v>
      </c>
      <c r="X531" s="47">
        <f t="shared" si="239"/>
        <v>3.7890241264216707E-3</v>
      </c>
      <c r="Y531" s="47">
        <f t="shared" si="240"/>
        <v>2.2609832648231441E-3</v>
      </c>
      <c r="Z531" s="47">
        <f t="shared" si="241"/>
        <v>0</v>
      </c>
      <c r="AA531" s="91"/>
      <c r="AB531" s="91"/>
      <c r="AC531" s="47">
        <f t="shared" si="219"/>
        <v>3.71841644092634E-5</v>
      </c>
      <c r="AD531" s="47">
        <f t="shared" si="189"/>
        <v>3.5332924228464757E-3</v>
      </c>
      <c r="AE531" s="47">
        <f t="shared" si="190"/>
        <v>1.9647726256279627E-3</v>
      </c>
      <c r="AF531" s="47">
        <f t="shared" si="191"/>
        <v>2.5699745642511593E-3</v>
      </c>
      <c r="AG531" s="47">
        <f t="shared" si="192"/>
        <v>1.6160211081530939E-2</v>
      </c>
      <c r="AH531" s="47">
        <f t="shared" si="193"/>
        <v>3.3565531563323932E-3</v>
      </c>
      <c r="AI531" s="47">
        <f t="shared" si="194"/>
        <v>2.6733511927662414E-3</v>
      </c>
      <c r="AJ531" s="47">
        <f t="shared" si="195"/>
        <v>5.6492206915865588E-3</v>
      </c>
      <c r="AK531" s="47">
        <f t="shared" si="196"/>
        <v>3.2104216634722461E-3</v>
      </c>
      <c r="AL531" s="47">
        <f t="shared" si="197"/>
        <v>0</v>
      </c>
      <c r="AO531" s="47">
        <f t="shared" si="243"/>
        <v>8.0673834534031877E-6</v>
      </c>
      <c r="AP531" s="47">
        <f t="shared" si="243"/>
        <v>1.8581014758436857E-3</v>
      </c>
      <c r="AQ531" s="47">
        <f t="shared" si="243"/>
        <v>2.982975516352673E-4</v>
      </c>
      <c r="AR531" s="47">
        <f t="shared" si="243"/>
        <v>1.1875230580297431E-3</v>
      </c>
      <c r="AS531" s="47">
        <f t="shared" si="243"/>
        <v>3.5176978569597134E-3</v>
      </c>
      <c r="AT531" s="47">
        <f t="shared" si="243"/>
        <v>3.7009787159508756E-5</v>
      </c>
      <c r="AU531" s="47">
        <f t="shared" si="243"/>
        <v>4.7018155308587296E-4</v>
      </c>
      <c r="AV531" s="47">
        <f t="shared" si="243"/>
        <v>9.1358198190712213E-4</v>
      </c>
      <c r="AW531" s="47">
        <f t="shared" si="243"/>
        <v>4.747191993245514E-4</v>
      </c>
      <c r="AX531" s="47">
        <f t="shared" si="243"/>
        <v>0</v>
      </c>
      <c r="BA531" s="47">
        <f t="shared" si="242"/>
        <v>6.6300945365123598E-5</v>
      </c>
      <c r="BB531" s="47">
        <f t="shared" si="242"/>
        <v>5.2449302863406891E-3</v>
      </c>
      <c r="BC531" s="47">
        <f t="shared" si="242"/>
        <v>3.6465615591006447E-3</v>
      </c>
      <c r="BD531" s="47">
        <f t="shared" si="242"/>
        <v>3.96053578835726E-3</v>
      </c>
      <c r="BE531" s="47">
        <f t="shared" si="242"/>
        <v>2.8793862322626478E-2</v>
      </c>
      <c r="BF531" s="47">
        <f t="shared" si="242"/>
        <v>6.4221089072429745E-3</v>
      </c>
      <c r="BG531" s="47">
        <f t="shared" si="242"/>
        <v>4.8705809195699126E-3</v>
      </c>
      <c r="BH531" s="47">
        <f t="shared" si="242"/>
        <v>1.0351826799915351E-2</v>
      </c>
      <c r="BI531" s="47">
        <f t="shared" si="242"/>
        <v>5.9461241276199412E-3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2.9116780955860198E-5</v>
      </c>
      <c r="F532" s="47">
        <f t="shared" si="223"/>
        <v>1.7872299609786838E-3</v>
      </c>
      <c r="G532" s="47">
        <f t="shared" si="224"/>
        <v>1.7458847759401572E-3</v>
      </c>
      <c r="H532" s="47">
        <f t="shared" si="225"/>
        <v>1.432283285905261E-3</v>
      </c>
      <c r="I532" s="47">
        <f t="shared" si="226"/>
        <v>1.2900915883840449E-2</v>
      </c>
      <c r="J532" s="47">
        <f t="shared" si="227"/>
        <v>3.1387688048138736E-3</v>
      </c>
      <c r="K532" s="47">
        <f t="shared" si="228"/>
        <v>2.2663616639779548E-3</v>
      </c>
      <c r="L532" s="47">
        <f t="shared" si="229"/>
        <v>4.7648566709064255E-3</v>
      </c>
      <c r="M532" s="47">
        <f t="shared" si="230"/>
        <v>2.8113714884574854E-3</v>
      </c>
      <c r="N532" s="47">
        <f t="shared" si="231"/>
        <v>0</v>
      </c>
      <c r="Q532" s="47">
        <f t="shared" si="218"/>
        <v>2.1049397502457011E-5</v>
      </c>
      <c r="R532" s="47">
        <f t="shared" si="233"/>
        <v>-1.5620435106270691E-4</v>
      </c>
      <c r="S532" s="47">
        <f t="shared" si="234"/>
        <v>1.4425204259083464E-3</v>
      </c>
      <c r="T532" s="47">
        <f t="shared" si="235"/>
        <v>1.973372306837751E-4</v>
      </c>
      <c r="U532" s="47">
        <f t="shared" si="236"/>
        <v>9.3401050051904969E-3</v>
      </c>
      <c r="V532" s="47">
        <f t="shared" si="237"/>
        <v>3.0869500729597743E-3</v>
      </c>
      <c r="W532" s="47">
        <f t="shared" si="238"/>
        <v>1.7788267389997677E-3</v>
      </c>
      <c r="X532" s="47">
        <f t="shared" si="239"/>
        <v>3.8412448267516781E-3</v>
      </c>
      <c r="Y532" s="47">
        <f t="shared" si="240"/>
        <v>2.3246453233970671E-3</v>
      </c>
      <c r="Z532" s="47">
        <f t="shared" si="241"/>
        <v>0</v>
      </c>
      <c r="AA532" s="91"/>
      <c r="AB532" s="91"/>
      <c r="AC532" s="47">
        <f t="shared" si="219"/>
        <v>3.71841644092634E-5</v>
      </c>
      <c r="AD532" s="47">
        <f t="shared" si="189"/>
        <v>3.6942173565286504E-3</v>
      </c>
      <c r="AE532" s="47">
        <f t="shared" si="190"/>
        <v>2.0339352664919819E-3</v>
      </c>
      <c r="AF532" s="47">
        <f t="shared" si="191"/>
        <v>2.6591196232420623E-3</v>
      </c>
      <c r="AG532" s="47">
        <f t="shared" si="192"/>
        <v>1.6470588745966089E-2</v>
      </c>
      <c r="AH532" s="47">
        <f t="shared" si="193"/>
        <v>3.4445751549302761E-3</v>
      </c>
      <c r="AI532" s="47">
        <f t="shared" si="194"/>
        <v>2.7598365018328395E-3</v>
      </c>
      <c r="AJ532" s="47">
        <f t="shared" si="195"/>
        <v>5.7215011164118154E-3</v>
      </c>
      <c r="AK532" s="47">
        <f t="shared" si="196"/>
        <v>3.2980976535179028E-3</v>
      </c>
      <c r="AL532" s="47">
        <f t="shared" si="197"/>
        <v>0</v>
      </c>
      <c r="AO532" s="47">
        <f t="shared" si="243"/>
        <v>8.0673834534031877E-6</v>
      </c>
      <c r="AP532" s="47">
        <f t="shared" si="243"/>
        <v>1.9434343120413907E-3</v>
      </c>
      <c r="AQ532" s="47">
        <f t="shared" si="243"/>
        <v>3.0336435003181081E-4</v>
      </c>
      <c r="AR532" s="47">
        <f t="shared" si="243"/>
        <v>1.2349460552214858E-3</v>
      </c>
      <c r="AS532" s="47">
        <f t="shared" si="243"/>
        <v>3.5608108786499525E-3</v>
      </c>
      <c r="AT532" s="47">
        <f t="shared" si="243"/>
        <v>5.1818731854099374E-5</v>
      </c>
      <c r="AU532" s="47">
        <f t="shared" si="243"/>
        <v>4.8753492497818711E-4</v>
      </c>
      <c r="AV532" s="47">
        <f t="shared" si="243"/>
        <v>9.2361184415474737E-4</v>
      </c>
      <c r="AW532" s="47">
        <f t="shared" si="243"/>
        <v>4.8672616506041828E-4</v>
      </c>
      <c r="AX532" s="47">
        <f t="shared" si="243"/>
        <v>0</v>
      </c>
      <c r="BA532" s="47">
        <f t="shared" si="242"/>
        <v>6.6300945365123598E-5</v>
      </c>
      <c r="BB532" s="47">
        <f t="shared" si="242"/>
        <v>5.4814473175073342E-3</v>
      </c>
      <c r="BC532" s="47">
        <f t="shared" si="242"/>
        <v>3.7798200424321391E-3</v>
      </c>
      <c r="BD532" s="47">
        <f t="shared" si="242"/>
        <v>4.0914029091473235E-3</v>
      </c>
      <c r="BE532" s="47">
        <f t="shared" si="242"/>
        <v>2.937150462980654E-2</v>
      </c>
      <c r="BF532" s="47">
        <f t="shared" si="242"/>
        <v>6.5833439597441498E-3</v>
      </c>
      <c r="BG532" s="47">
        <f t="shared" si="242"/>
        <v>5.0261981658107947E-3</v>
      </c>
      <c r="BH532" s="47">
        <f t="shared" si="242"/>
        <v>1.048635778731824E-2</v>
      </c>
      <c r="BI532" s="47">
        <f t="shared" si="242"/>
        <v>6.1094691419753882E-3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2.9116780955860198E-5</v>
      </c>
      <c r="F533" s="47">
        <f t="shared" si="223"/>
        <v>1.8577099061782717E-3</v>
      </c>
      <c r="G533" s="47">
        <f t="shared" si="224"/>
        <v>1.8056459363651233E-3</v>
      </c>
      <c r="H533" s="47">
        <f t="shared" si="225"/>
        <v>1.4711837626359501E-3</v>
      </c>
      <c r="I533" s="47">
        <f t="shared" si="226"/>
        <v>1.3150105918265922E-2</v>
      </c>
      <c r="J533" s="47">
        <f t="shared" si="227"/>
        <v>3.2070305967036761E-3</v>
      </c>
      <c r="K533" s="47">
        <f t="shared" si="228"/>
        <v>2.33081833743626E-3</v>
      </c>
      <c r="L533" s="47">
        <f t="shared" si="229"/>
        <v>4.8228973442720029E-3</v>
      </c>
      <c r="M533" s="47">
        <f t="shared" si="230"/>
        <v>2.8819231580649589E-3</v>
      </c>
      <c r="N533" s="47">
        <f t="shared" si="231"/>
        <v>0</v>
      </c>
      <c r="Q533" s="47">
        <f t="shared" si="218"/>
        <v>2.1049397502457011E-5</v>
      </c>
      <c r="R533" s="47">
        <f t="shared" si="233"/>
        <v>-1.6528634182044912E-4</v>
      </c>
      <c r="S533" s="47">
        <f t="shared" si="234"/>
        <v>1.497557446043395E-3</v>
      </c>
      <c r="T533" s="47">
        <f t="shared" si="235"/>
        <v>1.9202183889777298E-4</v>
      </c>
      <c r="U533" s="47">
        <f t="shared" si="236"/>
        <v>9.549097671012181E-3</v>
      </c>
      <c r="V533" s="47">
        <f t="shared" si="237"/>
        <v>3.1414044214094355E-3</v>
      </c>
      <c r="W533" s="47">
        <f t="shared" si="238"/>
        <v>1.8271036166765146E-3</v>
      </c>
      <c r="X533" s="47">
        <f t="shared" si="239"/>
        <v>3.8899339387094352E-3</v>
      </c>
      <c r="Y533" s="47">
        <f t="shared" si="240"/>
        <v>2.3840020359225376E-3</v>
      </c>
      <c r="Z533" s="47">
        <f t="shared" si="241"/>
        <v>0</v>
      </c>
      <c r="AA533" s="91"/>
      <c r="AB533" s="91"/>
      <c r="AC533" s="47">
        <f t="shared" si="219"/>
        <v>3.71841644092634E-5</v>
      </c>
      <c r="AD533" s="47">
        <f t="shared" si="189"/>
        <v>3.8442592376855679E-3</v>
      </c>
      <c r="AE533" s="47">
        <f t="shared" si="190"/>
        <v>2.0984205672068654E-3</v>
      </c>
      <c r="AF533" s="47">
        <f t="shared" si="191"/>
        <v>2.7422359684894427E-3</v>
      </c>
      <c r="AG533" s="47">
        <f t="shared" si="192"/>
        <v>1.6759976148995347E-2</v>
      </c>
      <c r="AH533" s="47">
        <f t="shared" si="193"/>
        <v>3.5266443902602198E-3</v>
      </c>
      <c r="AI533" s="47">
        <f t="shared" si="194"/>
        <v>2.8404729710727033E-3</v>
      </c>
      <c r="AJ533" s="47">
        <f t="shared" si="195"/>
        <v>5.7888933511852144E-3</v>
      </c>
      <c r="AK533" s="47">
        <f t="shared" si="196"/>
        <v>3.3798442802073793E-3</v>
      </c>
      <c r="AL533" s="47">
        <f t="shared" si="197"/>
        <v>0</v>
      </c>
      <c r="AO533" s="47">
        <f t="shared" si="243"/>
        <v>8.0673834534031877E-6</v>
      </c>
      <c r="AP533" s="47">
        <f t="shared" si="243"/>
        <v>2.0229962479987209E-3</v>
      </c>
      <c r="AQ533" s="47">
        <f t="shared" si="243"/>
        <v>3.080884903217283E-4</v>
      </c>
      <c r="AR533" s="47">
        <f t="shared" si="243"/>
        <v>1.2791619237381771E-3</v>
      </c>
      <c r="AS533" s="47">
        <f t="shared" si="243"/>
        <v>3.6010082472537411E-3</v>
      </c>
      <c r="AT533" s="47">
        <f t="shared" si="243"/>
        <v>6.5626175294240547E-5</v>
      </c>
      <c r="AU533" s="47">
        <f t="shared" si="243"/>
        <v>5.0371472075974545E-4</v>
      </c>
      <c r="AV533" s="47">
        <f t="shared" si="243"/>
        <v>9.3296340556256767E-4</v>
      </c>
      <c r="AW533" s="47">
        <f t="shared" si="243"/>
        <v>4.979211221424213E-4</v>
      </c>
      <c r="AX533" s="47">
        <f t="shared" si="243"/>
        <v>0</v>
      </c>
      <c r="BA533" s="47">
        <f t="shared" si="242"/>
        <v>6.6300945365123598E-5</v>
      </c>
      <c r="BB533" s="47">
        <f t="shared" si="242"/>
        <v>5.7019691438638396E-3</v>
      </c>
      <c r="BC533" s="47">
        <f t="shared" si="242"/>
        <v>3.9040665035719887E-3</v>
      </c>
      <c r="BD533" s="47">
        <f t="shared" si="242"/>
        <v>4.2134197311253924E-3</v>
      </c>
      <c r="BE533" s="47">
        <f t="shared" si="242"/>
        <v>2.991008206726127E-2</v>
      </c>
      <c r="BF533" s="47">
        <f t="shared" si="242"/>
        <v>6.7336749869638963E-3</v>
      </c>
      <c r="BG533" s="47">
        <f t="shared" si="242"/>
        <v>5.1712913085089629E-3</v>
      </c>
      <c r="BH533" s="47">
        <f t="shared" si="242"/>
        <v>1.0611790695457217E-2</v>
      </c>
      <c r="BI533" s="47">
        <f t="shared" si="242"/>
        <v>6.2617674382723382E-3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2.9116780955860198E-5</v>
      </c>
      <c r="F534" s="47">
        <f t="shared" si="223"/>
        <v>1.9234471185967297E-3</v>
      </c>
      <c r="G534" s="47">
        <f t="shared" si="224"/>
        <v>1.8613856519126392E-3</v>
      </c>
      <c r="H534" s="47">
        <f t="shared" si="225"/>
        <v>1.5074665505238095E-3</v>
      </c>
      <c r="I534" s="47">
        <f t="shared" si="226"/>
        <v>1.3382527469945647E-2</v>
      </c>
      <c r="J534" s="47">
        <f t="shared" si="227"/>
        <v>3.2706989196686995E-3</v>
      </c>
      <c r="K534" s="47">
        <f t="shared" si="228"/>
        <v>2.3909375957999936E-3</v>
      </c>
      <c r="L534" s="47">
        <f t="shared" si="229"/>
        <v>4.8770323476852243E-3</v>
      </c>
      <c r="M534" s="47">
        <f t="shared" si="230"/>
        <v>2.9477272684162036E-3</v>
      </c>
      <c r="N534" s="47">
        <f t="shared" si="231"/>
        <v>0</v>
      </c>
      <c r="Q534" s="47">
        <f t="shared" si="218"/>
        <v>2.1049397502457011E-5</v>
      </c>
      <c r="R534" s="47">
        <f t="shared" si="233"/>
        <v>-1.7375718773177178E-4</v>
      </c>
      <c r="S534" s="47">
        <f t="shared" si="234"/>
        <v>1.5488909179019656E-3</v>
      </c>
      <c r="T534" s="47">
        <f t="shared" si="235"/>
        <v>1.870641301774519E-4</v>
      </c>
      <c r="U534" s="47">
        <f t="shared" si="236"/>
        <v>9.7440268133109492E-3</v>
      </c>
      <c r="V534" s="47">
        <f t="shared" si="237"/>
        <v>3.1921944306951555E-3</v>
      </c>
      <c r="W534" s="47">
        <f t="shared" si="238"/>
        <v>1.8721318492290391E-3</v>
      </c>
      <c r="X534" s="47">
        <f t="shared" si="239"/>
        <v>3.9353466654953222E-3</v>
      </c>
      <c r="Y534" s="47">
        <f t="shared" si="240"/>
        <v>2.4393645196574289E-3</v>
      </c>
      <c r="Z534" s="47">
        <f t="shared" si="241"/>
        <v>0</v>
      </c>
      <c r="AA534" s="91"/>
      <c r="AB534" s="91"/>
      <c r="AC534" s="47">
        <f t="shared" si="219"/>
        <v>3.71841644092634E-5</v>
      </c>
      <c r="AD534" s="47">
        <f t="shared" si="189"/>
        <v>3.9842045084338062E-3</v>
      </c>
      <c r="AE534" s="47">
        <f t="shared" si="190"/>
        <v>2.1585665264433266E-3</v>
      </c>
      <c r="AF534" s="47">
        <f t="shared" si="191"/>
        <v>2.8197592529854826E-3</v>
      </c>
      <c r="AG534" s="47">
        <f t="shared" si="192"/>
        <v>1.7029890110056026E-2</v>
      </c>
      <c r="AH534" s="47">
        <f t="shared" si="193"/>
        <v>3.6031910269045467E-3</v>
      </c>
      <c r="AI534" s="47">
        <f t="shared" si="194"/>
        <v>2.9156832552476456E-3</v>
      </c>
      <c r="AJ534" s="47">
        <f t="shared" si="195"/>
        <v>5.8517506312257698E-3</v>
      </c>
      <c r="AK534" s="47">
        <f t="shared" si="196"/>
        <v>3.4560900171749774E-3</v>
      </c>
      <c r="AL534" s="47">
        <f t="shared" si="197"/>
        <v>0</v>
      </c>
      <c r="AO534" s="47">
        <f t="shared" si="243"/>
        <v>8.0673834534031877E-6</v>
      </c>
      <c r="AP534" s="47">
        <f t="shared" si="243"/>
        <v>2.0972043063285013E-3</v>
      </c>
      <c r="AQ534" s="47">
        <f t="shared" si="243"/>
        <v>3.1249473401067361E-4</v>
      </c>
      <c r="AR534" s="47">
        <f t="shared" si="243"/>
        <v>1.3204024203463576E-3</v>
      </c>
      <c r="AS534" s="47">
        <f t="shared" si="243"/>
        <v>3.6385006566346974E-3</v>
      </c>
      <c r="AT534" s="47">
        <f t="shared" si="243"/>
        <v>7.850448897354402E-5</v>
      </c>
      <c r="AU534" s="47">
        <f t="shared" si="243"/>
        <v>5.1880574657095458E-4</v>
      </c>
      <c r="AV534" s="47">
        <f t="shared" si="243"/>
        <v>9.4168568218990206E-4</v>
      </c>
      <c r="AW534" s="47">
        <f t="shared" si="243"/>
        <v>5.0836274875877465E-4</v>
      </c>
      <c r="AX534" s="47">
        <f t="shared" si="243"/>
        <v>0</v>
      </c>
      <c r="BA534" s="47">
        <f t="shared" si="242"/>
        <v>6.6300945365123598E-5</v>
      </c>
      <c r="BB534" s="47">
        <f t="shared" si="242"/>
        <v>5.9076516270305359E-3</v>
      </c>
      <c r="BC534" s="47">
        <f t="shared" si="242"/>
        <v>4.0199521783559657E-3</v>
      </c>
      <c r="BD534" s="47">
        <f t="shared" si="242"/>
        <v>4.3272258035092926E-3</v>
      </c>
      <c r="BE534" s="47">
        <f t="shared" si="242"/>
        <v>3.0412417580001672E-2</v>
      </c>
      <c r="BF534" s="47">
        <f t="shared" si="242"/>
        <v>6.8738899465732462E-3</v>
      </c>
      <c r="BG534" s="47">
        <f t="shared" si="242"/>
        <v>5.3066208510476392E-3</v>
      </c>
      <c r="BH534" s="47">
        <f t="shared" si="242"/>
        <v>1.0728782978910993E-2</v>
      </c>
      <c r="BI534" s="47">
        <f t="shared" si="242"/>
        <v>6.4038172855911809E-3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2.9116780955860198E-5</v>
      </c>
      <c r="F535" s="47">
        <f t="shared" si="223"/>
        <v>1.9847401402393839E-3</v>
      </c>
      <c r="G535" s="47">
        <f t="shared" si="224"/>
        <v>1.9133570614951057E-3</v>
      </c>
      <c r="H535" s="47">
        <f t="shared" si="225"/>
        <v>1.5412964258934862E-3</v>
      </c>
      <c r="I535" s="47">
        <f t="shared" si="226"/>
        <v>1.3599236068823269E-2</v>
      </c>
      <c r="J535" s="47">
        <f t="shared" si="227"/>
        <v>3.330062919964382E-3</v>
      </c>
      <c r="K535" s="47">
        <f t="shared" si="228"/>
        <v>2.4469924674390894E-3</v>
      </c>
      <c r="L535" s="47">
        <f t="shared" si="229"/>
        <v>4.9275075323448655E-3</v>
      </c>
      <c r="M535" s="47">
        <f t="shared" si="230"/>
        <v>3.0090826653298998E-3</v>
      </c>
      <c r="N535" s="47">
        <f t="shared" si="231"/>
        <v>0</v>
      </c>
      <c r="Q535" s="47">
        <f t="shared" si="218"/>
        <v>2.1049397502457011E-5</v>
      </c>
      <c r="R535" s="47">
        <f t="shared" si="233"/>
        <v>-1.8165535868659165E-4</v>
      </c>
      <c r="S535" s="47">
        <f t="shared" si="234"/>
        <v>1.5967539696783517E-3</v>
      </c>
      <c r="T535" s="47">
        <f t="shared" si="235"/>
        <v>1.8244158935600246E-4</v>
      </c>
      <c r="U535" s="47">
        <f t="shared" si="236"/>
        <v>9.9257776922750188E-3</v>
      </c>
      <c r="V535" s="47">
        <f t="shared" si="237"/>
        <v>3.2395507609052597E-3</v>
      </c>
      <c r="W535" s="47">
        <f t="shared" si="238"/>
        <v>1.9141159299473358E-3</v>
      </c>
      <c r="X535" s="47">
        <f t="shared" si="239"/>
        <v>3.9776892465591606E-3</v>
      </c>
      <c r="Y535" s="47">
        <f t="shared" si="240"/>
        <v>2.4909842003362067E-3</v>
      </c>
      <c r="Z535" s="47">
        <f t="shared" si="241"/>
        <v>0</v>
      </c>
      <c r="AA535" s="91"/>
      <c r="AB535" s="91"/>
      <c r="AC535" s="47">
        <f t="shared" si="219"/>
        <v>3.71841644092634E-5</v>
      </c>
      <c r="AD535" s="47">
        <f t="shared" si="189"/>
        <v>4.1146887226739346E-3</v>
      </c>
      <c r="AE535" s="47">
        <f t="shared" si="190"/>
        <v>2.2146462938318736E-3</v>
      </c>
      <c r="AF535" s="47">
        <f t="shared" si="191"/>
        <v>2.8920415445462854E-3</v>
      </c>
      <c r="AG535" s="47">
        <f t="shared" si="192"/>
        <v>1.7281556428847201E-2</v>
      </c>
      <c r="AH535" s="47">
        <f t="shared" si="193"/>
        <v>3.6745626972858078E-3</v>
      </c>
      <c r="AI535" s="47">
        <f t="shared" si="194"/>
        <v>2.9858089178075404E-3</v>
      </c>
      <c r="AJ535" s="47">
        <f t="shared" si="195"/>
        <v>5.9103584194812138E-3</v>
      </c>
      <c r="AK535" s="47">
        <f t="shared" si="196"/>
        <v>3.5271811303235921E-3</v>
      </c>
      <c r="AL535" s="47">
        <f t="shared" si="197"/>
        <v>0</v>
      </c>
      <c r="AO535" s="47">
        <f t="shared" si="243"/>
        <v>8.0673834534031877E-6</v>
      </c>
      <c r="AP535" s="47">
        <f t="shared" si="243"/>
        <v>2.1663954989259754E-3</v>
      </c>
      <c r="AQ535" s="47">
        <f t="shared" si="243"/>
        <v>3.1660309181675401E-4</v>
      </c>
      <c r="AR535" s="47">
        <f t="shared" si="243"/>
        <v>1.3588548365374839E-3</v>
      </c>
      <c r="AS535" s="47">
        <f t="shared" si="243"/>
        <v>3.6734583765482502E-3</v>
      </c>
      <c r="AT535" s="47">
        <f t="shared" si="243"/>
        <v>9.0512159059122268E-5</v>
      </c>
      <c r="AU535" s="47">
        <f t="shared" si="243"/>
        <v>5.3287653749175363E-4</v>
      </c>
      <c r="AV535" s="47">
        <f t="shared" si="243"/>
        <v>9.4981828578570484E-4</v>
      </c>
      <c r="AW535" s="47">
        <f t="shared" si="243"/>
        <v>5.1809846499369311E-4</v>
      </c>
      <c r="AX535" s="47">
        <f t="shared" si="243"/>
        <v>0</v>
      </c>
      <c r="BA535" s="47">
        <f t="shared" si="242"/>
        <v>6.6300945365123598E-5</v>
      </c>
      <c r="BB535" s="47">
        <f t="shared" si="242"/>
        <v>6.0994288629133185E-3</v>
      </c>
      <c r="BC535" s="47">
        <f t="shared" si="242"/>
        <v>4.1280033553269795E-3</v>
      </c>
      <c r="BD535" s="47">
        <f t="shared" si="242"/>
        <v>4.4333379704397718E-3</v>
      </c>
      <c r="BE535" s="47">
        <f t="shared" si="242"/>
        <v>3.0880792497670471E-2</v>
      </c>
      <c r="BF535" s="47">
        <f t="shared" si="242"/>
        <v>7.0046256172501898E-3</v>
      </c>
      <c r="BG535" s="47">
        <f t="shared" si="242"/>
        <v>5.4328013852466299E-3</v>
      </c>
      <c r="BH535" s="47">
        <f t="shared" si="242"/>
        <v>1.0837865951826078E-2</v>
      </c>
      <c r="BI535" s="47">
        <f t="shared" si="242"/>
        <v>6.5362637956534915E-3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2.9116780955860198E-5</v>
      </c>
      <c r="F536" s="47">
        <f t="shared" si="223"/>
        <v>2.2369438612234857E-3</v>
      </c>
      <c r="G536" s="47">
        <f t="shared" si="224"/>
        <v>2.1272049438511836E-3</v>
      </c>
      <c r="H536" s="47">
        <f t="shared" si="225"/>
        <v>1.6804969453001421E-3</v>
      </c>
      <c r="I536" s="47">
        <f t="shared" si="226"/>
        <v>1.4490931624719192E-2</v>
      </c>
      <c r="J536" s="47">
        <f t="shared" si="227"/>
        <v>3.5743292551168558E-3</v>
      </c>
      <c r="K536" s="47">
        <f t="shared" si="228"/>
        <v>2.6776426593824402E-3</v>
      </c>
      <c r="L536" s="47">
        <f t="shared" si="229"/>
        <v>5.1351988656705219E-3</v>
      </c>
      <c r="M536" s="47">
        <f t="shared" si="230"/>
        <v>3.2615430431899815E-3</v>
      </c>
      <c r="N536" s="47">
        <f t="shared" si="231"/>
        <v>0</v>
      </c>
      <c r="Q536" s="47">
        <f t="shared" si="218"/>
        <v>2.1049397502457011E-5</v>
      </c>
      <c r="R536" s="47">
        <f t="shared" si="233"/>
        <v>-2.141541334310874E-4</v>
      </c>
      <c r="S536" s="47">
        <f t="shared" si="234"/>
        <v>1.7936971033687757E-3</v>
      </c>
      <c r="T536" s="47">
        <f t="shared" si="235"/>
        <v>1.6342112072309121E-4</v>
      </c>
      <c r="U536" s="47">
        <f t="shared" si="236"/>
        <v>1.0673631962441562E-2</v>
      </c>
      <c r="V536" s="47">
        <f t="shared" si="237"/>
        <v>3.4344088764142614E-3</v>
      </c>
      <c r="W536" s="47">
        <f t="shared" si="238"/>
        <v>2.0868687343527665E-3</v>
      </c>
      <c r="X536" s="47">
        <f t="shared" si="239"/>
        <v>4.1519171800852728E-3</v>
      </c>
      <c r="Y536" s="47">
        <f t="shared" si="240"/>
        <v>2.7033848161697573E-3</v>
      </c>
      <c r="Z536" s="47">
        <f t="shared" si="241"/>
        <v>0</v>
      </c>
      <c r="AA536" s="91"/>
      <c r="AB536" s="91"/>
      <c r="AC536" s="47">
        <f t="shared" si="219"/>
        <v>3.71841644092634E-5</v>
      </c>
      <c r="AD536" s="47">
        <f t="shared" si="189"/>
        <v>4.6515949393866321E-3</v>
      </c>
      <c r="AE536" s="47">
        <f t="shared" si="190"/>
        <v>2.4453989248536057E-3</v>
      </c>
      <c r="AF536" s="47">
        <f t="shared" si="191"/>
        <v>3.1894630519925088E-3</v>
      </c>
      <c r="AG536" s="47">
        <f t="shared" si="192"/>
        <v>1.8317093270472498E-2</v>
      </c>
      <c r="AH536" s="47">
        <f t="shared" si="193"/>
        <v>3.9682372520817542E-3</v>
      </c>
      <c r="AI536" s="47">
        <f t="shared" si="194"/>
        <v>3.2743564972888112E-3</v>
      </c>
      <c r="AJ536" s="47">
        <f t="shared" si="195"/>
        <v>6.1515131526064136E-3</v>
      </c>
      <c r="AK536" s="47">
        <f t="shared" si="196"/>
        <v>3.8197012702102049E-3</v>
      </c>
      <c r="AL536" s="47">
        <f t="shared" si="197"/>
        <v>0</v>
      </c>
      <c r="AO536" s="47">
        <f t="shared" si="243"/>
        <v>8.0673834534031877E-6</v>
      </c>
      <c r="AP536" s="47">
        <f t="shared" si="243"/>
        <v>2.4510979946545733E-3</v>
      </c>
      <c r="AQ536" s="47">
        <f t="shared" si="243"/>
        <v>3.3350784048240788E-4</v>
      </c>
      <c r="AR536" s="47">
        <f t="shared" si="243"/>
        <v>1.5170758245770508E-3</v>
      </c>
      <c r="AS536" s="47">
        <f t="shared" si="243"/>
        <v>3.81729966227763E-3</v>
      </c>
      <c r="AT536" s="47">
        <f t="shared" si="243"/>
        <v>1.3992037870259443E-4</v>
      </c>
      <c r="AU536" s="47">
        <f t="shared" si="243"/>
        <v>5.9077392502967369E-4</v>
      </c>
      <c r="AV536" s="47">
        <f t="shared" si="243"/>
        <v>9.8328168558524907E-4</v>
      </c>
      <c r="AW536" s="47">
        <f t="shared" si="243"/>
        <v>5.5815822702022424E-4</v>
      </c>
      <c r="AX536" s="47">
        <f t="shared" si="243"/>
        <v>0</v>
      </c>
      <c r="BA536" s="47">
        <f t="shared" si="242"/>
        <v>6.6300945365123598E-5</v>
      </c>
      <c r="BB536" s="47">
        <f t="shared" si="242"/>
        <v>6.8885388006101177E-3</v>
      </c>
      <c r="BC536" s="47">
        <f t="shared" si="242"/>
        <v>4.5726038687047893E-3</v>
      </c>
      <c r="BD536" s="47">
        <f t="shared" si="242"/>
        <v>4.8699599972926513E-3</v>
      </c>
      <c r="BE536" s="47">
        <f t="shared" si="242"/>
        <v>3.280802489519169E-2</v>
      </c>
      <c r="BF536" s="47">
        <f t="shared" si="242"/>
        <v>7.54256650719861E-3</v>
      </c>
      <c r="BG536" s="47">
        <f t="shared" si="242"/>
        <v>5.9519991566712518E-3</v>
      </c>
      <c r="BH536" s="47">
        <f t="shared" si="242"/>
        <v>1.1286712018276936E-2</v>
      </c>
      <c r="BI536" s="47">
        <f t="shared" si="242"/>
        <v>7.0812443134001864E-3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2.9116780955860198E-5</v>
      </c>
      <c r="F537" s="47">
        <f t="shared" si="223"/>
        <v>2.4150198382273257E-3</v>
      </c>
      <c r="G537" s="47">
        <f t="shared" si="224"/>
        <v>2.2781986343176353E-3</v>
      </c>
      <c r="H537" s="47">
        <f t="shared" si="225"/>
        <v>1.7787836335221006E-3</v>
      </c>
      <c r="I537" s="47">
        <f t="shared" si="226"/>
        <v>1.512053992980902E-2</v>
      </c>
      <c r="J537" s="47">
        <f t="shared" si="227"/>
        <v>3.7468008035606878E-3</v>
      </c>
      <c r="K537" s="47">
        <f t="shared" si="228"/>
        <v>2.8405001228495414E-3</v>
      </c>
      <c r="L537" s="47">
        <f t="shared" si="229"/>
        <v>5.2818455406397936E-3</v>
      </c>
      <c r="M537" s="47">
        <f t="shared" si="230"/>
        <v>3.4398002404540402E-3</v>
      </c>
      <c r="N537" s="47">
        <f t="shared" si="231"/>
        <v>0</v>
      </c>
      <c r="Q537" s="47">
        <f t="shared" si="218"/>
        <v>2.1049397502457011E-5</v>
      </c>
      <c r="R537" s="47">
        <f t="shared" si="233"/>
        <v>-2.3710086491257341E-4</v>
      </c>
      <c r="S537" s="47">
        <f t="shared" si="234"/>
        <v>1.9327546906608001E-3</v>
      </c>
      <c r="T537" s="47">
        <f t="shared" si="235"/>
        <v>1.4999115021488416E-4</v>
      </c>
      <c r="U537" s="47">
        <f t="shared" si="236"/>
        <v>1.1201676827508385E-2</v>
      </c>
      <c r="V537" s="47">
        <f t="shared" si="237"/>
        <v>3.5719942742862458E-3</v>
      </c>
      <c r="W537" s="47">
        <f t="shared" si="238"/>
        <v>2.2088460164666557E-3</v>
      </c>
      <c r="X537" s="47">
        <f t="shared" si="239"/>
        <v>4.2749360212148146E-3</v>
      </c>
      <c r="Y537" s="47">
        <f t="shared" si="240"/>
        <v>2.8533566208409542E-3</v>
      </c>
      <c r="Z537" s="47">
        <f t="shared" si="241"/>
        <v>0</v>
      </c>
      <c r="AA537" s="91"/>
      <c r="AB537" s="91"/>
      <c r="AC537" s="47">
        <f t="shared" si="219"/>
        <v>3.71841644092634E-5</v>
      </c>
      <c r="AD537" s="47">
        <f t="shared" si="189"/>
        <v>5.0306936248757971E-3</v>
      </c>
      <c r="AE537" s="47">
        <f t="shared" si="190"/>
        <v>2.6083287184944849E-3</v>
      </c>
      <c r="AF537" s="47">
        <f t="shared" si="191"/>
        <v>3.3994663989446333E-3</v>
      </c>
      <c r="AG537" s="47">
        <f t="shared" si="192"/>
        <v>1.904826501558533E-2</v>
      </c>
      <c r="AH537" s="47">
        <f t="shared" si="193"/>
        <v>4.1755949510974338E-3</v>
      </c>
      <c r="AI537" s="47">
        <f t="shared" si="194"/>
        <v>3.478094142109125E-3</v>
      </c>
      <c r="AJ537" s="47">
        <f t="shared" si="195"/>
        <v>6.3217876614154143E-3</v>
      </c>
      <c r="AK537" s="47">
        <f t="shared" si="196"/>
        <v>4.0262438600671257E-3</v>
      </c>
      <c r="AL537" s="47">
        <f t="shared" si="197"/>
        <v>0</v>
      </c>
      <c r="AO537" s="47">
        <f t="shared" si="243"/>
        <v>8.0673834534031877E-6</v>
      </c>
      <c r="AP537" s="47">
        <f t="shared" si="243"/>
        <v>2.6521207031398992E-3</v>
      </c>
      <c r="AQ537" s="47">
        <f t="shared" si="243"/>
        <v>3.4544394365683515E-4</v>
      </c>
      <c r="AR537" s="47">
        <f t="shared" si="243"/>
        <v>1.6287924833072165E-3</v>
      </c>
      <c r="AS537" s="47">
        <f t="shared" si="243"/>
        <v>3.9188631023006348E-3</v>
      </c>
      <c r="AT537" s="47">
        <f t="shared" si="243"/>
        <v>1.7480652927444199E-4</v>
      </c>
      <c r="AU537" s="47">
        <f t="shared" si="243"/>
        <v>6.3165410638288573E-4</v>
      </c>
      <c r="AV537" s="47">
        <f t="shared" si="243"/>
        <v>1.006909519424979E-3</v>
      </c>
      <c r="AW537" s="47">
        <f t="shared" si="243"/>
        <v>5.8644361961308596E-4</v>
      </c>
      <c r="AX537" s="47">
        <f t="shared" si="243"/>
        <v>0</v>
      </c>
      <c r="BA537" s="47">
        <f t="shared" si="242"/>
        <v>6.6300945365123598E-5</v>
      </c>
      <c r="BB537" s="47">
        <f t="shared" si="242"/>
        <v>7.4457134631031232E-3</v>
      </c>
      <c r="BC537" s="47">
        <f t="shared" si="242"/>
        <v>4.8865273528121197E-3</v>
      </c>
      <c r="BD537" s="47">
        <f t="shared" si="242"/>
        <v>5.1782500324667339E-3</v>
      </c>
      <c r="BE537" s="47">
        <f t="shared" si="242"/>
        <v>3.416880494539435E-2</v>
      </c>
      <c r="BF537" s="47">
        <f t="shared" si="242"/>
        <v>7.9223957546581212E-3</v>
      </c>
      <c r="BG537" s="47">
        <f t="shared" si="242"/>
        <v>6.3185942649586664E-3</v>
      </c>
      <c r="BH537" s="47">
        <f t="shared" si="242"/>
        <v>1.1603633202055208E-2</v>
      </c>
      <c r="BI537" s="47">
        <f t="shared" si="242"/>
        <v>7.4660441005211658E-3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2.9116780955860198E-5</v>
      </c>
      <c r="F538" s="47">
        <f t="shared" si="223"/>
        <v>2.6358102478145945E-3</v>
      </c>
      <c r="G538" s="47">
        <f t="shared" si="224"/>
        <v>2.4654106284568685E-3</v>
      </c>
      <c r="H538" s="47">
        <f t="shared" si="225"/>
        <v>1.9006459897737496E-3</v>
      </c>
      <c r="I538" s="47">
        <f t="shared" si="226"/>
        <v>1.5901170073746581E-2</v>
      </c>
      <c r="J538" s="47">
        <f t="shared" si="227"/>
        <v>3.9606424708297262E-3</v>
      </c>
      <c r="K538" s="47">
        <f t="shared" si="228"/>
        <v>3.042421609780199E-3</v>
      </c>
      <c r="L538" s="47">
        <f t="shared" si="229"/>
        <v>5.4636678165910207E-3</v>
      </c>
      <c r="M538" s="47">
        <f t="shared" si="230"/>
        <v>3.660815338941813E-3</v>
      </c>
      <c r="N538" s="47">
        <f t="shared" si="231"/>
        <v>0</v>
      </c>
      <c r="Q538" s="47">
        <f t="shared" si="218"/>
        <v>2.1049397502457011E-5</v>
      </c>
      <c r="R538" s="47">
        <f t="shared" si="233"/>
        <v>-2.6555174485567274E-4</v>
      </c>
      <c r="S538" s="47">
        <f t="shared" si="234"/>
        <v>2.1051675122608828E-3</v>
      </c>
      <c r="T538" s="47">
        <f t="shared" si="235"/>
        <v>1.3333978185435549E-4</v>
      </c>
      <c r="U538" s="47">
        <f t="shared" si="236"/>
        <v>1.1856381880936472E-2</v>
      </c>
      <c r="V538" s="47">
        <f t="shared" si="237"/>
        <v>3.7425817777804859E-3</v>
      </c>
      <c r="W538" s="47">
        <f t="shared" si="238"/>
        <v>2.3600815426246093E-3</v>
      </c>
      <c r="X538" s="47">
        <f t="shared" si="239"/>
        <v>4.4274629413358652E-3</v>
      </c>
      <c r="Y538" s="47">
        <f t="shared" si="240"/>
        <v>3.0393016131808328E-3</v>
      </c>
      <c r="Z538" s="47">
        <f t="shared" si="241"/>
        <v>0</v>
      </c>
      <c r="AA538" s="91"/>
      <c r="AB538" s="91"/>
      <c r="AC538" s="47">
        <f t="shared" si="219"/>
        <v>3.71841644092634E-5</v>
      </c>
      <c r="AD538" s="47">
        <f t="shared" si="189"/>
        <v>5.5007253239934325E-3</v>
      </c>
      <c r="AE538" s="47">
        <f t="shared" si="190"/>
        <v>2.8103398851728693E-3</v>
      </c>
      <c r="AF538" s="47">
        <f t="shared" si="191"/>
        <v>3.6598424798084603E-3</v>
      </c>
      <c r="AG538" s="47">
        <f t="shared" si="192"/>
        <v>1.9954820250032361E-2</v>
      </c>
      <c r="AH538" s="47">
        <f t="shared" si="193"/>
        <v>4.4326907821412714E-3</v>
      </c>
      <c r="AI538" s="47">
        <f t="shared" si="194"/>
        <v>3.7307015898124865E-3</v>
      </c>
      <c r="AJ538" s="47">
        <f t="shared" si="195"/>
        <v>6.532905293196817E-3</v>
      </c>
      <c r="AK538" s="47">
        <f t="shared" si="196"/>
        <v>4.2823290647027931E-3</v>
      </c>
      <c r="AL538" s="47">
        <f t="shared" si="197"/>
        <v>0</v>
      </c>
      <c r="AO538" s="47">
        <f t="shared" si="243"/>
        <v>8.0673834534031877E-6</v>
      </c>
      <c r="AP538" s="47">
        <f t="shared" si="243"/>
        <v>2.901361992670267E-3</v>
      </c>
      <c r="AQ538" s="47">
        <f t="shared" si="243"/>
        <v>3.6024311619598567E-4</v>
      </c>
      <c r="AR538" s="47">
        <f t="shared" si="243"/>
        <v>1.7673062079193941E-3</v>
      </c>
      <c r="AS538" s="47">
        <f t="shared" si="243"/>
        <v>4.0447881928101087E-3</v>
      </c>
      <c r="AT538" s="47">
        <f t="shared" si="243"/>
        <v>2.1806069304924035E-4</v>
      </c>
      <c r="AU538" s="47">
        <f t="shared" si="243"/>
        <v>6.8234006715558971E-4</v>
      </c>
      <c r="AV538" s="47">
        <f t="shared" si="243"/>
        <v>1.0362048752551554E-3</v>
      </c>
      <c r="AW538" s="47">
        <f t="shared" si="243"/>
        <v>6.2151372576098015E-4</v>
      </c>
      <c r="AX538" s="47">
        <f t="shared" si="243"/>
        <v>0</v>
      </c>
      <c r="BA538" s="47">
        <f t="shared" si="242"/>
        <v>6.6300945365123598E-5</v>
      </c>
      <c r="BB538" s="47">
        <f t="shared" si="242"/>
        <v>8.1365355718080266E-3</v>
      </c>
      <c r="BC538" s="47">
        <f t="shared" si="242"/>
        <v>5.2757505136297378E-3</v>
      </c>
      <c r="BD538" s="47">
        <f t="shared" si="242"/>
        <v>5.5604884695822096E-3</v>
      </c>
      <c r="BE538" s="47">
        <f t="shared" si="242"/>
        <v>3.5855990323778938E-2</v>
      </c>
      <c r="BF538" s="47">
        <f t="shared" si="242"/>
        <v>8.3933332529709977E-3</v>
      </c>
      <c r="BG538" s="47">
        <f t="shared" si="242"/>
        <v>6.7731231995926851E-3</v>
      </c>
      <c r="BH538" s="47">
        <f t="shared" si="242"/>
        <v>1.1996573109787839E-2</v>
      </c>
      <c r="BI538" s="47">
        <f t="shared" si="242"/>
        <v>7.9431444036446065E-3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2.9116780955860198E-5</v>
      </c>
      <c r="F539" s="47">
        <f t="shared" si="223"/>
        <v>2.7457193129914294E-3</v>
      </c>
      <c r="G539" s="47">
        <f t="shared" si="224"/>
        <v>2.5586044193656233E-3</v>
      </c>
      <c r="H539" s="47">
        <f t="shared" si="225"/>
        <v>1.9613088495460678E-3</v>
      </c>
      <c r="I539" s="47">
        <f t="shared" si="226"/>
        <v>1.6289766342621761E-2</v>
      </c>
      <c r="J539" s="47">
        <f t="shared" si="227"/>
        <v>4.0670924646919191E-3</v>
      </c>
      <c r="K539" s="47">
        <f t="shared" si="228"/>
        <v>3.1429377595040536E-3</v>
      </c>
      <c r="L539" s="47">
        <f t="shared" si="229"/>
        <v>5.5541786155676636E-3</v>
      </c>
      <c r="M539" s="47">
        <f t="shared" si="230"/>
        <v>3.7708362538455276E-3</v>
      </c>
      <c r="N539" s="47">
        <f t="shared" si="231"/>
        <v>0</v>
      </c>
      <c r="Q539" s="47">
        <f t="shared" si="218"/>
        <v>2.1049397502457011E-5</v>
      </c>
      <c r="R539" s="47">
        <f t="shared" si="233"/>
        <v>-2.7971454125543411E-4</v>
      </c>
      <c r="S539" s="47">
        <f t="shared" si="234"/>
        <v>2.1909943019388805E-3</v>
      </c>
      <c r="T539" s="47">
        <f t="shared" si="235"/>
        <v>1.2505076090529356E-4</v>
      </c>
      <c r="U539" s="47">
        <f t="shared" si="236"/>
        <v>1.2182292868299305E-2</v>
      </c>
      <c r="V539" s="47">
        <f t="shared" si="237"/>
        <v>3.8274999274181916E-3</v>
      </c>
      <c r="W539" s="47">
        <f t="shared" si="238"/>
        <v>2.435366313066495E-3</v>
      </c>
      <c r="X539" s="47">
        <f t="shared" si="239"/>
        <v>4.5033905653488106E-3</v>
      </c>
      <c r="Y539" s="47">
        <f t="shared" si="240"/>
        <v>3.1318646928933688E-3</v>
      </c>
      <c r="Z539" s="47">
        <f t="shared" si="241"/>
        <v>0</v>
      </c>
      <c r="AA539" s="91"/>
      <c r="AB539" s="91"/>
      <c r="AC539" s="47">
        <f t="shared" si="219"/>
        <v>3.71841644092634E-5</v>
      </c>
      <c r="AD539" s="47">
        <f t="shared" ref="AD539:AD555" si="244">AD538+AD361/$R$192</f>
        <v>5.7347062507468634E-3</v>
      </c>
      <c r="AE539" s="47">
        <f t="shared" ref="AE539:AE555" si="245">AE538+AE361/$R$192</f>
        <v>2.9109006773123812E-3</v>
      </c>
      <c r="AF539" s="47">
        <f t="shared" ref="AF539:AF555" si="246">AF538+AF361/$R$192</f>
        <v>3.7894572203021584E-3</v>
      </c>
      <c r="AG539" s="47">
        <f t="shared" ref="AG539:AG555" si="247">AG538+AG361/$R$192</f>
        <v>2.0406101800419886E-2</v>
      </c>
      <c r="AH539" s="47">
        <f t="shared" ref="AH539:AH555" si="248">AH538+AH361/$R$192</f>
        <v>4.5606726202279515E-3</v>
      </c>
      <c r="AI539" s="47">
        <f t="shared" ref="AI539:AI555" si="249">AI538+AI361/$R$192</f>
        <v>3.8564491188183099E-3</v>
      </c>
      <c r="AJ539" s="47">
        <f t="shared" ref="AJ539:AJ555" si="250">AJ538+AJ361/$R$192</f>
        <v>6.6379992671371565E-3</v>
      </c>
      <c r="AK539" s="47">
        <f t="shared" ref="AK539:AK555" si="251">AK538+AK361/$R$192</f>
        <v>4.4098078147976867E-3</v>
      </c>
      <c r="AL539" s="47">
        <f t="shared" ref="AL539:AL555" si="252">AL538+AL361/$R$192</f>
        <v>0</v>
      </c>
      <c r="AO539" s="47">
        <f t="shared" si="243"/>
        <v>8.0673834534031877E-6</v>
      </c>
      <c r="AP539" s="47">
        <f t="shared" si="243"/>
        <v>3.0254338542468635E-3</v>
      </c>
      <c r="AQ539" s="47">
        <f t="shared" si="243"/>
        <v>3.6761011742674279E-4</v>
      </c>
      <c r="AR539" s="47">
        <f t="shared" si="243"/>
        <v>1.8362580886407743E-3</v>
      </c>
      <c r="AS539" s="47">
        <f t="shared" si="243"/>
        <v>4.1074734743224567E-3</v>
      </c>
      <c r="AT539" s="47">
        <f t="shared" si="243"/>
        <v>2.3959253727372752E-4</v>
      </c>
      <c r="AU539" s="47">
        <f t="shared" si="243"/>
        <v>7.0757144643755852E-4</v>
      </c>
      <c r="AV539" s="47">
        <f t="shared" si="243"/>
        <v>1.0507880502188529E-3</v>
      </c>
      <c r="AW539" s="47">
        <f t="shared" si="243"/>
        <v>6.3897156095215875E-4</v>
      </c>
      <c r="AX539" s="47">
        <f t="shared" si="243"/>
        <v>0</v>
      </c>
      <c r="BA539" s="47">
        <f t="shared" si="242"/>
        <v>6.6300945365123598E-5</v>
      </c>
      <c r="BB539" s="47">
        <f t="shared" si="242"/>
        <v>8.4804255637382919E-3</v>
      </c>
      <c r="BC539" s="47">
        <f t="shared" si="242"/>
        <v>5.4695050966780045E-3</v>
      </c>
      <c r="BD539" s="47">
        <f t="shared" si="242"/>
        <v>5.7507660698482262E-3</v>
      </c>
      <c r="BE539" s="47">
        <f t="shared" si="242"/>
        <v>3.6695868143041648E-2</v>
      </c>
      <c r="BF539" s="47">
        <f t="shared" si="242"/>
        <v>8.6277650849198705E-3</v>
      </c>
      <c r="BG539" s="47">
        <f t="shared" si="242"/>
        <v>6.9993868783223634E-3</v>
      </c>
      <c r="BH539" s="47">
        <f t="shared" si="242"/>
        <v>1.2192177882704821E-2</v>
      </c>
      <c r="BI539" s="47">
        <f t="shared" si="242"/>
        <v>8.1806440686432134E-3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2.9116780955860198E-5</v>
      </c>
      <c r="F540" s="47">
        <f t="shared" si="223"/>
        <v>2.8004954504370024E-3</v>
      </c>
      <c r="G540" s="47">
        <f t="shared" si="224"/>
        <v>2.6050500505033162E-3</v>
      </c>
      <c r="H540" s="47">
        <f t="shared" si="225"/>
        <v>1.9915418165846262E-3</v>
      </c>
      <c r="I540" s="47">
        <f t="shared" si="226"/>
        <v>1.6483433740306353E-2</v>
      </c>
      <c r="J540" s="47">
        <f t="shared" si="227"/>
        <v>4.1201446809535566E-3</v>
      </c>
      <c r="K540" s="47">
        <f t="shared" si="228"/>
        <v>3.1930326850128378E-3</v>
      </c>
      <c r="L540" s="47">
        <f t="shared" si="229"/>
        <v>5.5992871055459605E-3</v>
      </c>
      <c r="M540" s="47">
        <f t="shared" si="230"/>
        <v>3.8256681346094789E-3</v>
      </c>
      <c r="N540" s="47">
        <f t="shared" si="231"/>
        <v>0</v>
      </c>
      <c r="Q540" s="47">
        <f t="shared" ref="Q540:Q555" si="254">Q539+Q362/$R$192</f>
        <v>2.1049397502457011E-5</v>
      </c>
      <c r="R540" s="47">
        <f t="shared" si="233"/>
        <v>-2.8677295159637209E-4</v>
      </c>
      <c r="S540" s="47">
        <f t="shared" si="234"/>
        <v>2.2337683899574653E-3</v>
      </c>
      <c r="T540" s="47">
        <f t="shared" si="235"/>
        <v>1.2091970447182708E-4</v>
      </c>
      <c r="U540" s="47">
        <f t="shared" si="236"/>
        <v>1.2344719370700051E-2</v>
      </c>
      <c r="V540" s="47">
        <f t="shared" si="237"/>
        <v>3.8698211702446572E-3</v>
      </c>
      <c r="W540" s="47">
        <f t="shared" si="238"/>
        <v>2.4728865023852585E-3</v>
      </c>
      <c r="X540" s="47">
        <f t="shared" si="239"/>
        <v>4.5412311380273003E-3</v>
      </c>
      <c r="Y540" s="47">
        <f t="shared" si="240"/>
        <v>3.177995992150275E-3</v>
      </c>
      <c r="Z540" s="47">
        <f t="shared" si="241"/>
        <v>0</v>
      </c>
      <c r="AA540" s="91"/>
      <c r="AB540" s="91"/>
      <c r="AC540" s="47">
        <f t="shared" ref="AC540:AC555" si="255">AC539+AC362/$R$192</f>
        <v>3.71841644092634E-5</v>
      </c>
      <c r="AD540" s="47">
        <f t="shared" si="244"/>
        <v>5.8513169359789468E-3</v>
      </c>
      <c r="AE540" s="47">
        <f t="shared" si="245"/>
        <v>2.961017851569183E-3</v>
      </c>
      <c r="AF540" s="47">
        <f t="shared" si="246"/>
        <v>3.8540542108127418E-3</v>
      </c>
      <c r="AG540" s="47">
        <f t="shared" si="247"/>
        <v>2.0631010093388323E-2</v>
      </c>
      <c r="AH540" s="47">
        <f t="shared" si="248"/>
        <v>4.6244558099247613E-3</v>
      </c>
      <c r="AI540" s="47">
        <f t="shared" si="249"/>
        <v>3.9191187805171146E-3</v>
      </c>
      <c r="AJ540" s="47">
        <f t="shared" si="250"/>
        <v>6.6903756744152599E-3</v>
      </c>
      <c r="AK540" s="47">
        <f t="shared" si="251"/>
        <v>4.4733402770686832E-3</v>
      </c>
      <c r="AL540" s="47">
        <f t="shared" si="252"/>
        <v>0</v>
      </c>
      <c r="AO540" s="47">
        <f t="shared" si="243"/>
        <v>8.0673834534031877E-6</v>
      </c>
      <c r="AP540" s="47">
        <f t="shared" si="243"/>
        <v>3.0872684020333747E-3</v>
      </c>
      <c r="AQ540" s="47">
        <f t="shared" si="243"/>
        <v>3.7128166054585087E-4</v>
      </c>
      <c r="AR540" s="47">
        <f t="shared" si="243"/>
        <v>1.870622112112799E-3</v>
      </c>
      <c r="AS540" s="47">
        <f t="shared" si="243"/>
        <v>4.1387143696063021E-3</v>
      </c>
      <c r="AT540" s="47">
        <f t="shared" si="243"/>
        <v>2.5032351070889943E-4</v>
      </c>
      <c r="AU540" s="47">
        <f t="shared" si="243"/>
        <v>7.2014618262757936E-4</v>
      </c>
      <c r="AV540" s="47">
        <f t="shared" si="243"/>
        <v>1.0580559675186603E-3</v>
      </c>
      <c r="AW540" s="47">
        <f t="shared" si="243"/>
        <v>6.476721424592039E-4</v>
      </c>
      <c r="AX540" s="47">
        <f t="shared" si="243"/>
        <v>0</v>
      </c>
      <c r="BA540" s="47">
        <f t="shared" si="242"/>
        <v>6.6300945365123598E-5</v>
      </c>
      <c r="BB540" s="47">
        <f t="shared" si="242"/>
        <v>8.6518123864159496E-3</v>
      </c>
      <c r="BC540" s="47">
        <f t="shared" si="242"/>
        <v>5.5660679020724992E-3</v>
      </c>
      <c r="BD540" s="47">
        <f t="shared" si="242"/>
        <v>5.845596027397368E-3</v>
      </c>
      <c r="BE540" s="47">
        <f t="shared" si="242"/>
        <v>3.711444383369468E-2</v>
      </c>
      <c r="BF540" s="47">
        <f t="shared" ref="BF540:BF555" si="256">J540+AH540</f>
        <v>8.7446004908783188E-3</v>
      </c>
      <c r="BG540" s="47">
        <f t="shared" ref="BG540:BG555" si="257">K540+AI540</f>
        <v>7.112151465529952E-3</v>
      </c>
      <c r="BH540" s="47">
        <f t="shared" ref="BH540:BH555" si="258">L540+AJ540</f>
        <v>1.228966277996122E-2</v>
      </c>
      <c r="BI540" s="47">
        <f t="shared" ref="BI540:BI555" si="259">M540+AK540</f>
        <v>8.2990084116781621E-3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2.9116780955860198E-5</v>
      </c>
      <c r="F541" s="47">
        <f t="shared" ref="F541:F555" si="262">F540+F363/$R$192</f>
        <v>2.8374623083887648E-3</v>
      </c>
      <c r="G541" s="47">
        <f t="shared" ref="G541:G555" si="263">G540+G363/$R$192</f>
        <v>2.6363948865727278E-3</v>
      </c>
      <c r="H541" s="47">
        <f t="shared" ref="H541:H555" si="264">H540+H363/$R$192</f>
        <v>2.0119451865572751E-3</v>
      </c>
      <c r="I541" s="47">
        <f t="shared" ref="I541:I555" si="265">I540+I363/$R$192</f>
        <v>1.6614134361305915E-2</v>
      </c>
      <c r="J541" s="47">
        <f t="shared" ref="J541:J555" si="266">J540+J363/$R$192</f>
        <v>4.155948113506989E-3</v>
      </c>
      <c r="K541" s="47">
        <f t="shared" ref="K541:K555" si="267">K540+K363/$R$192</f>
        <v>3.2268403261088785E-3</v>
      </c>
      <c r="L541" s="47">
        <f t="shared" ref="L541:L555" si="268">L540+L363/$R$192</f>
        <v>5.6297295430599798E-3</v>
      </c>
      <c r="M541" s="47">
        <f t="shared" ref="M541:M555" si="269">M540+M363/$R$192</f>
        <v>3.8626726121421089E-3</v>
      </c>
      <c r="N541" s="47">
        <f t="shared" ref="N541:N555" si="270">N540+N363/$R$192</f>
        <v>0</v>
      </c>
      <c r="Q541" s="47">
        <f t="shared" si="254"/>
        <v>2.1049397502457011E-5</v>
      </c>
      <c r="R541" s="47">
        <f t="shared" si="233"/>
        <v>-2.9153647207457242E-4</v>
      </c>
      <c r="S541" s="47">
        <f t="shared" si="234"/>
        <v>2.2626354059527122E-3</v>
      </c>
      <c r="T541" s="47">
        <f t="shared" si="235"/>
        <v>1.1813177192513359E-4</v>
      </c>
      <c r="U541" s="47">
        <f t="shared" si="236"/>
        <v>1.2454336399608234E-2</v>
      </c>
      <c r="V541" s="47">
        <f t="shared" si="237"/>
        <v>3.8983825738935093E-3</v>
      </c>
      <c r="W541" s="47">
        <f t="shared" si="238"/>
        <v>2.4982078115091105E-3</v>
      </c>
      <c r="X541" s="47">
        <f t="shared" si="239"/>
        <v>4.5667686647725735E-3</v>
      </c>
      <c r="Y541" s="47">
        <f t="shared" si="240"/>
        <v>3.2091286945693668E-3</v>
      </c>
      <c r="Z541" s="47">
        <f t="shared" si="241"/>
        <v>0</v>
      </c>
      <c r="AA541" s="91"/>
      <c r="AB541" s="91"/>
      <c r="AC541" s="47">
        <f t="shared" si="255"/>
        <v>3.71841644092634E-5</v>
      </c>
      <c r="AD541" s="47">
        <f t="shared" si="244"/>
        <v>5.9300141723606717E-3</v>
      </c>
      <c r="AE541" s="47">
        <f t="shared" si="245"/>
        <v>2.9948405077127593E-3</v>
      </c>
      <c r="AF541" s="47">
        <f t="shared" si="246"/>
        <v>3.8976488833047333E-3</v>
      </c>
      <c r="AG541" s="47">
        <f t="shared" si="247"/>
        <v>2.0782794306479262E-2</v>
      </c>
      <c r="AH541" s="47">
        <f t="shared" si="248"/>
        <v>4.6675012713827749E-3</v>
      </c>
      <c r="AI541" s="47">
        <f t="shared" si="249"/>
        <v>3.9614127535853444E-3</v>
      </c>
      <c r="AJ541" s="47">
        <f t="shared" si="250"/>
        <v>6.7257230226980252E-3</v>
      </c>
      <c r="AK541" s="47">
        <f t="shared" si="251"/>
        <v>4.516216529714851E-3</v>
      </c>
      <c r="AL541" s="47">
        <f t="shared" si="252"/>
        <v>0</v>
      </c>
      <c r="AO541" s="47">
        <f t="shared" si="243"/>
        <v>8.0673834534031877E-6</v>
      </c>
      <c r="AP541" s="47">
        <f t="shared" si="243"/>
        <v>3.1289987804633372E-3</v>
      </c>
      <c r="AQ541" s="47">
        <f t="shared" si="243"/>
        <v>3.7375948062001556E-4</v>
      </c>
      <c r="AR541" s="47">
        <f t="shared" si="243"/>
        <v>1.8938134146321414E-3</v>
      </c>
      <c r="AS541" s="47">
        <f t="shared" si="243"/>
        <v>4.1597979616976814E-3</v>
      </c>
      <c r="AT541" s="47">
        <f t="shared" si="243"/>
        <v>2.5756553961347973E-4</v>
      </c>
      <c r="AU541" s="47">
        <f t="shared" si="243"/>
        <v>7.2863251459976807E-4</v>
      </c>
      <c r="AV541" s="47">
        <f t="shared" si="243"/>
        <v>1.0629608782874063E-3</v>
      </c>
      <c r="AW541" s="47">
        <f t="shared" si="243"/>
        <v>6.535439175727421E-4</v>
      </c>
      <c r="AX541" s="47">
        <f t="shared" si="243"/>
        <v>0</v>
      </c>
      <c r="BA541" s="47">
        <f t="shared" ref="BA541:BA555" si="271">E541+AC541</f>
        <v>6.6300945365123598E-5</v>
      </c>
      <c r="BB541" s="47">
        <f t="shared" ref="BB541:BB555" si="272">F541+AD541</f>
        <v>8.7674764807494365E-3</v>
      </c>
      <c r="BC541" s="47">
        <f t="shared" ref="BC541:BC555" si="273">G541+AE541</f>
        <v>5.6312353942854871E-3</v>
      </c>
      <c r="BD541" s="47">
        <f t="shared" ref="BD541:BD555" si="274">H541+AF541</f>
        <v>5.9095940698620083E-3</v>
      </c>
      <c r="BE541" s="47">
        <f t="shared" ref="BE541:BE555" si="275">I541+AG541</f>
        <v>3.7396928667785177E-2</v>
      </c>
      <c r="BF541" s="47">
        <f t="shared" si="256"/>
        <v>8.823449384889763E-3</v>
      </c>
      <c r="BG541" s="47">
        <f t="shared" si="257"/>
        <v>7.1882530796942229E-3</v>
      </c>
      <c r="BH541" s="47">
        <f t="shared" si="258"/>
        <v>1.2355452565758006E-2</v>
      </c>
      <c r="BI541" s="47">
        <f t="shared" si="259"/>
        <v>8.3788891418569607E-3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2.9116780955860198E-5</v>
      </c>
      <c r="F542" s="47">
        <f t="shared" si="262"/>
        <v>2.8563201139771015E-3</v>
      </c>
      <c r="G542" s="47">
        <f t="shared" si="263"/>
        <v>2.6523847449904099E-3</v>
      </c>
      <c r="H542" s="47">
        <f t="shared" si="264"/>
        <v>2.0223535037800478E-3</v>
      </c>
      <c r="I542" s="47">
        <f t="shared" si="265"/>
        <v>1.668080832381311E-2</v>
      </c>
      <c r="J542" s="47">
        <f t="shared" si="266"/>
        <v>4.1742124239703988E-3</v>
      </c>
      <c r="K542" s="47">
        <f t="shared" si="267"/>
        <v>3.2440865287485868E-3</v>
      </c>
      <c r="L542" s="47">
        <f t="shared" si="268"/>
        <v>5.645259063286545E-3</v>
      </c>
      <c r="M542" s="47">
        <f t="shared" si="269"/>
        <v>3.8815496085078506E-3</v>
      </c>
      <c r="N542" s="47">
        <f t="shared" si="270"/>
        <v>0</v>
      </c>
      <c r="Q542" s="47">
        <f t="shared" si="254"/>
        <v>2.1049397502457011E-5</v>
      </c>
      <c r="R542" s="47">
        <f t="shared" si="233"/>
        <v>-2.9396647419190628E-4</v>
      </c>
      <c r="S542" s="47">
        <f t="shared" si="234"/>
        <v>2.2773612605618354E-3</v>
      </c>
      <c r="T542" s="47">
        <f t="shared" si="235"/>
        <v>1.1670957126021515E-4</v>
      </c>
      <c r="U542" s="47">
        <f t="shared" si="236"/>
        <v>1.2510255044980231E-2</v>
      </c>
      <c r="V542" s="47">
        <f t="shared" si="237"/>
        <v>3.9129525272837288E-3</v>
      </c>
      <c r="W542" s="47">
        <f t="shared" si="238"/>
        <v>2.5111249040389344E-3</v>
      </c>
      <c r="X542" s="47">
        <f t="shared" si="239"/>
        <v>4.5797960558264118E-3</v>
      </c>
      <c r="Y542" s="47">
        <f t="shared" si="240"/>
        <v>3.2250103378084231E-3</v>
      </c>
      <c r="Z542" s="47">
        <f t="shared" si="241"/>
        <v>0</v>
      </c>
      <c r="AA542" s="91"/>
      <c r="AB542" s="91"/>
      <c r="AC542" s="47">
        <f t="shared" si="255"/>
        <v>3.71841644092634E-5</v>
      </c>
      <c r="AD542" s="47">
        <f t="shared" si="244"/>
        <v>5.9701597856546785E-3</v>
      </c>
      <c r="AE542" s="47">
        <f t="shared" si="245"/>
        <v>3.0120943699390003E-3</v>
      </c>
      <c r="AF542" s="47">
        <f t="shared" si="246"/>
        <v>3.9198877184151975E-3</v>
      </c>
      <c r="AG542" s="47">
        <f t="shared" si="247"/>
        <v>2.0860223586121655E-2</v>
      </c>
      <c r="AH542" s="47">
        <f t="shared" si="248"/>
        <v>4.6894599389193745E-3</v>
      </c>
      <c r="AI542" s="47">
        <f t="shared" si="249"/>
        <v>3.9829880663349365E-3</v>
      </c>
      <c r="AJ542" s="47">
        <f t="shared" si="250"/>
        <v>6.7437546720973173E-3</v>
      </c>
      <c r="AK542" s="47">
        <f t="shared" si="251"/>
        <v>4.5380888792072773E-3</v>
      </c>
      <c r="AL542" s="47">
        <f t="shared" si="252"/>
        <v>0</v>
      </c>
      <c r="AO542" s="47">
        <f t="shared" si="243"/>
        <v>8.0673834534031877E-6</v>
      </c>
      <c r="AP542" s="47">
        <f t="shared" si="243"/>
        <v>3.1502865881690078E-3</v>
      </c>
      <c r="AQ542" s="47">
        <f t="shared" si="243"/>
        <v>3.7502348442857445E-4</v>
      </c>
      <c r="AR542" s="47">
        <f t="shared" si="243"/>
        <v>1.9056439325198327E-3</v>
      </c>
      <c r="AS542" s="47">
        <f t="shared" si="243"/>
        <v>4.1705532788328791E-3</v>
      </c>
      <c r="AT542" s="47">
        <f t="shared" ref="AT542:AT555" si="276">J542-V542</f>
        <v>2.6125989668667002E-4</v>
      </c>
      <c r="AU542" s="47">
        <f t="shared" ref="AU542:AU555" si="277">K542-W542</f>
        <v>7.3296162470965235E-4</v>
      </c>
      <c r="AV542" s="47">
        <f t="shared" ref="AV542:AV555" si="278">L542-X542</f>
        <v>1.0654630074601332E-3</v>
      </c>
      <c r="AW542" s="47">
        <f t="shared" ref="AW542:AW555" si="279">M542-Y542</f>
        <v>6.5653927069942754E-4</v>
      </c>
      <c r="AX542" s="47">
        <f t="shared" ref="AX542:AX555" si="280">N542-Z542</f>
        <v>0</v>
      </c>
      <c r="BA542" s="47">
        <f t="shared" si="271"/>
        <v>6.6300945365123598E-5</v>
      </c>
      <c r="BB542" s="47">
        <f t="shared" si="272"/>
        <v>8.8264798996317805E-3</v>
      </c>
      <c r="BC542" s="47">
        <f t="shared" si="273"/>
        <v>5.6644791149294098E-3</v>
      </c>
      <c r="BD542" s="47">
        <f t="shared" si="274"/>
        <v>5.9422412221952457E-3</v>
      </c>
      <c r="BE542" s="47">
        <f t="shared" si="275"/>
        <v>3.7541031909934769E-2</v>
      </c>
      <c r="BF542" s="47">
        <f t="shared" si="256"/>
        <v>8.8636723628897733E-3</v>
      </c>
      <c r="BG542" s="47">
        <f t="shared" si="257"/>
        <v>7.2270745950835233E-3</v>
      </c>
      <c r="BH542" s="47">
        <f t="shared" si="258"/>
        <v>1.2389013735383862E-2</v>
      </c>
      <c r="BI542" s="47">
        <f t="shared" si="259"/>
        <v>8.4196384877151288E-3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2.9116780955860198E-5</v>
      </c>
      <c r="F543" s="47">
        <f t="shared" si="262"/>
        <v>2.8596219927421126E-3</v>
      </c>
      <c r="G543" s="47">
        <f t="shared" si="263"/>
        <v>2.6551844649110317E-3</v>
      </c>
      <c r="H543" s="47">
        <f t="shared" si="264"/>
        <v>2.0241759322411103E-3</v>
      </c>
      <c r="I543" s="47">
        <f t="shared" si="265"/>
        <v>1.6692482499790287E-2</v>
      </c>
      <c r="J543" s="47">
        <f t="shared" si="266"/>
        <v>4.177410385609902E-3</v>
      </c>
      <c r="K543" s="47">
        <f t="shared" si="267"/>
        <v>3.2471062263484153E-3</v>
      </c>
      <c r="L543" s="47">
        <f t="shared" si="268"/>
        <v>5.647978180992299E-3</v>
      </c>
      <c r="M543" s="47">
        <f t="shared" si="269"/>
        <v>3.8848548474528202E-3</v>
      </c>
      <c r="N543" s="47">
        <f t="shared" si="270"/>
        <v>0</v>
      </c>
      <c r="Q543" s="47">
        <f t="shared" si="254"/>
        <v>2.1049397502457011E-5</v>
      </c>
      <c r="R543" s="47">
        <f t="shared" si="233"/>
        <v>-2.9439195171380409E-4</v>
      </c>
      <c r="S543" s="47">
        <f t="shared" si="234"/>
        <v>2.2799396616596055E-3</v>
      </c>
      <c r="T543" s="47">
        <f t="shared" si="235"/>
        <v>1.1646055319959928E-4</v>
      </c>
      <c r="U543" s="47">
        <f t="shared" si="236"/>
        <v>1.2520046035074867E-2</v>
      </c>
      <c r="V543" s="47">
        <f t="shared" si="237"/>
        <v>3.9155036310948811E-3</v>
      </c>
      <c r="W543" s="47">
        <f t="shared" si="238"/>
        <v>2.5133866026936435E-3</v>
      </c>
      <c r="X543" s="47">
        <f t="shared" si="239"/>
        <v>4.5820770670332916E-3</v>
      </c>
      <c r="Y543" s="47">
        <f t="shared" si="240"/>
        <v>3.2277911099570637E-3</v>
      </c>
      <c r="Z543" s="47">
        <f t="shared" si="241"/>
        <v>0</v>
      </c>
      <c r="AA543" s="91"/>
      <c r="AB543" s="91"/>
      <c r="AC543" s="47">
        <f t="shared" si="255"/>
        <v>3.71841644092634E-5</v>
      </c>
      <c r="AD543" s="47">
        <f t="shared" si="244"/>
        <v>5.9771890207065987E-3</v>
      </c>
      <c r="AE543" s="47">
        <f t="shared" si="245"/>
        <v>3.0151154086824733E-3</v>
      </c>
      <c r="AF543" s="47">
        <f t="shared" si="246"/>
        <v>3.9237815933979387E-3</v>
      </c>
      <c r="AG543" s="47">
        <f t="shared" si="247"/>
        <v>2.0873780947981375E-2</v>
      </c>
      <c r="AH543" s="47">
        <f t="shared" si="248"/>
        <v>4.6933047583872286E-3</v>
      </c>
      <c r="AI543" s="47">
        <f t="shared" si="249"/>
        <v>3.986765762879884E-3</v>
      </c>
      <c r="AJ543" s="47">
        <f t="shared" si="250"/>
        <v>6.7469118963019445E-3</v>
      </c>
      <c r="AK543" s="47">
        <f t="shared" si="251"/>
        <v>4.5419185849485755E-3</v>
      </c>
      <c r="AL543" s="47">
        <f t="shared" si="252"/>
        <v>0</v>
      </c>
      <c r="AO543" s="47">
        <f t="shared" ref="AO543:AO555" si="281">E543-Q543</f>
        <v>8.0673834534031877E-6</v>
      </c>
      <c r="AP543" s="47">
        <f t="shared" ref="AP543:AP555" si="282">F543-R543</f>
        <v>3.1540139444559169E-3</v>
      </c>
      <c r="AQ543" s="47">
        <f t="shared" ref="AQ543:AQ555" si="283">G543-S543</f>
        <v>3.7524480325142615E-4</v>
      </c>
      <c r="AR543" s="47">
        <f t="shared" ref="AR543:AR555" si="284">H543-T543</f>
        <v>1.907715379041511E-3</v>
      </c>
      <c r="AS543" s="47">
        <f t="shared" ref="AS543:AS555" si="285">I543-U543</f>
        <v>4.1724364647154205E-3</v>
      </c>
      <c r="AT543" s="47">
        <f t="shared" si="276"/>
        <v>2.6190675451502089E-4</v>
      </c>
      <c r="AU543" s="47">
        <f t="shared" si="277"/>
        <v>7.3371962365477179E-4</v>
      </c>
      <c r="AV543" s="47">
        <f t="shared" si="278"/>
        <v>1.0659011139590073E-3</v>
      </c>
      <c r="AW543" s="47">
        <f t="shared" si="279"/>
        <v>6.5706373749575657E-4</v>
      </c>
      <c r="AX543" s="47">
        <f t="shared" si="280"/>
        <v>0</v>
      </c>
      <c r="BA543" s="47">
        <f t="shared" si="271"/>
        <v>6.6300945365123598E-5</v>
      </c>
      <c r="BB543" s="47">
        <f t="shared" si="272"/>
        <v>8.8368110134487109E-3</v>
      </c>
      <c r="BC543" s="47">
        <f t="shared" si="273"/>
        <v>5.670299873593505E-3</v>
      </c>
      <c r="BD543" s="47">
        <f t="shared" si="274"/>
        <v>5.947957525639049E-3</v>
      </c>
      <c r="BE543" s="47">
        <f t="shared" si="275"/>
        <v>3.7566263447771663E-2</v>
      </c>
      <c r="BF543" s="47">
        <f t="shared" si="256"/>
        <v>8.8707151439971314E-3</v>
      </c>
      <c r="BG543" s="47">
        <f t="shared" si="257"/>
        <v>7.2338719892282993E-3</v>
      </c>
      <c r="BH543" s="47">
        <f t="shared" si="258"/>
        <v>1.2394890077294243E-2</v>
      </c>
      <c r="BI543" s="47">
        <f t="shared" si="259"/>
        <v>8.4267734324013962E-3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2.9116780955860198E-5</v>
      </c>
      <c r="F544" s="47">
        <f t="shared" si="262"/>
        <v>2.8602021890929996E-3</v>
      </c>
      <c r="G544" s="47">
        <f t="shared" si="263"/>
        <v>2.6556764233980189E-3</v>
      </c>
      <c r="H544" s="47">
        <f t="shared" si="264"/>
        <v>2.0244961639691995E-3</v>
      </c>
      <c r="I544" s="47">
        <f t="shared" si="265"/>
        <v>1.6694533851394515E-2</v>
      </c>
      <c r="J544" s="47">
        <f t="shared" si="266"/>
        <v>4.1779723219514718E-3</v>
      </c>
      <c r="K544" s="47">
        <f t="shared" si="267"/>
        <v>3.2476368386612502E-3</v>
      </c>
      <c r="L544" s="47">
        <f t="shared" si="268"/>
        <v>5.6484559762969688E-3</v>
      </c>
      <c r="M544" s="47">
        <f t="shared" si="269"/>
        <v>3.8854356342445709E-3</v>
      </c>
      <c r="N544" s="47">
        <f t="shared" si="270"/>
        <v>0</v>
      </c>
      <c r="Q544" s="47">
        <f t="shared" si="254"/>
        <v>2.1049397502457011E-5</v>
      </c>
      <c r="R544" s="47">
        <f t="shared" si="233"/>
        <v>-2.9446671536297422E-4</v>
      </c>
      <c r="S544" s="47">
        <f t="shared" si="234"/>
        <v>2.2803927306589587E-3</v>
      </c>
      <c r="T544" s="47">
        <f t="shared" si="235"/>
        <v>1.1641679648399684E-4</v>
      </c>
      <c r="U544" s="47">
        <f t="shared" si="236"/>
        <v>1.2521766478836968E-2</v>
      </c>
      <c r="V544" s="47">
        <f t="shared" si="237"/>
        <v>3.91595190349593E-3</v>
      </c>
      <c r="W544" s="47">
        <f t="shared" si="238"/>
        <v>2.5137840216783057E-3</v>
      </c>
      <c r="X544" s="47">
        <f t="shared" si="239"/>
        <v>4.5824778795623853E-3</v>
      </c>
      <c r="Y544" s="47">
        <f t="shared" si="240"/>
        <v>3.2282797389977134E-3</v>
      </c>
      <c r="Z544" s="47">
        <f t="shared" si="241"/>
        <v>0</v>
      </c>
      <c r="AA544" s="91"/>
      <c r="AB544" s="91"/>
      <c r="AC544" s="47">
        <f t="shared" si="255"/>
        <v>3.71841644092634E-5</v>
      </c>
      <c r="AD544" s="47">
        <f t="shared" si="244"/>
        <v>5.9784241770575427E-3</v>
      </c>
      <c r="AE544" s="47">
        <f t="shared" si="245"/>
        <v>3.0156462566570947E-3</v>
      </c>
      <c r="AF544" s="47">
        <f t="shared" si="246"/>
        <v>3.9244658135697197E-3</v>
      </c>
      <c r="AG544" s="47">
        <f t="shared" si="247"/>
        <v>2.0876163207427731E-2</v>
      </c>
      <c r="AH544" s="47">
        <f t="shared" si="248"/>
        <v>4.6939803586693186E-3</v>
      </c>
      <c r="AI544" s="47">
        <f t="shared" si="249"/>
        <v>3.9874295685208916E-3</v>
      </c>
      <c r="AJ544" s="47">
        <f t="shared" si="250"/>
        <v>6.7474666743821904E-3</v>
      </c>
      <c r="AK544" s="47">
        <f t="shared" si="251"/>
        <v>4.5425915294914276E-3</v>
      </c>
      <c r="AL544" s="47">
        <f t="shared" si="252"/>
        <v>0</v>
      </c>
      <c r="AO544" s="47">
        <f t="shared" si="281"/>
        <v>8.0673834534031877E-6</v>
      </c>
      <c r="AP544" s="47">
        <f t="shared" si="282"/>
        <v>3.1546689044559739E-3</v>
      </c>
      <c r="AQ544" s="47">
        <f t="shared" si="283"/>
        <v>3.7528369273906025E-4</v>
      </c>
      <c r="AR544" s="47">
        <f t="shared" si="284"/>
        <v>1.9080793674852027E-3</v>
      </c>
      <c r="AS544" s="47">
        <f t="shared" si="285"/>
        <v>4.1727673725575464E-3</v>
      </c>
      <c r="AT544" s="47">
        <f t="shared" si="276"/>
        <v>2.6202041845554188E-4</v>
      </c>
      <c r="AU544" s="47">
        <f t="shared" si="277"/>
        <v>7.3385281698294452E-4</v>
      </c>
      <c r="AV544" s="47">
        <f t="shared" si="278"/>
        <v>1.0659780967345834E-3</v>
      </c>
      <c r="AW544" s="47">
        <f t="shared" si="279"/>
        <v>6.5715589524685753E-4</v>
      </c>
      <c r="AX544" s="47">
        <f t="shared" si="280"/>
        <v>0</v>
      </c>
      <c r="BA544" s="47">
        <f t="shared" si="271"/>
        <v>6.6300945365123598E-5</v>
      </c>
      <c r="BB544" s="47">
        <f t="shared" si="272"/>
        <v>8.8386263661505426E-3</v>
      </c>
      <c r="BC544" s="47">
        <f t="shared" si="273"/>
        <v>5.6713226800551141E-3</v>
      </c>
      <c r="BD544" s="47">
        <f t="shared" si="274"/>
        <v>5.9489619775389187E-3</v>
      </c>
      <c r="BE544" s="47">
        <f t="shared" si="275"/>
        <v>3.7570697058822246E-2</v>
      </c>
      <c r="BF544" s="47">
        <f t="shared" si="256"/>
        <v>8.8719526806207913E-3</v>
      </c>
      <c r="BG544" s="47">
        <f t="shared" si="257"/>
        <v>7.2350664071821422E-3</v>
      </c>
      <c r="BH544" s="47">
        <f t="shared" si="258"/>
        <v>1.239592265067916E-2</v>
      </c>
      <c r="BI544" s="47">
        <f t="shared" si="259"/>
        <v>8.4280271637359981E-3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2.9116780955860198E-5</v>
      </c>
      <c r="F545" s="47">
        <f t="shared" si="262"/>
        <v>2.8603039811415914E-3</v>
      </c>
      <c r="G545" s="47">
        <f t="shared" si="263"/>
        <v>2.6557627346306492E-3</v>
      </c>
      <c r="H545" s="47">
        <f t="shared" si="264"/>
        <v>2.0245523467486612E-3</v>
      </c>
      <c r="I545" s="47">
        <f t="shared" si="265"/>
        <v>1.669489374900824E-2</v>
      </c>
      <c r="J545" s="47">
        <f t="shared" si="266"/>
        <v>4.1780709103884711E-3</v>
      </c>
      <c r="K545" s="47">
        <f t="shared" si="267"/>
        <v>3.2477299314810325E-3</v>
      </c>
      <c r="L545" s="47">
        <f t="shared" si="268"/>
        <v>5.6485398026822871E-3</v>
      </c>
      <c r="M545" s="47">
        <f t="shared" si="269"/>
        <v>3.8855375298825511E-3</v>
      </c>
      <c r="N545" s="47">
        <f t="shared" si="270"/>
        <v>0</v>
      </c>
      <c r="Q545" s="47">
        <f t="shared" si="254"/>
        <v>2.1049397502457011E-5</v>
      </c>
      <c r="R545" s="47">
        <f t="shared" si="233"/>
        <v>-2.9447983220694886E-4</v>
      </c>
      <c r="S545" s="47">
        <f t="shared" si="234"/>
        <v>2.2804722189589577E-3</v>
      </c>
      <c r="T545" s="47">
        <f t="shared" si="235"/>
        <v>1.1640911962475081E-4</v>
      </c>
      <c r="U545" s="47">
        <f t="shared" si="236"/>
        <v>1.2522068320609609E-2</v>
      </c>
      <c r="V545" s="47">
        <f t="shared" si="237"/>
        <v>3.9160305502608742E-3</v>
      </c>
      <c r="W545" s="47">
        <f t="shared" si="238"/>
        <v>2.5138537465094531E-3</v>
      </c>
      <c r="X545" s="47">
        <f t="shared" si="239"/>
        <v>4.5825481997710102E-3</v>
      </c>
      <c r="Y545" s="47">
        <f t="shared" si="240"/>
        <v>3.2283654660985013E-3</v>
      </c>
      <c r="Z545" s="47">
        <f t="shared" si="241"/>
        <v>0</v>
      </c>
      <c r="AA545" s="91"/>
      <c r="AB545" s="91"/>
      <c r="AC545" s="47">
        <f t="shared" si="255"/>
        <v>3.71841644092634E-5</v>
      </c>
      <c r="AD545" s="47">
        <f t="shared" si="244"/>
        <v>5.978640877998701E-3</v>
      </c>
      <c r="AE545" s="47">
        <f t="shared" si="245"/>
        <v>3.0157393908223562E-3</v>
      </c>
      <c r="AF545" s="47">
        <f t="shared" si="246"/>
        <v>3.9245858559878886E-3</v>
      </c>
      <c r="AG545" s="47">
        <f t="shared" si="247"/>
        <v>2.0876581160882542E-2</v>
      </c>
      <c r="AH545" s="47">
        <f t="shared" si="248"/>
        <v>4.6940988887783719E-3</v>
      </c>
      <c r="AI545" s="47">
        <f t="shared" si="249"/>
        <v>3.9875460293293087E-3</v>
      </c>
      <c r="AJ545" s="47">
        <f t="shared" si="250"/>
        <v>6.7475640069442032E-3</v>
      </c>
      <c r="AK545" s="47">
        <f t="shared" si="251"/>
        <v>4.5427095936666001E-3</v>
      </c>
      <c r="AL545" s="47">
        <f t="shared" si="252"/>
        <v>0</v>
      </c>
      <c r="AO545" s="47">
        <f t="shared" si="281"/>
        <v>8.0673834534031877E-6</v>
      </c>
      <c r="AP545" s="47">
        <f t="shared" si="282"/>
        <v>3.1547838133485404E-3</v>
      </c>
      <c r="AQ545" s="47">
        <f t="shared" si="283"/>
        <v>3.7529051567169146E-4</v>
      </c>
      <c r="AR545" s="47">
        <f t="shared" si="284"/>
        <v>1.9081432271239103E-3</v>
      </c>
      <c r="AS545" s="47">
        <f t="shared" si="285"/>
        <v>4.1728254283986306E-3</v>
      </c>
      <c r="AT545" s="47">
        <f t="shared" si="276"/>
        <v>2.6204036012759686E-4</v>
      </c>
      <c r="AU545" s="47">
        <f t="shared" si="277"/>
        <v>7.3387618497157935E-4</v>
      </c>
      <c r="AV545" s="47">
        <f t="shared" si="278"/>
        <v>1.065991602911277E-3</v>
      </c>
      <c r="AW545" s="47">
        <f t="shared" si="279"/>
        <v>6.5717206378404979E-4</v>
      </c>
      <c r="AX545" s="47">
        <f t="shared" si="280"/>
        <v>0</v>
      </c>
      <c r="BA545" s="47">
        <f t="shared" si="271"/>
        <v>6.6300945365123598E-5</v>
      </c>
      <c r="BB545" s="47">
        <f t="shared" si="272"/>
        <v>8.8389448591402915E-3</v>
      </c>
      <c r="BC545" s="47">
        <f t="shared" si="273"/>
        <v>5.6715021254530058E-3</v>
      </c>
      <c r="BD545" s="47">
        <f t="shared" si="274"/>
        <v>5.9491382027365494E-3</v>
      </c>
      <c r="BE545" s="47">
        <f t="shared" si="275"/>
        <v>3.7571474909890781E-2</v>
      </c>
      <c r="BF545" s="47">
        <f t="shared" si="256"/>
        <v>8.872169799166843E-3</v>
      </c>
      <c r="BG545" s="47">
        <f t="shared" si="257"/>
        <v>7.2352759608103412E-3</v>
      </c>
      <c r="BH545" s="47">
        <f t="shared" si="258"/>
        <v>1.2396103809626489E-2</v>
      </c>
      <c r="BI545" s="47">
        <f t="shared" si="259"/>
        <v>8.4282471235491516E-3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2.9116780955860198E-5</v>
      </c>
      <c r="F546" s="47">
        <f t="shared" si="262"/>
        <v>2.8603217149452136E-3</v>
      </c>
      <c r="G546" s="47">
        <f t="shared" si="263"/>
        <v>2.6557777714284248E-3</v>
      </c>
      <c r="H546" s="47">
        <f t="shared" si="264"/>
        <v>2.0245621346878149E-3</v>
      </c>
      <c r="I546" s="47">
        <f t="shared" si="265"/>
        <v>1.6694956448931212E-2</v>
      </c>
      <c r="J546" s="47">
        <f t="shared" si="266"/>
        <v>4.1780880860716931E-3</v>
      </c>
      <c r="K546" s="47">
        <f t="shared" si="267"/>
        <v>3.2477461497398014E-3</v>
      </c>
      <c r="L546" s="47">
        <f t="shared" si="268"/>
        <v>5.6485544065799018E-3</v>
      </c>
      <c r="M546" s="47">
        <f t="shared" si="269"/>
        <v>3.8855552817331023E-3</v>
      </c>
      <c r="N546" s="47">
        <f t="shared" si="270"/>
        <v>0</v>
      </c>
      <c r="Q546" s="47">
        <f t="shared" si="254"/>
        <v>2.1049397502457011E-5</v>
      </c>
      <c r="R546" s="47">
        <f t="shared" si="233"/>
        <v>-2.9448211737104966E-4</v>
      </c>
      <c r="S546" s="47">
        <f t="shared" si="234"/>
        <v>2.2804860670926964E-3</v>
      </c>
      <c r="T546" s="47">
        <f t="shared" si="235"/>
        <v>1.16407782193034E-4</v>
      </c>
      <c r="U546" s="47">
        <f t="shared" si="236"/>
        <v>1.2522120906276123E-2</v>
      </c>
      <c r="V546" s="47">
        <f t="shared" si="237"/>
        <v>3.9160442517857412E-3</v>
      </c>
      <c r="W546" s="47">
        <f t="shared" si="238"/>
        <v>2.5138658936906945E-3</v>
      </c>
      <c r="X546" s="47">
        <f t="shared" si="239"/>
        <v>4.5825604506765346E-3</v>
      </c>
      <c r="Y546" s="47">
        <f t="shared" si="240"/>
        <v>3.2283804011311638E-3</v>
      </c>
      <c r="Z546" s="47">
        <f t="shared" si="241"/>
        <v>0</v>
      </c>
      <c r="AA546" s="91"/>
      <c r="AB546" s="91"/>
      <c r="AC546" s="47">
        <f t="shared" si="255"/>
        <v>3.71841644092634E-5</v>
      </c>
      <c r="AD546" s="47">
        <f t="shared" si="244"/>
        <v>5.9786786307700467E-3</v>
      </c>
      <c r="AE546" s="47">
        <f t="shared" si="245"/>
        <v>3.0157556162841688E-3</v>
      </c>
      <c r="AF546" s="47">
        <f t="shared" si="246"/>
        <v>3.9246067692979125E-3</v>
      </c>
      <c r="AG546" s="47">
        <f t="shared" si="247"/>
        <v>2.0876653975061974E-2</v>
      </c>
      <c r="AH546" s="47">
        <f t="shared" si="248"/>
        <v>4.6941195386199499E-3</v>
      </c>
      <c r="AI546" s="47">
        <f t="shared" si="249"/>
        <v>3.9875663186656049E-3</v>
      </c>
      <c r="AJ546" s="47">
        <f t="shared" si="250"/>
        <v>6.7475809638339081E-3</v>
      </c>
      <c r="AK546" s="47">
        <f t="shared" si="251"/>
        <v>4.5427301623350404E-3</v>
      </c>
      <c r="AL546" s="47">
        <f t="shared" si="252"/>
        <v>0</v>
      </c>
      <c r="AO546" s="47">
        <f t="shared" si="281"/>
        <v>8.0673834534031877E-6</v>
      </c>
      <c r="AP546" s="47">
        <f t="shared" si="282"/>
        <v>3.1548038323162631E-3</v>
      </c>
      <c r="AQ546" s="47">
        <f t="shared" si="283"/>
        <v>3.7529170433572845E-4</v>
      </c>
      <c r="AR546" s="47">
        <f t="shared" si="284"/>
        <v>1.9081543524947808E-3</v>
      </c>
      <c r="AS546" s="47">
        <f t="shared" si="285"/>
        <v>4.172835542655089E-3</v>
      </c>
      <c r="AT546" s="47">
        <f t="shared" si="276"/>
        <v>2.6204383428595195E-4</v>
      </c>
      <c r="AU546" s="47">
        <f t="shared" si="277"/>
        <v>7.3388025604910695E-4</v>
      </c>
      <c r="AV546" s="47">
        <f t="shared" si="278"/>
        <v>1.0659939559033672E-3</v>
      </c>
      <c r="AW546" s="47">
        <f t="shared" si="279"/>
        <v>6.5717488060193854E-4</v>
      </c>
      <c r="AX546" s="47">
        <f t="shared" si="280"/>
        <v>0</v>
      </c>
      <c r="BA546" s="47">
        <f t="shared" si="271"/>
        <v>6.6300945365123598E-5</v>
      </c>
      <c r="BB546" s="47">
        <f t="shared" si="272"/>
        <v>8.8390003457152599E-3</v>
      </c>
      <c r="BC546" s="47">
        <f t="shared" si="273"/>
        <v>5.6715333877125941E-3</v>
      </c>
      <c r="BD546" s="47">
        <f t="shared" si="274"/>
        <v>5.9491689039857278E-3</v>
      </c>
      <c r="BE546" s="47">
        <f t="shared" si="275"/>
        <v>3.7571610423993186E-2</v>
      </c>
      <c r="BF546" s="47">
        <f t="shared" si="256"/>
        <v>8.8722076246916422E-3</v>
      </c>
      <c r="BG546" s="47">
        <f t="shared" si="257"/>
        <v>7.2353124684054063E-3</v>
      </c>
      <c r="BH546" s="47">
        <f t="shared" si="258"/>
        <v>1.239613537041381E-2</v>
      </c>
      <c r="BI546" s="47">
        <f t="shared" si="259"/>
        <v>8.4282854440681423E-3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2.9116780955860198E-5</v>
      </c>
      <c r="F547" s="47">
        <f t="shared" si="262"/>
        <v>2.8603248324131857E-3</v>
      </c>
      <c r="G547" s="47">
        <f t="shared" si="263"/>
        <v>2.6557804147832554E-3</v>
      </c>
      <c r="H547" s="47">
        <f t="shared" si="264"/>
        <v>2.0245638553331694E-3</v>
      </c>
      <c r="I547" s="47">
        <f t="shared" si="265"/>
        <v>1.6694967471101406E-2</v>
      </c>
      <c r="J547" s="47">
        <f t="shared" si="266"/>
        <v>4.1780911054263379E-3</v>
      </c>
      <c r="K547" s="47">
        <f t="shared" si="267"/>
        <v>3.2477490007865001E-3</v>
      </c>
      <c r="L547" s="47">
        <f t="shared" si="268"/>
        <v>5.648556973834172E-3</v>
      </c>
      <c r="M547" s="47">
        <f t="shared" si="269"/>
        <v>3.8855584023735875E-3</v>
      </c>
      <c r="N547" s="47">
        <f t="shared" si="270"/>
        <v>0</v>
      </c>
      <c r="Q547" s="47">
        <f t="shared" si="254"/>
        <v>2.1049397502457011E-5</v>
      </c>
      <c r="R547" s="47">
        <f t="shared" si="233"/>
        <v>-2.9448251908554065E-4</v>
      </c>
      <c r="S547" s="47">
        <f t="shared" si="234"/>
        <v>2.2804885014894184E-3</v>
      </c>
      <c r="T547" s="47">
        <f t="shared" si="235"/>
        <v>1.1640754708269723E-4</v>
      </c>
      <c r="U547" s="47">
        <f t="shared" si="236"/>
        <v>1.2522130150436859E-2</v>
      </c>
      <c r="V547" s="47">
        <f t="shared" si="237"/>
        <v>3.9160466604097367E-3</v>
      </c>
      <c r="W547" s="47">
        <f t="shared" si="238"/>
        <v>2.5138680290728876E-3</v>
      </c>
      <c r="X547" s="47">
        <f t="shared" si="239"/>
        <v>4.5825626042926689E-3</v>
      </c>
      <c r="Y547" s="47">
        <f t="shared" si="240"/>
        <v>3.2283830265964603E-3</v>
      </c>
      <c r="Z547" s="47">
        <f t="shared" si="241"/>
        <v>0</v>
      </c>
      <c r="AA547" s="91"/>
      <c r="AB547" s="91"/>
      <c r="AC547" s="47">
        <f t="shared" si="255"/>
        <v>3.71841644092634E-5</v>
      </c>
      <c r="AD547" s="47">
        <f t="shared" si="244"/>
        <v>5.9786852674204817E-3</v>
      </c>
      <c r="AE547" s="47">
        <f t="shared" si="245"/>
        <v>3.0157584685971081E-3</v>
      </c>
      <c r="AF547" s="47">
        <f t="shared" si="246"/>
        <v>3.9246104456989589E-3</v>
      </c>
      <c r="AG547" s="47">
        <f t="shared" si="247"/>
        <v>2.0876666775241626E-2</v>
      </c>
      <c r="AH547" s="47">
        <f t="shared" si="248"/>
        <v>4.6941231687052448E-3</v>
      </c>
      <c r="AI547" s="47">
        <f t="shared" si="249"/>
        <v>3.987569885376809E-3</v>
      </c>
      <c r="AJ547" s="47">
        <f t="shared" si="250"/>
        <v>6.7475839447263151E-3</v>
      </c>
      <c r="AK547" s="47">
        <f t="shared" si="251"/>
        <v>4.5427337781507142E-3</v>
      </c>
      <c r="AL547" s="47">
        <f t="shared" si="252"/>
        <v>0</v>
      </c>
      <c r="AO547" s="47">
        <f t="shared" si="281"/>
        <v>8.0673834534031877E-6</v>
      </c>
      <c r="AP547" s="47">
        <f t="shared" si="282"/>
        <v>3.1548073514987263E-3</v>
      </c>
      <c r="AQ547" s="47">
        <f t="shared" si="283"/>
        <v>3.7529191329383708E-4</v>
      </c>
      <c r="AR547" s="47">
        <f t="shared" si="284"/>
        <v>1.9081563082504721E-3</v>
      </c>
      <c r="AS547" s="47">
        <f t="shared" si="285"/>
        <v>4.1728373206645474E-3</v>
      </c>
      <c r="AT547" s="47">
        <f t="shared" si="276"/>
        <v>2.6204444501660117E-4</v>
      </c>
      <c r="AU547" s="47">
        <f t="shared" si="277"/>
        <v>7.3388097171361247E-4</v>
      </c>
      <c r="AV547" s="47">
        <f t="shared" si="278"/>
        <v>1.0659943695415031E-3</v>
      </c>
      <c r="AW547" s="47">
        <f t="shared" si="279"/>
        <v>6.5717537577712716E-4</v>
      </c>
      <c r="AX547" s="47">
        <f t="shared" si="280"/>
        <v>0</v>
      </c>
      <c r="BA547" s="47">
        <f t="shared" si="271"/>
        <v>6.6300945365123598E-5</v>
      </c>
      <c r="BB547" s="47">
        <f t="shared" si="272"/>
        <v>8.839010099833667E-3</v>
      </c>
      <c r="BC547" s="47">
        <f t="shared" si="273"/>
        <v>5.6715388833803639E-3</v>
      </c>
      <c r="BD547" s="47">
        <f t="shared" si="274"/>
        <v>5.9491743010321278E-3</v>
      </c>
      <c r="BE547" s="47">
        <f t="shared" si="275"/>
        <v>3.7571634246343036E-2</v>
      </c>
      <c r="BF547" s="47">
        <f t="shared" si="256"/>
        <v>8.8722142741315818E-3</v>
      </c>
      <c r="BG547" s="47">
        <f t="shared" si="257"/>
        <v>7.2353188861633087E-3</v>
      </c>
      <c r="BH547" s="47">
        <f t="shared" si="258"/>
        <v>1.2396140918560488E-2</v>
      </c>
      <c r="BI547" s="47">
        <f t="shared" si="259"/>
        <v>8.4282921805243008E-3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2.9116780955860198E-5</v>
      </c>
      <c r="F548" s="47">
        <f t="shared" si="262"/>
        <v>2.8603253768538679E-3</v>
      </c>
      <c r="G548" s="47">
        <f t="shared" si="263"/>
        <v>2.6557808764238948E-3</v>
      </c>
      <c r="H548" s="47">
        <f t="shared" si="264"/>
        <v>2.0245641558300277E-3</v>
      </c>
      <c r="I548" s="47">
        <f t="shared" si="265"/>
        <v>1.6694969396034688E-2</v>
      </c>
      <c r="J548" s="47">
        <f t="shared" si="266"/>
        <v>4.1780916327323172E-3</v>
      </c>
      <c r="K548" s="47">
        <f t="shared" si="267"/>
        <v>3.247749498698852E-3</v>
      </c>
      <c r="L548" s="47">
        <f t="shared" si="268"/>
        <v>5.6485574221844612E-3</v>
      </c>
      <c r="M548" s="47">
        <f t="shared" si="269"/>
        <v>3.8855589473683234E-3</v>
      </c>
      <c r="N548" s="47">
        <f t="shared" si="270"/>
        <v>0</v>
      </c>
      <c r="Q548" s="47">
        <f t="shared" si="254"/>
        <v>2.1049397502457011E-5</v>
      </c>
      <c r="R548" s="47">
        <f t="shared" si="233"/>
        <v>-2.9448258924174225E-4</v>
      </c>
      <c r="S548" s="47">
        <f t="shared" si="234"/>
        <v>2.2804889266372064E-3</v>
      </c>
      <c r="T548" s="47">
        <f t="shared" si="235"/>
        <v>1.1640750602256981E-4</v>
      </c>
      <c r="U548" s="47">
        <f t="shared" si="236"/>
        <v>1.2522131764855105E-2</v>
      </c>
      <c r="V548" s="47">
        <f t="shared" si="237"/>
        <v>3.9160470810565258E-3</v>
      </c>
      <c r="W548" s="47">
        <f t="shared" si="238"/>
        <v>2.5138684020001956E-3</v>
      </c>
      <c r="X548" s="47">
        <f t="shared" si="239"/>
        <v>4.582562980404388E-3</v>
      </c>
      <c r="Y548" s="47">
        <f t="shared" si="240"/>
        <v>3.2283834851128367E-3</v>
      </c>
      <c r="Z548" s="47">
        <f t="shared" si="241"/>
        <v>0</v>
      </c>
      <c r="AA548" s="91"/>
      <c r="AB548" s="91"/>
      <c r="AC548" s="47">
        <f t="shared" si="255"/>
        <v>3.71841644092634E-5</v>
      </c>
      <c r="AD548" s="47">
        <f t="shared" si="244"/>
        <v>5.9786864264580481E-3</v>
      </c>
      <c r="AE548" s="47">
        <f t="shared" si="245"/>
        <v>3.0157589667305987E-3</v>
      </c>
      <c r="AF548" s="47">
        <f t="shared" si="246"/>
        <v>3.9246110877528021E-3</v>
      </c>
      <c r="AG548" s="47">
        <f t="shared" si="247"/>
        <v>2.0876669010689946E-2</v>
      </c>
      <c r="AH548" s="47">
        <f t="shared" si="248"/>
        <v>4.6941238026704151E-3</v>
      </c>
      <c r="AI548" s="47">
        <f t="shared" si="249"/>
        <v>3.987570508274205E-3</v>
      </c>
      <c r="AJ548" s="47">
        <f t="shared" si="250"/>
        <v>6.7475844653151745E-3</v>
      </c>
      <c r="AK548" s="47">
        <f t="shared" si="251"/>
        <v>4.5427344096238102E-3</v>
      </c>
      <c r="AL548" s="47">
        <f t="shared" si="252"/>
        <v>0</v>
      </c>
      <c r="AO548" s="47">
        <f t="shared" si="281"/>
        <v>8.0673834534031877E-6</v>
      </c>
      <c r="AP548" s="47">
        <f t="shared" si="282"/>
        <v>3.1548079660956101E-3</v>
      </c>
      <c r="AQ548" s="47">
        <f t="shared" si="283"/>
        <v>3.7529194978668835E-4</v>
      </c>
      <c r="AR548" s="47">
        <f t="shared" si="284"/>
        <v>1.9081566498074579E-3</v>
      </c>
      <c r="AS548" s="47">
        <f t="shared" si="285"/>
        <v>4.172837631179583E-3</v>
      </c>
      <c r="AT548" s="47">
        <f t="shared" si="276"/>
        <v>2.6204455167579133E-4</v>
      </c>
      <c r="AU548" s="47">
        <f t="shared" si="277"/>
        <v>7.3388109669865649E-4</v>
      </c>
      <c r="AV548" s="47">
        <f t="shared" si="278"/>
        <v>1.0659944417800733E-3</v>
      </c>
      <c r="AW548" s="47">
        <f t="shared" si="279"/>
        <v>6.5717546225548679E-4</v>
      </c>
      <c r="AX548" s="47">
        <f t="shared" si="280"/>
        <v>0</v>
      </c>
      <c r="BA548" s="47">
        <f t="shared" si="271"/>
        <v>6.6300945365123598E-5</v>
      </c>
      <c r="BB548" s="47">
        <f t="shared" si="272"/>
        <v>8.839011803311916E-3</v>
      </c>
      <c r="BC548" s="47">
        <f t="shared" si="273"/>
        <v>5.6715398431544939E-3</v>
      </c>
      <c r="BD548" s="47">
        <f t="shared" si="274"/>
        <v>5.9491752435828302E-3</v>
      </c>
      <c r="BE548" s="47">
        <f t="shared" si="275"/>
        <v>3.7571638406724631E-2</v>
      </c>
      <c r="BF548" s="47">
        <f t="shared" si="256"/>
        <v>8.8722154354027322E-3</v>
      </c>
      <c r="BG548" s="47">
        <f t="shared" si="257"/>
        <v>7.2353200069730575E-3</v>
      </c>
      <c r="BH548" s="47">
        <f t="shared" si="258"/>
        <v>1.2396141887499636E-2</v>
      </c>
      <c r="BI548" s="47">
        <f t="shared" si="259"/>
        <v>8.4282933569921337E-3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2.9116780955860198E-5</v>
      </c>
      <c r="F549" s="47">
        <f t="shared" si="262"/>
        <v>2.8603255461207176E-3</v>
      </c>
      <c r="G549" s="47">
        <f t="shared" si="263"/>
        <v>2.6557810199481745E-3</v>
      </c>
      <c r="H549" s="47">
        <f t="shared" si="264"/>
        <v>2.0245642492546343E-3</v>
      </c>
      <c r="I549" s="47">
        <f t="shared" si="265"/>
        <v>1.6694969994497301E-2</v>
      </c>
      <c r="J549" s="47">
        <f t="shared" si="266"/>
        <v>4.1780917966719802E-3</v>
      </c>
      <c r="K549" s="47">
        <f t="shared" si="267"/>
        <v>3.2477496535000231E-3</v>
      </c>
      <c r="L549" s="47">
        <f t="shared" si="268"/>
        <v>5.6485575615767654E-3</v>
      </c>
      <c r="M549" s="47">
        <f t="shared" si="269"/>
        <v>3.8855591168074285E-3</v>
      </c>
      <c r="N549" s="47">
        <f t="shared" si="270"/>
        <v>0</v>
      </c>
      <c r="Q549" s="47">
        <f t="shared" si="254"/>
        <v>2.1049397502457011E-5</v>
      </c>
      <c r="R549" s="47">
        <f t="shared" si="233"/>
        <v>-2.9448261105333645E-4</v>
      </c>
      <c r="S549" s="47">
        <f t="shared" si="234"/>
        <v>2.2804890588158425E-3</v>
      </c>
      <c r="T549" s="47">
        <f t="shared" si="235"/>
        <v>1.1640749325695797E-4</v>
      </c>
      <c r="U549" s="47">
        <f t="shared" si="236"/>
        <v>1.2522132266778455E-2</v>
      </c>
      <c r="V549" s="47">
        <f t="shared" si="237"/>
        <v>3.9160472118357995E-3</v>
      </c>
      <c r="W549" s="47">
        <f t="shared" si="238"/>
        <v>2.513868517943461E-3</v>
      </c>
      <c r="X549" s="47">
        <f t="shared" si="239"/>
        <v>4.5825630973376887E-3</v>
      </c>
      <c r="Y549" s="47">
        <f t="shared" si="240"/>
        <v>3.2283836276657814E-3</v>
      </c>
      <c r="Z549" s="47">
        <f t="shared" si="241"/>
        <v>0</v>
      </c>
      <c r="AA549" s="91"/>
      <c r="AB549" s="91"/>
      <c r="AC549" s="47">
        <f t="shared" si="255"/>
        <v>3.71841644092634E-5</v>
      </c>
      <c r="AD549" s="47">
        <f t="shared" si="244"/>
        <v>5.9786867868033416E-3</v>
      </c>
      <c r="AE549" s="47">
        <f t="shared" si="245"/>
        <v>3.015759121600522E-3</v>
      </c>
      <c r="AF549" s="47">
        <f t="shared" si="246"/>
        <v>3.9246112873676268E-3</v>
      </c>
      <c r="AG549" s="47">
        <f t="shared" si="247"/>
        <v>2.0876669705691821E-2</v>
      </c>
      <c r="AH549" s="47">
        <f t="shared" si="248"/>
        <v>4.6941239997704675E-3</v>
      </c>
      <c r="AI549" s="47">
        <f t="shared" si="249"/>
        <v>3.9875707019332816E-3</v>
      </c>
      <c r="AJ549" s="47">
        <f t="shared" si="250"/>
        <v>6.747584627166482E-3</v>
      </c>
      <c r="AK549" s="47">
        <f t="shared" si="251"/>
        <v>4.5427346059490762E-3</v>
      </c>
      <c r="AL549" s="47">
        <f t="shared" si="252"/>
        <v>0</v>
      </c>
      <c r="AO549" s="47">
        <f t="shared" si="281"/>
        <v>8.0673834534031877E-6</v>
      </c>
      <c r="AP549" s="47">
        <f t="shared" si="282"/>
        <v>3.154808157174054E-3</v>
      </c>
      <c r="AQ549" s="47">
        <f t="shared" si="283"/>
        <v>3.7529196113233196E-4</v>
      </c>
      <c r="AR549" s="47">
        <f t="shared" si="284"/>
        <v>1.9081567559976762E-3</v>
      </c>
      <c r="AS549" s="47">
        <f t="shared" si="285"/>
        <v>4.1728377277188457E-3</v>
      </c>
      <c r="AT549" s="47">
        <f t="shared" si="276"/>
        <v>2.6204458483618069E-4</v>
      </c>
      <c r="AU549" s="47">
        <f t="shared" si="277"/>
        <v>7.338811355565621E-4</v>
      </c>
      <c r="AV549" s="47">
        <f t="shared" si="278"/>
        <v>1.0659944642390767E-3</v>
      </c>
      <c r="AW549" s="47">
        <f t="shared" si="279"/>
        <v>6.5717548914164719E-4</v>
      </c>
      <c r="AX549" s="47">
        <f t="shared" si="280"/>
        <v>0</v>
      </c>
      <c r="BA549" s="47">
        <f t="shared" si="271"/>
        <v>6.6300945365123598E-5</v>
      </c>
      <c r="BB549" s="47">
        <f t="shared" si="272"/>
        <v>8.8390123329240601E-3</v>
      </c>
      <c r="BC549" s="47">
        <f t="shared" si="273"/>
        <v>5.6715401415486965E-3</v>
      </c>
      <c r="BD549" s="47">
        <f t="shared" si="274"/>
        <v>5.9491755366222615E-3</v>
      </c>
      <c r="BE549" s="47">
        <f t="shared" si="275"/>
        <v>3.7571639700189119E-2</v>
      </c>
      <c r="BF549" s="47">
        <f t="shared" si="256"/>
        <v>8.8722157964424477E-3</v>
      </c>
      <c r="BG549" s="47">
        <f t="shared" si="257"/>
        <v>7.2353203554333043E-3</v>
      </c>
      <c r="BH549" s="47">
        <f t="shared" si="258"/>
        <v>1.2396142188743247E-2</v>
      </c>
      <c r="BI549" s="47">
        <f t="shared" si="259"/>
        <v>8.4282937227565038E-3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2.9116780955860198E-5</v>
      </c>
      <c r="F550" s="47">
        <f t="shared" si="262"/>
        <v>2.8603255527902211E-3</v>
      </c>
      <c r="G550" s="47">
        <f t="shared" si="263"/>
        <v>2.6557810256033617E-3</v>
      </c>
      <c r="H550" s="47">
        <f t="shared" si="264"/>
        <v>2.0245642529357791E-3</v>
      </c>
      <c r="I550" s="47">
        <f t="shared" si="265"/>
        <v>1.6694970018078105E-2</v>
      </c>
      <c r="J550" s="47">
        <f t="shared" si="266"/>
        <v>4.1780918031315804E-3</v>
      </c>
      <c r="K550" s="47">
        <f t="shared" si="267"/>
        <v>3.2477496595995459E-3</v>
      </c>
      <c r="L550" s="47">
        <f t="shared" si="268"/>
        <v>5.6485575670691427E-3</v>
      </c>
      <c r="M550" s="47">
        <f t="shared" si="269"/>
        <v>3.8855591234837196E-3</v>
      </c>
      <c r="N550" s="47">
        <f t="shared" si="270"/>
        <v>0</v>
      </c>
      <c r="Q550" s="47">
        <f t="shared" si="254"/>
        <v>2.1049397502457011E-5</v>
      </c>
      <c r="R550" s="47">
        <f t="shared" si="233"/>
        <v>-2.9448261191276351E-4</v>
      </c>
      <c r="S550" s="47">
        <f t="shared" si="234"/>
        <v>2.280489064023985E-3</v>
      </c>
      <c r="T550" s="47">
        <f t="shared" si="235"/>
        <v>1.1640749275396347E-4</v>
      </c>
      <c r="U550" s="47">
        <f t="shared" si="236"/>
        <v>1.2522132286555391E-2</v>
      </c>
      <c r="V550" s="47">
        <f t="shared" si="237"/>
        <v>3.9160472169888043E-3</v>
      </c>
      <c r="W550" s="47">
        <f t="shared" si="238"/>
        <v>2.5138685225118925E-3</v>
      </c>
      <c r="X550" s="47">
        <f t="shared" si="239"/>
        <v>4.5825631019451299E-3</v>
      </c>
      <c r="Y550" s="47">
        <f t="shared" si="240"/>
        <v>3.2283836332826958E-3</v>
      </c>
      <c r="Z550" s="47">
        <f t="shared" si="241"/>
        <v>0</v>
      </c>
      <c r="AA550" s="91"/>
      <c r="AB550" s="91"/>
      <c r="AC550" s="47">
        <f t="shared" si="255"/>
        <v>3.71841644092634E-5</v>
      </c>
      <c r="AD550" s="47">
        <f t="shared" si="244"/>
        <v>5.9786868010017757E-3</v>
      </c>
      <c r="AE550" s="47">
        <f t="shared" si="245"/>
        <v>3.0157591277027536E-3</v>
      </c>
      <c r="AF550" s="47">
        <f t="shared" si="246"/>
        <v>3.9246112952329108E-3</v>
      </c>
      <c r="AG550" s="47">
        <f t="shared" si="247"/>
        <v>2.0876669733076496E-2</v>
      </c>
      <c r="AH550" s="47">
        <f t="shared" si="248"/>
        <v>4.6941240075366632E-3</v>
      </c>
      <c r="AI550" s="47">
        <f t="shared" si="249"/>
        <v>3.9875707095638948E-3</v>
      </c>
      <c r="AJ550" s="47">
        <f t="shared" si="250"/>
        <v>6.7475846335437965E-3</v>
      </c>
      <c r="AK550" s="47">
        <f t="shared" si="251"/>
        <v>4.5427346136847433E-3</v>
      </c>
      <c r="AL550" s="47">
        <f t="shared" si="252"/>
        <v>0</v>
      </c>
      <c r="AO550" s="47">
        <f t="shared" si="281"/>
        <v>8.0673834534031877E-6</v>
      </c>
      <c r="AP550" s="47">
        <f t="shared" si="282"/>
        <v>3.1548081647029846E-3</v>
      </c>
      <c r="AQ550" s="47">
        <f t="shared" si="283"/>
        <v>3.7529196157937671E-4</v>
      </c>
      <c r="AR550" s="47">
        <f t="shared" si="284"/>
        <v>1.9081567601818155E-3</v>
      </c>
      <c r="AS550" s="47">
        <f t="shared" si="285"/>
        <v>4.1728377315227144E-3</v>
      </c>
      <c r="AT550" s="47">
        <f t="shared" si="276"/>
        <v>2.6204458614277615E-4</v>
      </c>
      <c r="AU550" s="47">
        <f t="shared" si="277"/>
        <v>7.3388113708765332E-4</v>
      </c>
      <c r="AV550" s="47">
        <f t="shared" si="278"/>
        <v>1.0659944651240129E-3</v>
      </c>
      <c r="AW550" s="47">
        <f t="shared" si="279"/>
        <v>6.5717549020102373E-4</v>
      </c>
      <c r="AX550" s="47">
        <f t="shared" si="280"/>
        <v>0</v>
      </c>
      <c r="BA550" s="47">
        <f t="shared" si="271"/>
        <v>6.6300945365123598E-5</v>
      </c>
      <c r="BB550" s="47">
        <f t="shared" si="272"/>
        <v>8.839012353791996E-3</v>
      </c>
      <c r="BC550" s="47">
        <f t="shared" si="273"/>
        <v>5.6715401533061153E-3</v>
      </c>
      <c r="BD550" s="47">
        <f t="shared" si="274"/>
        <v>5.9491755481686903E-3</v>
      </c>
      <c r="BE550" s="47">
        <f t="shared" si="275"/>
        <v>3.7571639751154601E-2</v>
      </c>
      <c r="BF550" s="47">
        <f t="shared" si="256"/>
        <v>8.8722158106682436E-3</v>
      </c>
      <c r="BG550" s="47">
        <f t="shared" si="257"/>
        <v>7.2353203691634411E-3</v>
      </c>
      <c r="BH550" s="47">
        <f t="shared" si="258"/>
        <v>1.2396142200612938E-2</v>
      </c>
      <c r="BI550" s="47">
        <f t="shared" si="259"/>
        <v>8.4282937371684633E-3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2.9116780955860198E-5</v>
      </c>
      <c r="F551" s="47">
        <f t="shared" si="262"/>
        <v>2.8603255531822872E-3</v>
      </c>
      <c r="G551" s="47">
        <f t="shared" si="263"/>
        <v>2.6557810259358011E-3</v>
      </c>
      <c r="H551" s="47">
        <f t="shared" si="264"/>
        <v>2.0245642531521745E-3</v>
      </c>
      <c r="I551" s="47">
        <f t="shared" si="265"/>
        <v>1.6694970019464298E-2</v>
      </c>
      <c r="J551" s="47">
        <f t="shared" si="266"/>
        <v>4.1780918035113071E-3</v>
      </c>
      <c r="K551" s="47">
        <f t="shared" si="267"/>
        <v>3.2477496599581054E-3</v>
      </c>
      <c r="L551" s="47">
        <f t="shared" si="268"/>
        <v>5.6485575673920112E-3</v>
      </c>
      <c r="M551" s="47">
        <f t="shared" si="269"/>
        <v>3.8855591238761847E-3</v>
      </c>
      <c r="N551" s="47">
        <f t="shared" si="270"/>
        <v>0</v>
      </c>
      <c r="Q551" s="47">
        <f t="shared" si="254"/>
        <v>2.1049397502457011E-5</v>
      </c>
      <c r="R551" s="47">
        <f t="shared" si="233"/>
        <v>-2.9448261196328483E-4</v>
      </c>
      <c r="S551" s="47">
        <f t="shared" si="234"/>
        <v>2.2804890643301451E-3</v>
      </c>
      <c r="T551" s="47">
        <f t="shared" si="235"/>
        <v>1.16407492724395E-4</v>
      </c>
      <c r="U551" s="47">
        <f t="shared" si="236"/>
        <v>1.2522132287717976E-2</v>
      </c>
      <c r="V551" s="47">
        <f t="shared" si="237"/>
        <v>3.9160472172917234E-3</v>
      </c>
      <c r="W551" s="47">
        <f t="shared" si="238"/>
        <v>2.5138685227804472E-3</v>
      </c>
      <c r="X551" s="47">
        <f t="shared" si="239"/>
        <v>4.5825631022159774E-3</v>
      </c>
      <c r="Y551" s="47">
        <f t="shared" si="240"/>
        <v>3.2283836336128857E-3</v>
      </c>
      <c r="Z551" s="47">
        <f t="shared" si="241"/>
        <v>0</v>
      </c>
      <c r="AA551" s="91"/>
      <c r="AB551" s="91"/>
      <c r="AC551" s="47">
        <f t="shared" si="255"/>
        <v>3.71841644092634E-5</v>
      </c>
      <c r="AD551" s="47">
        <f t="shared" si="244"/>
        <v>5.9786868018364293E-3</v>
      </c>
      <c r="AE551" s="47">
        <f t="shared" si="245"/>
        <v>3.0157591280614727E-3</v>
      </c>
      <c r="AF551" s="47">
        <f t="shared" si="246"/>
        <v>3.9246112956952709E-3</v>
      </c>
      <c r="AG551" s="47">
        <f t="shared" si="247"/>
        <v>2.0876669734686302E-2</v>
      </c>
      <c r="AH551" s="47">
        <f t="shared" si="248"/>
        <v>4.6941240079931982E-3</v>
      </c>
      <c r="AI551" s="47">
        <f t="shared" si="249"/>
        <v>3.9875707100124596E-3</v>
      </c>
      <c r="AJ551" s="47">
        <f t="shared" si="250"/>
        <v>6.7475846339186858E-3</v>
      </c>
      <c r="AK551" s="47">
        <f t="shared" si="251"/>
        <v>4.5427346141394837E-3</v>
      </c>
      <c r="AL551" s="47">
        <f t="shared" si="252"/>
        <v>0</v>
      </c>
      <c r="AO551" s="47">
        <f t="shared" si="281"/>
        <v>8.0673834534031877E-6</v>
      </c>
      <c r="AP551" s="47">
        <f t="shared" si="282"/>
        <v>3.154808165145572E-3</v>
      </c>
      <c r="AQ551" s="47">
        <f t="shared" si="283"/>
        <v>3.7529196160565603E-4</v>
      </c>
      <c r="AR551" s="47">
        <f t="shared" si="284"/>
        <v>1.9081567604277796E-3</v>
      </c>
      <c r="AS551" s="47">
        <f t="shared" si="285"/>
        <v>4.1728377317463219E-3</v>
      </c>
      <c r="AT551" s="47">
        <f t="shared" si="276"/>
        <v>2.6204458621958363E-4</v>
      </c>
      <c r="AU551" s="47">
        <f t="shared" si="277"/>
        <v>7.3388113717765815E-4</v>
      </c>
      <c r="AV551" s="47">
        <f t="shared" si="278"/>
        <v>1.0659944651760338E-3</v>
      </c>
      <c r="AW551" s="47">
        <f t="shared" si="279"/>
        <v>6.57175490263299E-4</v>
      </c>
      <c r="AX551" s="47">
        <f t="shared" si="280"/>
        <v>0</v>
      </c>
      <c r="BA551" s="47">
        <f t="shared" si="271"/>
        <v>6.6300945365123598E-5</v>
      </c>
      <c r="BB551" s="47">
        <f t="shared" si="272"/>
        <v>8.8390123550187161E-3</v>
      </c>
      <c r="BC551" s="47">
        <f t="shared" si="273"/>
        <v>5.6715401539972742E-3</v>
      </c>
      <c r="BD551" s="47">
        <f t="shared" si="274"/>
        <v>5.9491755488474459E-3</v>
      </c>
      <c r="BE551" s="47">
        <f t="shared" si="275"/>
        <v>3.75716397541506E-2</v>
      </c>
      <c r="BF551" s="47">
        <f t="shared" si="256"/>
        <v>8.8722158115045052E-3</v>
      </c>
      <c r="BG551" s="47">
        <f t="shared" si="257"/>
        <v>7.2353203699705645E-3</v>
      </c>
      <c r="BH551" s="47">
        <f t="shared" si="258"/>
        <v>1.2396142201310696E-2</v>
      </c>
      <c r="BI551" s="47">
        <f t="shared" si="259"/>
        <v>8.4282937380156693E-3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2.9116780955860198E-5</v>
      </c>
      <c r="F552" s="47">
        <f t="shared" si="262"/>
        <v>2.8603255531822872E-3</v>
      </c>
      <c r="G552" s="47">
        <f t="shared" si="263"/>
        <v>2.6557810259358011E-3</v>
      </c>
      <c r="H552" s="47">
        <f t="shared" si="264"/>
        <v>2.0245642531521745E-3</v>
      </c>
      <c r="I552" s="47">
        <f t="shared" si="265"/>
        <v>1.6694970019464298E-2</v>
      </c>
      <c r="J552" s="47">
        <f t="shared" si="266"/>
        <v>4.1780918035113071E-3</v>
      </c>
      <c r="K552" s="47">
        <f t="shared" si="267"/>
        <v>3.2477496599581054E-3</v>
      </c>
      <c r="L552" s="47">
        <f t="shared" si="268"/>
        <v>5.6485575673920112E-3</v>
      </c>
      <c r="M552" s="47">
        <f t="shared" si="269"/>
        <v>3.8855591238761847E-3</v>
      </c>
      <c r="N552" s="47">
        <f t="shared" si="270"/>
        <v>0</v>
      </c>
      <c r="Q552" s="47">
        <f t="shared" si="254"/>
        <v>2.1049397502457011E-5</v>
      </c>
      <c r="R552" s="47">
        <f t="shared" si="233"/>
        <v>-2.9448261196328483E-4</v>
      </c>
      <c r="S552" s="47">
        <f t="shared" si="234"/>
        <v>2.2804890643301451E-3</v>
      </c>
      <c r="T552" s="47">
        <f t="shared" si="235"/>
        <v>1.16407492724395E-4</v>
      </c>
      <c r="U552" s="47">
        <f t="shared" si="236"/>
        <v>1.2522132287717976E-2</v>
      </c>
      <c r="V552" s="47">
        <f t="shared" si="237"/>
        <v>3.9160472172917234E-3</v>
      </c>
      <c r="W552" s="47">
        <f t="shared" si="238"/>
        <v>2.5138685227804472E-3</v>
      </c>
      <c r="X552" s="47">
        <f t="shared" si="239"/>
        <v>4.5825631022159774E-3</v>
      </c>
      <c r="Y552" s="47">
        <f t="shared" si="240"/>
        <v>3.2283836336128857E-3</v>
      </c>
      <c r="Z552" s="47">
        <f t="shared" si="241"/>
        <v>0</v>
      </c>
      <c r="AA552" s="91"/>
      <c r="AB552" s="91"/>
      <c r="AC552" s="47">
        <f t="shared" si="255"/>
        <v>3.71841644092634E-5</v>
      </c>
      <c r="AD552" s="47">
        <f t="shared" si="244"/>
        <v>5.9786868018364293E-3</v>
      </c>
      <c r="AE552" s="47">
        <f t="shared" si="245"/>
        <v>3.0157591280614727E-3</v>
      </c>
      <c r="AF552" s="47">
        <f t="shared" si="246"/>
        <v>3.9246112956952709E-3</v>
      </c>
      <c r="AG552" s="47">
        <f t="shared" si="247"/>
        <v>2.0876669734686302E-2</v>
      </c>
      <c r="AH552" s="47">
        <f t="shared" si="248"/>
        <v>4.6941240079931982E-3</v>
      </c>
      <c r="AI552" s="47">
        <f t="shared" si="249"/>
        <v>3.9875707100124596E-3</v>
      </c>
      <c r="AJ552" s="47">
        <f t="shared" si="250"/>
        <v>6.7475846339186858E-3</v>
      </c>
      <c r="AK552" s="47">
        <f t="shared" si="251"/>
        <v>4.5427346141394837E-3</v>
      </c>
      <c r="AL552" s="47">
        <f t="shared" si="252"/>
        <v>0</v>
      </c>
      <c r="AO552" s="47">
        <f t="shared" si="281"/>
        <v>8.0673834534031877E-6</v>
      </c>
      <c r="AP552" s="47">
        <f t="shared" si="282"/>
        <v>3.154808165145572E-3</v>
      </c>
      <c r="AQ552" s="47">
        <f t="shared" si="283"/>
        <v>3.7529196160565603E-4</v>
      </c>
      <c r="AR552" s="47">
        <f t="shared" si="284"/>
        <v>1.9081567604277796E-3</v>
      </c>
      <c r="AS552" s="47">
        <f t="shared" si="285"/>
        <v>4.1728377317463219E-3</v>
      </c>
      <c r="AT552" s="47">
        <f t="shared" si="276"/>
        <v>2.6204458621958363E-4</v>
      </c>
      <c r="AU552" s="47">
        <f t="shared" si="277"/>
        <v>7.3388113717765815E-4</v>
      </c>
      <c r="AV552" s="47">
        <f t="shared" si="278"/>
        <v>1.0659944651760338E-3</v>
      </c>
      <c r="AW552" s="47">
        <f t="shared" si="279"/>
        <v>6.57175490263299E-4</v>
      </c>
      <c r="AX552" s="47">
        <f t="shared" si="280"/>
        <v>0</v>
      </c>
      <c r="BA552" s="47">
        <f t="shared" si="271"/>
        <v>6.6300945365123598E-5</v>
      </c>
      <c r="BB552" s="47">
        <f t="shared" si="272"/>
        <v>8.8390123550187161E-3</v>
      </c>
      <c r="BC552" s="47">
        <f t="shared" si="273"/>
        <v>5.6715401539972742E-3</v>
      </c>
      <c r="BD552" s="47">
        <f t="shared" si="274"/>
        <v>5.9491755488474459E-3</v>
      </c>
      <c r="BE552" s="47">
        <f t="shared" si="275"/>
        <v>3.75716397541506E-2</v>
      </c>
      <c r="BF552" s="47">
        <f t="shared" si="256"/>
        <v>8.8722158115045052E-3</v>
      </c>
      <c r="BG552" s="47">
        <f t="shared" si="257"/>
        <v>7.2353203699705645E-3</v>
      </c>
      <c r="BH552" s="47">
        <f t="shared" si="258"/>
        <v>1.2396142201310696E-2</v>
      </c>
      <c r="BI552" s="47">
        <f t="shared" si="259"/>
        <v>8.4282937380156693E-3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2.9116780955860198E-5</v>
      </c>
      <c r="F553" s="47">
        <f t="shared" si="262"/>
        <v>2.8603255531822872E-3</v>
      </c>
      <c r="G553" s="47">
        <f t="shared" si="263"/>
        <v>2.6557810259358011E-3</v>
      </c>
      <c r="H553" s="47">
        <f t="shared" si="264"/>
        <v>2.0245642531521745E-3</v>
      </c>
      <c r="I553" s="47">
        <f t="shared" si="265"/>
        <v>1.6694970019464298E-2</v>
      </c>
      <c r="J553" s="47">
        <f t="shared" si="266"/>
        <v>4.1780918035113071E-3</v>
      </c>
      <c r="K553" s="47">
        <f t="shared" si="267"/>
        <v>3.2477496599581054E-3</v>
      </c>
      <c r="L553" s="47">
        <f t="shared" si="268"/>
        <v>5.6485575673920112E-3</v>
      </c>
      <c r="M553" s="47">
        <f t="shared" si="269"/>
        <v>3.8855591238761847E-3</v>
      </c>
      <c r="N553" s="47">
        <f t="shared" si="270"/>
        <v>0</v>
      </c>
      <c r="Q553" s="47">
        <f t="shared" si="254"/>
        <v>2.1049397502457011E-5</v>
      </c>
      <c r="R553" s="47">
        <f t="shared" si="233"/>
        <v>-2.9448261196328483E-4</v>
      </c>
      <c r="S553" s="47">
        <f t="shared" si="234"/>
        <v>2.2804890643301451E-3</v>
      </c>
      <c r="T553" s="47">
        <f t="shared" si="235"/>
        <v>1.16407492724395E-4</v>
      </c>
      <c r="U553" s="47">
        <f t="shared" si="236"/>
        <v>1.2522132287717976E-2</v>
      </c>
      <c r="V553" s="47">
        <f t="shared" si="237"/>
        <v>3.9160472172917234E-3</v>
      </c>
      <c r="W553" s="47">
        <f t="shared" si="238"/>
        <v>2.5138685227804472E-3</v>
      </c>
      <c r="X553" s="47">
        <f t="shared" si="239"/>
        <v>4.5825631022159774E-3</v>
      </c>
      <c r="Y553" s="47">
        <f t="shared" si="240"/>
        <v>3.2283836336128857E-3</v>
      </c>
      <c r="Z553" s="47">
        <f t="shared" si="241"/>
        <v>0</v>
      </c>
      <c r="AA553" s="91"/>
      <c r="AB553" s="91"/>
      <c r="AC553" s="47">
        <f t="shared" si="255"/>
        <v>3.71841644092634E-5</v>
      </c>
      <c r="AD553" s="47">
        <f t="shared" si="244"/>
        <v>5.9786868018364293E-3</v>
      </c>
      <c r="AE553" s="47">
        <f t="shared" si="245"/>
        <v>3.0157591280614727E-3</v>
      </c>
      <c r="AF553" s="47">
        <f t="shared" si="246"/>
        <v>3.9246112956952709E-3</v>
      </c>
      <c r="AG553" s="47">
        <f t="shared" si="247"/>
        <v>2.0876669734686302E-2</v>
      </c>
      <c r="AH553" s="47">
        <f t="shared" si="248"/>
        <v>4.6941240079931982E-3</v>
      </c>
      <c r="AI553" s="47">
        <f t="shared" si="249"/>
        <v>3.9875707100124596E-3</v>
      </c>
      <c r="AJ553" s="47">
        <f t="shared" si="250"/>
        <v>6.7475846339186858E-3</v>
      </c>
      <c r="AK553" s="47">
        <f t="shared" si="251"/>
        <v>4.5427346141394837E-3</v>
      </c>
      <c r="AL553" s="47">
        <f t="shared" si="252"/>
        <v>0</v>
      </c>
      <c r="AO553" s="47">
        <f t="shared" si="281"/>
        <v>8.0673834534031877E-6</v>
      </c>
      <c r="AP553" s="47">
        <f t="shared" si="282"/>
        <v>3.154808165145572E-3</v>
      </c>
      <c r="AQ553" s="47">
        <f t="shared" si="283"/>
        <v>3.7529196160565603E-4</v>
      </c>
      <c r="AR553" s="47">
        <f t="shared" si="284"/>
        <v>1.9081567604277796E-3</v>
      </c>
      <c r="AS553" s="47">
        <f t="shared" si="285"/>
        <v>4.1728377317463219E-3</v>
      </c>
      <c r="AT553" s="47">
        <f t="shared" si="276"/>
        <v>2.6204458621958363E-4</v>
      </c>
      <c r="AU553" s="47">
        <f t="shared" si="277"/>
        <v>7.3388113717765815E-4</v>
      </c>
      <c r="AV553" s="47">
        <f t="shared" si="278"/>
        <v>1.0659944651760338E-3</v>
      </c>
      <c r="AW553" s="47">
        <f t="shared" si="279"/>
        <v>6.57175490263299E-4</v>
      </c>
      <c r="AX553" s="47">
        <f t="shared" si="280"/>
        <v>0</v>
      </c>
      <c r="BA553" s="47">
        <f t="shared" si="271"/>
        <v>6.6300945365123598E-5</v>
      </c>
      <c r="BB553" s="47">
        <f t="shared" si="272"/>
        <v>8.8390123550187161E-3</v>
      </c>
      <c r="BC553" s="47">
        <f t="shared" si="273"/>
        <v>5.6715401539972742E-3</v>
      </c>
      <c r="BD553" s="47">
        <f t="shared" si="274"/>
        <v>5.9491755488474459E-3</v>
      </c>
      <c r="BE553" s="47">
        <f t="shared" si="275"/>
        <v>3.75716397541506E-2</v>
      </c>
      <c r="BF553" s="47">
        <f t="shared" si="256"/>
        <v>8.8722158115045052E-3</v>
      </c>
      <c r="BG553" s="47">
        <f t="shared" si="257"/>
        <v>7.2353203699705645E-3</v>
      </c>
      <c r="BH553" s="47">
        <f t="shared" si="258"/>
        <v>1.2396142201310696E-2</v>
      </c>
      <c r="BI553" s="47">
        <f t="shared" si="259"/>
        <v>8.4282937380156693E-3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2.9116780955860198E-5</v>
      </c>
      <c r="F554" s="47">
        <f t="shared" si="262"/>
        <v>2.8603255531822872E-3</v>
      </c>
      <c r="G554" s="47">
        <f t="shared" si="263"/>
        <v>2.6557810259358011E-3</v>
      </c>
      <c r="H554" s="47">
        <f t="shared" si="264"/>
        <v>2.0245642531521745E-3</v>
      </c>
      <c r="I554" s="47">
        <f t="shared" si="265"/>
        <v>1.6694970019464298E-2</v>
      </c>
      <c r="J554" s="47">
        <f t="shared" si="266"/>
        <v>4.1780918035113071E-3</v>
      </c>
      <c r="K554" s="47">
        <f t="shared" si="267"/>
        <v>3.2477496599581054E-3</v>
      </c>
      <c r="L554" s="47">
        <f t="shared" si="268"/>
        <v>5.6485575673920112E-3</v>
      </c>
      <c r="M554" s="47">
        <f t="shared" si="269"/>
        <v>3.8855591238761847E-3</v>
      </c>
      <c r="N554" s="47">
        <f t="shared" si="270"/>
        <v>0</v>
      </c>
      <c r="Q554" s="47">
        <f t="shared" si="254"/>
        <v>2.1049397502457011E-5</v>
      </c>
      <c r="R554" s="47">
        <f t="shared" si="233"/>
        <v>-2.9448261196328483E-4</v>
      </c>
      <c r="S554" s="47">
        <f t="shared" si="234"/>
        <v>2.2804890643301451E-3</v>
      </c>
      <c r="T554" s="47">
        <f t="shared" si="235"/>
        <v>1.16407492724395E-4</v>
      </c>
      <c r="U554" s="47">
        <f t="shared" si="236"/>
        <v>1.2522132287717976E-2</v>
      </c>
      <c r="V554" s="47">
        <f t="shared" si="237"/>
        <v>3.9160472172917234E-3</v>
      </c>
      <c r="W554" s="47">
        <f t="shared" si="238"/>
        <v>2.5138685227804472E-3</v>
      </c>
      <c r="X554" s="47">
        <f t="shared" si="239"/>
        <v>4.5825631022159774E-3</v>
      </c>
      <c r="Y554" s="47">
        <f t="shared" si="240"/>
        <v>3.2283836336128857E-3</v>
      </c>
      <c r="Z554" s="47">
        <f t="shared" si="241"/>
        <v>0</v>
      </c>
      <c r="AA554" s="91"/>
      <c r="AB554" s="91"/>
      <c r="AC554" s="47">
        <f t="shared" si="255"/>
        <v>3.71841644092634E-5</v>
      </c>
      <c r="AD554" s="47">
        <f t="shared" si="244"/>
        <v>5.9786868018364293E-3</v>
      </c>
      <c r="AE554" s="47">
        <f t="shared" si="245"/>
        <v>3.0157591280614727E-3</v>
      </c>
      <c r="AF554" s="47">
        <f t="shared" si="246"/>
        <v>3.9246112956952709E-3</v>
      </c>
      <c r="AG554" s="47">
        <f t="shared" si="247"/>
        <v>2.0876669734686302E-2</v>
      </c>
      <c r="AH554" s="47">
        <f t="shared" si="248"/>
        <v>4.6941240079931982E-3</v>
      </c>
      <c r="AI554" s="47">
        <f t="shared" si="249"/>
        <v>3.9875707100124596E-3</v>
      </c>
      <c r="AJ554" s="47">
        <f t="shared" si="250"/>
        <v>6.7475846339186858E-3</v>
      </c>
      <c r="AK554" s="47">
        <f t="shared" si="251"/>
        <v>4.5427346141394837E-3</v>
      </c>
      <c r="AL554" s="47">
        <f t="shared" si="252"/>
        <v>0</v>
      </c>
      <c r="AO554" s="47">
        <f t="shared" si="281"/>
        <v>8.0673834534031877E-6</v>
      </c>
      <c r="AP554" s="47">
        <f t="shared" si="282"/>
        <v>3.154808165145572E-3</v>
      </c>
      <c r="AQ554" s="47">
        <f t="shared" si="283"/>
        <v>3.7529196160565603E-4</v>
      </c>
      <c r="AR554" s="47">
        <f t="shared" si="284"/>
        <v>1.9081567604277796E-3</v>
      </c>
      <c r="AS554" s="47">
        <f t="shared" si="285"/>
        <v>4.1728377317463219E-3</v>
      </c>
      <c r="AT554" s="47">
        <f t="shared" si="276"/>
        <v>2.6204458621958363E-4</v>
      </c>
      <c r="AU554" s="47">
        <f t="shared" si="277"/>
        <v>7.3388113717765815E-4</v>
      </c>
      <c r="AV554" s="47">
        <f t="shared" si="278"/>
        <v>1.0659944651760338E-3</v>
      </c>
      <c r="AW554" s="47">
        <f t="shared" si="279"/>
        <v>6.57175490263299E-4</v>
      </c>
      <c r="AX554" s="47">
        <f t="shared" si="280"/>
        <v>0</v>
      </c>
      <c r="BA554" s="47">
        <f t="shared" si="271"/>
        <v>6.6300945365123598E-5</v>
      </c>
      <c r="BB554" s="47">
        <f t="shared" si="272"/>
        <v>8.8390123550187161E-3</v>
      </c>
      <c r="BC554" s="47">
        <f t="shared" si="273"/>
        <v>5.6715401539972742E-3</v>
      </c>
      <c r="BD554" s="47">
        <f t="shared" si="274"/>
        <v>5.9491755488474459E-3</v>
      </c>
      <c r="BE554" s="47">
        <f t="shared" si="275"/>
        <v>3.75716397541506E-2</v>
      </c>
      <c r="BF554" s="47">
        <f t="shared" si="256"/>
        <v>8.8722158115045052E-3</v>
      </c>
      <c r="BG554" s="47">
        <f t="shared" si="257"/>
        <v>7.2353203699705645E-3</v>
      </c>
      <c r="BH554" s="47">
        <f t="shared" si="258"/>
        <v>1.2396142201310696E-2</v>
      </c>
      <c r="BI554" s="47">
        <f t="shared" si="259"/>
        <v>8.4282937380156693E-3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2.9116780955860198E-5</v>
      </c>
      <c r="F555" s="47">
        <f t="shared" si="262"/>
        <v>2.8603255531822872E-3</v>
      </c>
      <c r="G555" s="47">
        <f t="shared" si="263"/>
        <v>2.6557810259358011E-3</v>
      </c>
      <c r="H555" s="47">
        <f t="shared" si="264"/>
        <v>2.0245642531521745E-3</v>
      </c>
      <c r="I555" s="47">
        <f t="shared" si="265"/>
        <v>1.6694970019464298E-2</v>
      </c>
      <c r="J555" s="47">
        <f t="shared" si="266"/>
        <v>4.1780918035113071E-3</v>
      </c>
      <c r="K555" s="47">
        <f t="shared" si="267"/>
        <v>3.2477496599581054E-3</v>
      </c>
      <c r="L555" s="47">
        <f t="shared" si="268"/>
        <v>5.6485575673920112E-3</v>
      </c>
      <c r="M555" s="47">
        <f t="shared" si="269"/>
        <v>3.8855591238761847E-3</v>
      </c>
      <c r="N555" s="47">
        <f t="shared" si="270"/>
        <v>0</v>
      </c>
      <c r="Q555" s="47">
        <f t="shared" si="254"/>
        <v>2.1049397502457011E-5</v>
      </c>
      <c r="R555" s="47">
        <f t="shared" ref="R555" si="286">R554+R377/$R$192</f>
        <v>-2.9448261196328483E-4</v>
      </c>
      <c r="S555" s="47">
        <f t="shared" ref="S555" si="287">S554+S377/$R$192</f>
        <v>2.2804890643301451E-3</v>
      </c>
      <c r="T555" s="47">
        <f t="shared" ref="T555" si="288">T554+T377/$R$192</f>
        <v>1.16407492724395E-4</v>
      </c>
      <c r="U555" s="47">
        <f t="shared" ref="U555" si="289">U554+U377/$R$192</f>
        <v>1.2522132287717976E-2</v>
      </c>
      <c r="V555" s="47">
        <f t="shared" ref="V555" si="290">V554+V377/$R$192</f>
        <v>3.9160472172917234E-3</v>
      </c>
      <c r="W555" s="47">
        <f t="shared" ref="W555" si="291">W554+W377/$R$192</f>
        <v>2.5138685227804472E-3</v>
      </c>
      <c r="X555" s="47">
        <f t="shared" ref="X555" si="292">X554+X377/$R$192</f>
        <v>4.5825631022159774E-3</v>
      </c>
      <c r="Y555" s="47">
        <f t="shared" ref="Y555" si="293">Y554+Y377/$R$192</f>
        <v>3.2283836336128857E-3</v>
      </c>
      <c r="Z555" s="47">
        <f t="shared" ref="Z555" si="294">Z554+Z377/$R$192</f>
        <v>0</v>
      </c>
      <c r="AA555" s="91"/>
      <c r="AB555" s="91"/>
      <c r="AC555" s="47">
        <f t="shared" si="255"/>
        <v>3.71841644092634E-5</v>
      </c>
      <c r="AD555" s="47">
        <f t="shared" si="244"/>
        <v>5.9786868018364293E-3</v>
      </c>
      <c r="AE555" s="47">
        <f t="shared" si="245"/>
        <v>3.0157591280614727E-3</v>
      </c>
      <c r="AF555" s="47">
        <f t="shared" si="246"/>
        <v>3.9246112956952709E-3</v>
      </c>
      <c r="AG555" s="47">
        <f t="shared" si="247"/>
        <v>2.0876669734686302E-2</v>
      </c>
      <c r="AH555" s="47">
        <f t="shared" si="248"/>
        <v>4.6941240079931982E-3</v>
      </c>
      <c r="AI555" s="47">
        <f t="shared" si="249"/>
        <v>3.9875707100124596E-3</v>
      </c>
      <c r="AJ555" s="47">
        <f t="shared" si="250"/>
        <v>6.7475846339186858E-3</v>
      </c>
      <c r="AK555" s="47">
        <f t="shared" si="251"/>
        <v>4.5427346141394837E-3</v>
      </c>
      <c r="AL555" s="47">
        <f t="shared" si="252"/>
        <v>0</v>
      </c>
      <c r="AO555" s="47">
        <f t="shared" si="281"/>
        <v>8.0673834534031877E-6</v>
      </c>
      <c r="AP555" s="47">
        <f t="shared" si="282"/>
        <v>3.154808165145572E-3</v>
      </c>
      <c r="AQ555" s="47">
        <f t="shared" si="283"/>
        <v>3.7529196160565603E-4</v>
      </c>
      <c r="AR555" s="47">
        <f t="shared" si="284"/>
        <v>1.9081567604277796E-3</v>
      </c>
      <c r="AS555" s="47">
        <f t="shared" si="285"/>
        <v>4.1728377317463219E-3</v>
      </c>
      <c r="AT555" s="47">
        <f t="shared" si="276"/>
        <v>2.6204458621958363E-4</v>
      </c>
      <c r="AU555" s="47">
        <f t="shared" si="277"/>
        <v>7.3388113717765815E-4</v>
      </c>
      <c r="AV555" s="47">
        <f t="shared" si="278"/>
        <v>1.0659944651760338E-3</v>
      </c>
      <c r="AW555" s="47">
        <f t="shared" si="279"/>
        <v>6.57175490263299E-4</v>
      </c>
      <c r="AX555" s="47">
        <f t="shared" si="280"/>
        <v>0</v>
      </c>
      <c r="BA555" s="47">
        <f t="shared" si="271"/>
        <v>6.6300945365123598E-5</v>
      </c>
      <c r="BB555" s="47">
        <f t="shared" si="272"/>
        <v>8.8390123550187161E-3</v>
      </c>
      <c r="BC555" s="47">
        <f t="shared" si="273"/>
        <v>5.6715401539972742E-3</v>
      </c>
      <c r="BD555" s="47">
        <f t="shared" si="274"/>
        <v>5.9491755488474459E-3</v>
      </c>
      <c r="BE555" s="47">
        <f t="shared" si="275"/>
        <v>3.75716397541506E-2</v>
      </c>
      <c r="BF555" s="47">
        <f t="shared" si="256"/>
        <v>8.8722158115045052E-3</v>
      </c>
      <c r="BG555" s="47">
        <f t="shared" si="257"/>
        <v>7.2353203699705645E-3</v>
      </c>
      <c r="BH555" s="47">
        <f t="shared" si="258"/>
        <v>1.2396142201310696E-2</v>
      </c>
      <c r="BI555" s="47">
        <f t="shared" si="259"/>
        <v>8.4282937380156693E-3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opLeftCell="H28" zoomScaleNormal="100" zoomScalePageLayoutView="110" workbookViewId="0">
      <selection activeCell="T46" sqref="T46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37"/>
      <c r="D19" s="138"/>
      <c r="E19" s="138"/>
      <c r="F19" s="138"/>
      <c r="G19" s="51"/>
      <c r="H19" s="51"/>
      <c r="L19" s="51"/>
      <c r="M19" s="51"/>
      <c r="N19" s="51"/>
    </row>
    <row r="20" spans="3:29" ht="12">
      <c r="C20" s="137"/>
      <c r="D20" s="138"/>
      <c r="E20" s="138"/>
      <c r="F20" s="138"/>
      <c r="G20" s="51"/>
      <c r="H20" s="51"/>
      <c r="L20" s="51"/>
      <c r="M20" s="51"/>
      <c r="N20" s="51"/>
    </row>
    <row r="21" spans="3:29" ht="12">
      <c r="C21" s="137"/>
      <c r="D21" s="138"/>
      <c r="E21" s="138"/>
      <c r="F21" s="138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105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117</v>
      </c>
      <c r="E27" s="105">
        <v>4.7326576755344456E-3</v>
      </c>
      <c r="F27" s="109">
        <v>4.4775664389749134E-3</v>
      </c>
      <c r="G27" s="113">
        <v>2.7729119793565983E-3</v>
      </c>
      <c r="H27" s="109">
        <v>5.8907326884624529E-3</v>
      </c>
      <c r="I27" s="109">
        <v>3.6493400758459256E-2</v>
      </c>
      <c r="J27" s="121">
        <v>1.433003522392861E-2</v>
      </c>
      <c r="K27" s="123">
        <v>5.3337956620331459E-3</v>
      </c>
      <c r="L27" s="126">
        <v>6.9568513707675252E-3</v>
      </c>
      <c r="M27" s="109">
        <v>1.3125883975486174E-2</v>
      </c>
      <c r="N27" s="7"/>
      <c r="O27" s="8"/>
      <c r="P27" s="8"/>
      <c r="R27" s="131">
        <v>1.2424022799637114E-3</v>
      </c>
      <c r="S27" s="133">
        <v>1.0457976183494003E-3</v>
      </c>
      <c r="T27" s="133">
        <v>5.9470659667696388E-4</v>
      </c>
      <c r="U27" s="133">
        <v>1.2908707045551134E-3</v>
      </c>
      <c r="V27" s="133">
        <v>1.042687344537656E-3</v>
      </c>
      <c r="W27" s="133">
        <v>2.1373035967261486E-3</v>
      </c>
      <c r="X27" s="133">
        <v>1.6997144668607427E-4</v>
      </c>
      <c r="Y27" s="133">
        <v>7.1821871840339294E-4</v>
      </c>
      <c r="Z27" s="135">
        <v>5.8430897694278423E-4</v>
      </c>
      <c r="AA27" s="7"/>
      <c r="AB27" s="8"/>
      <c r="AC27" s="8"/>
    </row>
    <row r="28" spans="3:29" s="23" customFormat="1" ht="12.75">
      <c r="D28" s="9" t="s">
        <v>118</v>
      </c>
      <c r="E28" s="106">
        <v>9.3279818087092889E-4</v>
      </c>
      <c r="F28" s="110">
        <v>1.9094765504928972E-3</v>
      </c>
      <c r="G28" s="114">
        <v>1.5561402383788446E-3</v>
      </c>
      <c r="H28" s="116">
        <v>2.0645594975780153E-3</v>
      </c>
      <c r="I28" s="118">
        <v>1.953450472157979E-2</v>
      </c>
      <c r="J28" s="109">
        <v>2.1732879929762545E-2</v>
      </c>
      <c r="K28" s="124">
        <v>3.7914152660156256E-3</v>
      </c>
      <c r="L28" s="127">
        <v>7.8431082766752969E-3</v>
      </c>
      <c r="M28" s="129">
        <v>9.5891903946639934E-3</v>
      </c>
      <c r="N28" s="10"/>
      <c r="O28" s="8"/>
      <c r="P28" s="8"/>
      <c r="R28" s="131">
        <v>2.5591493428488187E-4</v>
      </c>
      <c r="S28" s="133">
        <v>5.5584491881244301E-4</v>
      </c>
      <c r="T28" s="133">
        <v>2.8271709474085349E-4</v>
      </c>
      <c r="U28" s="133">
        <v>1.8126427535261584E-4</v>
      </c>
      <c r="V28" s="133">
        <v>5.2783513342138733E-3</v>
      </c>
      <c r="W28" s="133">
        <v>5.5868681236950438E-3</v>
      </c>
      <c r="X28" s="133">
        <v>4.7569197250755445E-4</v>
      </c>
      <c r="Y28" s="133">
        <v>9.9826139754009184E-4</v>
      </c>
      <c r="Z28" s="135">
        <v>7.0959806936076938E-4</v>
      </c>
      <c r="AA28" s="10"/>
      <c r="AB28" s="8"/>
      <c r="AC28" s="8"/>
    </row>
    <row r="29" spans="3:29" s="23" customFormat="1" ht="12.75">
      <c r="D29" s="24" t="s">
        <v>119</v>
      </c>
      <c r="E29" s="107">
        <v>6.6932774286938794E-5</v>
      </c>
      <c r="F29" s="111">
        <v>1.5987550870621609E-2</v>
      </c>
      <c r="G29" s="115">
        <v>1.1743371081688601E-3</v>
      </c>
      <c r="H29" s="117">
        <v>1.4358999125857431E-3</v>
      </c>
      <c r="I29" s="119">
        <v>1.2700308027316377E-2</v>
      </c>
      <c r="J29" s="122">
        <v>1.6489222197312508E-2</v>
      </c>
      <c r="K29" s="125">
        <v>2.7773024036228575E-3</v>
      </c>
      <c r="L29" s="128">
        <v>3.1530825162449784E-3</v>
      </c>
      <c r="M29" s="130">
        <v>7.0722866938701017E-3</v>
      </c>
      <c r="N29" s="10"/>
      <c r="O29" s="8"/>
      <c r="P29" s="8"/>
      <c r="R29" s="131">
        <v>1.1832581037367416E-5</v>
      </c>
      <c r="S29" s="131">
        <v>1.1832581037367416E-5</v>
      </c>
      <c r="T29" s="133">
        <v>4.6301525745475825E-4</v>
      </c>
      <c r="U29" s="133">
        <v>8.9980428203727345E-4</v>
      </c>
      <c r="V29" s="133">
        <v>2.6384172819464572E-3</v>
      </c>
      <c r="W29" s="133">
        <v>4.6117375314640085E-3</v>
      </c>
      <c r="X29" s="133">
        <v>1.7600675174384397E-4</v>
      </c>
      <c r="Y29" s="133">
        <v>1.2671304040697043E-3</v>
      </c>
      <c r="Z29" s="135">
        <v>8.5653520939729297E-4</v>
      </c>
      <c r="AA29" s="10"/>
      <c r="AB29" s="8"/>
      <c r="AC29" s="8"/>
    </row>
    <row r="30" spans="3:29" s="23" customFormat="1" ht="13.5" thickBot="1">
      <c r="D30" s="24" t="s">
        <v>120</v>
      </c>
      <c r="E30" s="108">
        <v>1.1122606509693881E-5</v>
      </c>
      <c r="F30" s="112">
        <v>3.3123195510415693E-3</v>
      </c>
      <c r="G30" s="112">
        <v>4.7699309013693214E-4</v>
      </c>
      <c r="H30" s="112">
        <v>8.0973616793667035E-4</v>
      </c>
      <c r="I30" s="120">
        <v>4.2903274337315082E-3</v>
      </c>
      <c r="J30" s="112">
        <v>4.7602041921588076E-3</v>
      </c>
      <c r="K30" s="112">
        <v>2.256706823158395E-3</v>
      </c>
      <c r="L30" s="112">
        <v>5.988630423833614E-4</v>
      </c>
      <c r="M30" s="112">
        <v>7.2758853338669438E-3</v>
      </c>
      <c r="N30" s="10"/>
      <c r="O30" s="8"/>
      <c r="P30" s="8"/>
      <c r="R30" s="132">
        <v>3.1478578436662872E-6</v>
      </c>
      <c r="S30" s="134">
        <v>1.8669299105378791E-3</v>
      </c>
      <c r="T30" s="134">
        <v>1.2387744878924602E-4</v>
      </c>
      <c r="U30" s="134">
        <v>6.4875724184487339E-5</v>
      </c>
      <c r="V30" s="134">
        <v>5.3051721608848477E-4</v>
      </c>
      <c r="W30" s="134">
        <v>3.6799924789323907E-3</v>
      </c>
      <c r="X30" s="134">
        <v>1.9627089934525508E-4</v>
      </c>
      <c r="Y30" s="134">
        <v>1.0885865505844274E-4</v>
      </c>
      <c r="Z30" s="136">
        <v>1.0540787839783807E-3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DOTA-Ac-227 @ 1 h</v>
      </c>
      <c r="E34" s="29">
        <f>E27*$D$4</f>
        <v>4.7326576755344456E-3</v>
      </c>
      <c r="F34" s="29">
        <f t="shared" ref="F34:M34" si="3">F27*$D$4</f>
        <v>4.4775664389749134E-3</v>
      </c>
      <c r="G34" s="29">
        <f t="shared" si="3"/>
        <v>2.7729119793565983E-3</v>
      </c>
      <c r="H34" s="29">
        <f t="shared" si="3"/>
        <v>5.8907326884624529E-3</v>
      </c>
      <c r="I34" s="29">
        <f t="shared" si="3"/>
        <v>3.6493400758459256E-2</v>
      </c>
      <c r="J34" s="29">
        <f t="shared" si="3"/>
        <v>1.433003522392861E-2</v>
      </c>
      <c r="K34" s="29">
        <f t="shared" si="3"/>
        <v>5.3337956620331459E-3</v>
      </c>
      <c r="L34" s="29">
        <f t="shared" si="3"/>
        <v>6.9568513707675252E-3</v>
      </c>
      <c r="M34" s="29">
        <f t="shared" si="3"/>
        <v>1.3125883975486174E-2</v>
      </c>
      <c r="N34" s="29"/>
      <c r="O34" s="30"/>
      <c r="P34" s="30"/>
      <c r="Q34" s="31"/>
      <c r="R34" s="32">
        <f>R27*$D$4</f>
        <v>1.2424022799637114E-3</v>
      </c>
      <c r="S34" s="32">
        <f t="shared" ref="S34:Z34" si="4">S27*$D$4</f>
        <v>1.0457976183494003E-3</v>
      </c>
      <c r="T34" s="32">
        <f t="shared" si="4"/>
        <v>5.9470659667696388E-4</v>
      </c>
      <c r="U34" s="32">
        <f t="shared" si="4"/>
        <v>1.2908707045551134E-3</v>
      </c>
      <c r="V34" s="32">
        <f t="shared" si="4"/>
        <v>1.042687344537656E-3</v>
      </c>
      <c r="W34" s="32">
        <f t="shared" si="4"/>
        <v>2.1373035967261486E-3</v>
      </c>
      <c r="X34" s="32">
        <f t="shared" si="4"/>
        <v>1.6997144668607427E-4</v>
      </c>
      <c r="Y34" s="32">
        <f t="shared" si="4"/>
        <v>7.1821871840339294E-4</v>
      </c>
      <c r="Z34" s="32">
        <f t="shared" si="4"/>
        <v>5.8430897694278423E-4</v>
      </c>
      <c r="AA34" s="32"/>
      <c r="AB34" s="19"/>
      <c r="AC34" s="19"/>
    </row>
    <row r="35" spans="2:29" s="22" customFormat="1" ht="12">
      <c r="D35" s="33" t="str">
        <f>D28</f>
        <v>DOTA-Ac-227 @ 4 h</v>
      </c>
      <c r="E35" s="29">
        <f t="shared" ref="E35:M37" si="5">E28*$D$4</f>
        <v>9.3279818087092889E-4</v>
      </c>
      <c r="F35" s="29">
        <f t="shared" si="5"/>
        <v>1.9094765504928972E-3</v>
      </c>
      <c r="G35" s="29">
        <f t="shared" si="5"/>
        <v>1.5561402383788446E-3</v>
      </c>
      <c r="H35" s="29">
        <f t="shared" si="5"/>
        <v>2.0645594975780153E-3</v>
      </c>
      <c r="I35" s="29">
        <f t="shared" si="5"/>
        <v>1.953450472157979E-2</v>
      </c>
      <c r="J35" s="29">
        <f t="shared" si="5"/>
        <v>2.1732879929762545E-2</v>
      </c>
      <c r="K35" s="29">
        <f t="shared" si="5"/>
        <v>3.7914152660156256E-3</v>
      </c>
      <c r="L35" s="29">
        <f t="shared" si="5"/>
        <v>7.8431082766752969E-3</v>
      </c>
      <c r="M35" s="29">
        <f t="shared" si="5"/>
        <v>9.5891903946639934E-3</v>
      </c>
      <c r="N35" s="29"/>
      <c r="O35" s="30"/>
      <c r="P35" s="30"/>
      <c r="Q35" s="31"/>
      <c r="R35" s="32">
        <f t="shared" ref="R35:Z37" si="6">R28*$D$4</f>
        <v>2.5591493428488187E-4</v>
      </c>
      <c r="S35" s="32">
        <f t="shared" si="6"/>
        <v>5.5584491881244301E-4</v>
      </c>
      <c r="T35" s="32">
        <f t="shared" si="6"/>
        <v>2.8271709474085349E-4</v>
      </c>
      <c r="U35" s="32">
        <f t="shared" si="6"/>
        <v>1.8126427535261584E-4</v>
      </c>
      <c r="V35" s="32">
        <f t="shared" si="6"/>
        <v>5.2783513342138733E-3</v>
      </c>
      <c r="W35" s="32">
        <f t="shared" si="6"/>
        <v>5.5868681236950438E-3</v>
      </c>
      <c r="X35" s="32">
        <f t="shared" si="6"/>
        <v>4.7569197250755445E-4</v>
      </c>
      <c r="Y35" s="32">
        <f t="shared" si="6"/>
        <v>9.9826139754009184E-4</v>
      </c>
      <c r="Z35" s="32">
        <f t="shared" si="6"/>
        <v>7.0959806936076938E-4</v>
      </c>
      <c r="AA35" s="32"/>
      <c r="AB35" s="19"/>
      <c r="AC35" s="19"/>
    </row>
    <row r="36" spans="2:29" s="22" customFormat="1" ht="12">
      <c r="D36" s="34" t="str">
        <f>D29</f>
        <v>DOTA-Ac-227 @ 1 d</v>
      </c>
      <c r="E36" s="29">
        <f t="shared" si="5"/>
        <v>6.6932774286938794E-5</v>
      </c>
      <c r="F36" s="29">
        <f>F29*$D$4</f>
        <v>1.5987550870621609E-2</v>
      </c>
      <c r="G36" s="29">
        <f t="shared" si="5"/>
        <v>1.1743371081688601E-3</v>
      </c>
      <c r="H36" s="29">
        <f t="shared" si="5"/>
        <v>1.4358999125857431E-3</v>
      </c>
      <c r="I36" s="29">
        <f t="shared" si="5"/>
        <v>1.2700308027316377E-2</v>
      </c>
      <c r="J36" s="29">
        <f t="shared" si="5"/>
        <v>1.6489222197312508E-2</v>
      </c>
      <c r="K36" s="29">
        <f t="shared" si="5"/>
        <v>2.7773024036228575E-3</v>
      </c>
      <c r="L36" s="29">
        <f t="shared" si="5"/>
        <v>3.1530825162449784E-3</v>
      </c>
      <c r="M36" s="29">
        <f t="shared" si="5"/>
        <v>7.0722866938701017E-3</v>
      </c>
      <c r="N36" s="29"/>
      <c r="O36" s="30"/>
      <c r="P36" s="30"/>
      <c r="Q36" s="31"/>
      <c r="R36" s="32">
        <f t="shared" si="6"/>
        <v>1.1832581037367416E-5</v>
      </c>
      <c r="S36" s="32">
        <f t="shared" si="6"/>
        <v>1.1832581037367416E-5</v>
      </c>
      <c r="T36" s="32">
        <f t="shared" si="6"/>
        <v>4.6301525745475825E-4</v>
      </c>
      <c r="U36" s="32">
        <f t="shared" si="6"/>
        <v>8.9980428203727345E-4</v>
      </c>
      <c r="V36" s="32">
        <f t="shared" si="6"/>
        <v>2.6384172819464572E-3</v>
      </c>
      <c r="W36" s="32">
        <f t="shared" si="6"/>
        <v>4.6117375314640085E-3</v>
      </c>
      <c r="X36" s="32">
        <f t="shared" si="6"/>
        <v>1.7600675174384397E-4</v>
      </c>
      <c r="Y36" s="32">
        <f t="shared" si="6"/>
        <v>1.2671304040697043E-3</v>
      </c>
      <c r="Z36" s="32">
        <f t="shared" si="6"/>
        <v>8.5653520939729297E-4</v>
      </c>
      <c r="AA36" s="32"/>
      <c r="AB36" s="19"/>
      <c r="AC36" s="19"/>
    </row>
    <row r="37" spans="2:29" s="22" customFormat="1" ht="12">
      <c r="B37" s="27"/>
      <c r="D37" s="34" t="str">
        <f>D30</f>
        <v>DOTA-Ac-227 @ 6 d</v>
      </c>
      <c r="E37" s="29">
        <f t="shared" si="5"/>
        <v>1.1122606509693881E-5</v>
      </c>
      <c r="F37" s="29">
        <f t="shared" si="5"/>
        <v>3.3123195510415693E-3</v>
      </c>
      <c r="G37" s="29">
        <f t="shared" si="5"/>
        <v>4.7699309013693214E-4</v>
      </c>
      <c r="H37" s="29">
        <f t="shared" si="5"/>
        <v>8.0973616793667035E-4</v>
      </c>
      <c r="I37" s="29">
        <f t="shared" si="5"/>
        <v>4.2903274337315082E-3</v>
      </c>
      <c r="J37" s="29">
        <f t="shared" si="5"/>
        <v>4.7602041921588076E-3</v>
      </c>
      <c r="K37" s="29">
        <f t="shared" si="5"/>
        <v>2.256706823158395E-3</v>
      </c>
      <c r="L37" s="29">
        <f t="shared" si="5"/>
        <v>5.988630423833614E-4</v>
      </c>
      <c r="M37" s="29">
        <f t="shared" si="5"/>
        <v>7.2758853338669438E-3</v>
      </c>
      <c r="N37" s="29"/>
      <c r="O37" s="30"/>
      <c r="P37" s="30"/>
      <c r="Q37" s="31"/>
      <c r="R37" s="32">
        <f t="shared" si="6"/>
        <v>3.1478578436662872E-6</v>
      </c>
      <c r="S37" s="32">
        <f>S30*$D$4</f>
        <v>1.8669299105378791E-3</v>
      </c>
      <c r="T37" s="32">
        <f t="shared" si="6"/>
        <v>1.2387744878924602E-4</v>
      </c>
      <c r="U37" s="32">
        <f t="shared" si="6"/>
        <v>6.4875724184487339E-5</v>
      </c>
      <c r="V37" s="32">
        <f t="shared" si="6"/>
        <v>5.3051721608848477E-4</v>
      </c>
      <c r="W37" s="32">
        <f t="shared" si="6"/>
        <v>3.6799924789323907E-3</v>
      </c>
      <c r="X37" s="32">
        <f t="shared" si="6"/>
        <v>1.9627089934525508E-4</v>
      </c>
      <c r="Y37" s="32">
        <f t="shared" si="6"/>
        <v>1.0885865505844274E-4</v>
      </c>
      <c r="Z37" s="32">
        <f t="shared" si="6"/>
        <v>1.0540787839783807E-3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4.7326576755344456E-3</v>
      </c>
      <c r="F77" s="36">
        <f t="shared" si="7"/>
        <v>4.4775664389749134E-3</v>
      </c>
      <c r="G77" s="36">
        <f t="shared" si="7"/>
        <v>2.7729119793565983E-3</v>
      </c>
      <c r="H77" s="36">
        <f t="shared" si="7"/>
        <v>5.8907326884624529E-3</v>
      </c>
      <c r="I77" s="36">
        <f t="shared" si="7"/>
        <v>3.6493400758459256E-2</v>
      </c>
      <c r="J77" s="36">
        <f t="shared" si="7"/>
        <v>1.433003522392861E-2</v>
      </c>
      <c r="K77" s="36">
        <f t="shared" si="7"/>
        <v>5.3337956620331459E-3</v>
      </c>
      <c r="L77" s="36">
        <f t="shared" si="7"/>
        <v>6.9568513707675252E-3</v>
      </c>
      <c r="M77" s="36">
        <f t="shared" si="7"/>
        <v>1.3125883975486174E-2</v>
      </c>
      <c r="N77" s="36"/>
      <c r="Q77" s="36">
        <f>E77-R34</f>
        <v>3.4902553955707344E-3</v>
      </c>
      <c r="R77" s="36">
        <f t="shared" ref="Q77:Y80" si="10">F77-S34</f>
        <v>3.4317688206255128E-3</v>
      </c>
      <c r="S77" s="36">
        <f t="shared" si="10"/>
        <v>2.1782053826796344E-3</v>
      </c>
      <c r="T77" s="36">
        <f t="shared" si="10"/>
        <v>4.5998619839073395E-3</v>
      </c>
      <c r="U77" s="36">
        <f t="shared" si="10"/>
        <v>3.54507134139216E-2</v>
      </c>
      <c r="V77" s="36">
        <f t="shared" si="10"/>
        <v>1.2192731627202462E-2</v>
      </c>
      <c r="W77" s="36">
        <f t="shared" si="10"/>
        <v>5.1638242153470718E-3</v>
      </c>
      <c r="X77" s="36">
        <f t="shared" si="10"/>
        <v>6.2386326523641324E-3</v>
      </c>
      <c r="Y77" s="36">
        <f t="shared" si="10"/>
        <v>1.254157499854339E-2</v>
      </c>
      <c r="Z77" s="36"/>
      <c r="AC77" s="36">
        <f t="shared" ref="AC77:AK80" si="11">E77+R34</f>
        <v>5.9750599554981567E-3</v>
      </c>
      <c r="AD77" s="36">
        <f t="shared" si="11"/>
        <v>5.5233640573243139E-3</v>
      </c>
      <c r="AE77" s="36">
        <f t="shared" si="11"/>
        <v>3.3676185760335622E-3</v>
      </c>
      <c r="AF77" s="36">
        <f t="shared" si="11"/>
        <v>7.1816033930175664E-3</v>
      </c>
      <c r="AG77" s="36">
        <f t="shared" si="11"/>
        <v>3.7536088102996912E-2</v>
      </c>
      <c r="AH77" s="36">
        <f t="shared" si="11"/>
        <v>1.6467338820654757E-2</v>
      </c>
      <c r="AI77" s="36">
        <f t="shared" si="11"/>
        <v>5.5037671087192199E-3</v>
      </c>
      <c r="AJ77" s="36">
        <f t="shared" si="11"/>
        <v>7.675070089170918E-3</v>
      </c>
      <c r="AK77" s="36">
        <f t="shared" si="11"/>
        <v>1.3710192952428958E-2</v>
      </c>
      <c r="AL77" s="36"/>
    </row>
    <row r="78" spans="4:88">
      <c r="D78" s="27">
        <f>4/24</f>
        <v>0.16666666666666666</v>
      </c>
      <c r="E78" s="36">
        <f t="shared" ref="E78:M80" si="12">E35</f>
        <v>9.3279818087092889E-4</v>
      </c>
      <c r="F78" s="36">
        <f t="shared" si="12"/>
        <v>1.9094765504928972E-3</v>
      </c>
      <c r="G78" s="36">
        <f t="shared" si="12"/>
        <v>1.5561402383788446E-3</v>
      </c>
      <c r="H78" s="36">
        <f t="shared" si="12"/>
        <v>2.0645594975780153E-3</v>
      </c>
      <c r="I78" s="36">
        <f t="shared" si="12"/>
        <v>1.953450472157979E-2</v>
      </c>
      <c r="J78" s="36">
        <f t="shared" si="12"/>
        <v>2.1732879929762545E-2</v>
      </c>
      <c r="K78" s="36">
        <f t="shared" si="12"/>
        <v>3.7914152660156256E-3</v>
      </c>
      <c r="L78" s="36">
        <f t="shared" si="12"/>
        <v>7.8431082766752969E-3</v>
      </c>
      <c r="M78" s="36">
        <f t="shared" si="12"/>
        <v>9.5891903946639934E-3</v>
      </c>
      <c r="N78" s="36"/>
      <c r="Q78" s="36">
        <f t="shared" si="10"/>
        <v>6.7688324658604702E-4</v>
      </c>
      <c r="R78" s="36">
        <f t="shared" si="10"/>
        <v>1.3536316316804541E-3</v>
      </c>
      <c r="S78" s="36">
        <f t="shared" si="10"/>
        <v>1.2734231436379911E-3</v>
      </c>
      <c r="T78" s="36">
        <f t="shared" si="10"/>
        <v>1.8832952222253994E-3</v>
      </c>
      <c r="U78" s="36">
        <f t="shared" si="10"/>
        <v>1.4256153387365918E-2</v>
      </c>
      <c r="V78" s="36">
        <f t="shared" si="10"/>
        <v>1.6146011806067499E-2</v>
      </c>
      <c r="W78" s="36">
        <f t="shared" si="10"/>
        <v>3.3157232935080712E-3</v>
      </c>
      <c r="X78" s="36">
        <f t="shared" si="10"/>
        <v>6.8448468791352055E-3</v>
      </c>
      <c r="Y78" s="36">
        <f t="shared" si="10"/>
        <v>8.879592325303224E-3</v>
      </c>
      <c r="Z78" s="36"/>
      <c r="AC78" s="36">
        <f t="shared" si="11"/>
        <v>1.1887131151558108E-3</v>
      </c>
      <c r="AD78" s="36">
        <f t="shared" si="11"/>
        <v>2.4653214693053402E-3</v>
      </c>
      <c r="AE78" s="36">
        <f t="shared" si="11"/>
        <v>1.838857333119698E-3</v>
      </c>
      <c r="AF78" s="36">
        <f t="shared" si="11"/>
        <v>2.245823772930631E-3</v>
      </c>
      <c r="AG78" s="36">
        <f t="shared" si="11"/>
        <v>2.4812856055793663E-2</v>
      </c>
      <c r="AH78" s="36">
        <f t="shared" si="11"/>
        <v>2.731974805345759E-2</v>
      </c>
      <c r="AI78" s="36">
        <f t="shared" si="11"/>
        <v>4.2671072385231804E-3</v>
      </c>
      <c r="AJ78" s="36">
        <f t="shared" si="11"/>
        <v>8.8413696742153883E-3</v>
      </c>
      <c r="AK78" s="36">
        <f t="shared" si="11"/>
        <v>1.0298788464024763E-2</v>
      </c>
      <c r="AL78" s="36"/>
    </row>
    <row r="79" spans="4:88">
      <c r="D79" s="27">
        <f>24/24</f>
        <v>1</v>
      </c>
      <c r="E79" s="36">
        <f t="shared" si="12"/>
        <v>6.6932774286938794E-5</v>
      </c>
      <c r="F79" s="36">
        <f t="shared" si="12"/>
        <v>1.5987550870621609E-2</v>
      </c>
      <c r="G79" s="36">
        <f t="shared" si="12"/>
        <v>1.1743371081688601E-3</v>
      </c>
      <c r="H79" s="36">
        <f t="shared" si="12"/>
        <v>1.4358999125857431E-3</v>
      </c>
      <c r="I79" s="36">
        <f t="shared" si="12"/>
        <v>1.2700308027316377E-2</v>
      </c>
      <c r="J79" s="36">
        <f t="shared" si="12"/>
        <v>1.6489222197312508E-2</v>
      </c>
      <c r="K79" s="36">
        <f t="shared" si="12"/>
        <v>2.7773024036228575E-3</v>
      </c>
      <c r="L79" s="36">
        <f t="shared" si="12"/>
        <v>3.1530825162449784E-3</v>
      </c>
      <c r="M79" s="36">
        <f t="shared" si="12"/>
        <v>7.0722866938701017E-3</v>
      </c>
      <c r="N79" s="36"/>
      <c r="Q79" s="36">
        <f t="shared" si="10"/>
        <v>5.5100193249571379E-5</v>
      </c>
      <c r="R79" s="36">
        <f t="shared" si="10"/>
        <v>1.5975718289584242E-2</v>
      </c>
      <c r="S79" s="36">
        <f t="shared" si="10"/>
        <v>7.1132185071410181E-4</v>
      </c>
      <c r="T79" s="36">
        <f t="shared" si="10"/>
        <v>5.3609563054846966E-4</v>
      </c>
      <c r="U79" s="36">
        <f t="shared" si="10"/>
        <v>1.0061890745369919E-2</v>
      </c>
      <c r="V79" s="36">
        <f t="shared" si="10"/>
        <v>1.1877484665848499E-2</v>
      </c>
      <c r="W79" s="36">
        <f t="shared" si="10"/>
        <v>2.6012956518790134E-3</v>
      </c>
      <c r="X79" s="36">
        <f t="shared" si="10"/>
        <v>1.885952112175274E-3</v>
      </c>
      <c r="Y79" s="36">
        <f t="shared" si="10"/>
        <v>6.2157514844728085E-3</v>
      </c>
      <c r="Z79" s="36"/>
      <c r="AC79" s="36">
        <f t="shared" si="11"/>
        <v>7.8765355324306215E-5</v>
      </c>
      <c r="AD79" s="36">
        <f t="shared" si="11"/>
        <v>1.5999383451658977E-2</v>
      </c>
      <c r="AE79" s="36">
        <f t="shared" si="11"/>
        <v>1.6373523656236183E-3</v>
      </c>
      <c r="AF79" s="36">
        <f t="shared" si="11"/>
        <v>2.3357041946230166E-3</v>
      </c>
      <c r="AG79" s="36">
        <f t="shared" si="11"/>
        <v>1.5338725309262835E-2</v>
      </c>
      <c r="AH79" s="36">
        <f t="shared" si="11"/>
        <v>2.1100959728776517E-2</v>
      </c>
      <c r="AI79" s="36">
        <f t="shared" si="11"/>
        <v>2.9533091553667016E-3</v>
      </c>
      <c r="AJ79" s="36">
        <f t="shared" si="11"/>
        <v>4.4202129203146827E-3</v>
      </c>
      <c r="AK79" s="36">
        <f t="shared" si="11"/>
        <v>7.928821903267394E-3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1.1122606509693881E-5</v>
      </c>
      <c r="F80" s="36">
        <f t="shared" si="12"/>
        <v>3.3123195510415693E-3</v>
      </c>
      <c r="G80" s="36">
        <f t="shared" si="12"/>
        <v>4.7699309013693214E-4</v>
      </c>
      <c r="H80" s="36">
        <f t="shared" si="12"/>
        <v>8.0973616793667035E-4</v>
      </c>
      <c r="I80" s="36">
        <f t="shared" si="12"/>
        <v>4.2903274337315082E-3</v>
      </c>
      <c r="J80" s="36">
        <f t="shared" si="12"/>
        <v>4.7602041921588076E-3</v>
      </c>
      <c r="K80" s="36">
        <f t="shared" si="12"/>
        <v>2.256706823158395E-3</v>
      </c>
      <c r="L80" s="36">
        <f t="shared" si="12"/>
        <v>5.988630423833614E-4</v>
      </c>
      <c r="M80" s="36">
        <f t="shared" si="12"/>
        <v>7.2758853338669438E-3</v>
      </c>
      <c r="N80" s="36"/>
      <c r="Q80" s="36">
        <f t="shared" si="10"/>
        <v>7.9747486660275932E-6</v>
      </c>
      <c r="R80" s="36">
        <f t="shared" si="10"/>
        <v>1.4453896405036903E-3</v>
      </c>
      <c r="S80" s="36">
        <f t="shared" si="10"/>
        <v>3.531156413476861E-4</v>
      </c>
      <c r="T80" s="36">
        <f t="shared" si="10"/>
        <v>7.4486044375218297E-4</v>
      </c>
      <c r="U80" s="36">
        <f t="shared" si="10"/>
        <v>3.7598102176430235E-3</v>
      </c>
      <c r="V80" s="36">
        <f t="shared" si="10"/>
        <v>1.0802117132264169E-3</v>
      </c>
      <c r="W80" s="36">
        <f t="shared" si="10"/>
        <v>2.0604359238131399E-3</v>
      </c>
      <c r="X80" s="36">
        <f t="shared" si="10"/>
        <v>4.9000438732491871E-4</v>
      </c>
      <c r="Y80" s="36">
        <f t="shared" si="10"/>
        <v>6.2218065498885634E-3</v>
      </c>
      <c r="Z80" s="36"/>
      <c r="AC80" s="36">
        <f t="shared" si="11"/>
        <v>1.4270464353360168E-5</v>
      </c>
      <c r="AD80" s="36">
        <f t="shared" si="11"/>
        <v>5.1792494615794486E-3</v>
      </c>
      <c r="AE80" s="36">
        <f t="shared" si="11"/>
        <v>6.0087053892617819E-4</v>
      </c>
      <c r="AF80" s="36">
        <f t="shared" si="11"/>
        <v>8.7461189212115773E-4</v>
      </c>
      <c r="AG80" s="36">
        <f t="shared" si="11"/>
        <v>4.8208446498199933E-3</v>
      </c>
      <c r="AH80" s="36">
        <f t="shared" si="11"/>
        <v>8.4401966710911987E-3</v>
      </c>
      <c r="AI80" s="36">
        <f t="shared" si="11"/>
        <v>2.4529777225036501E-3</v>
      </c>
      <c r="AJ80" s="36">
        <f t="shared" si="11"/>
        <v>7.0772169744180409E-4</v>
      </c>
      <c r="AK80" s="36">
        <f t="shared" si="11"/>
        <v>8.3299641178453242E-3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4.7326576755344499E-3</v>
      </c>
      <c r="F103" s="27">
        <f>_xll.SRS1Splines.Functions25.OneWay_Spline($D$77:$D$80,F$77:F$80,$D103)</f>
        <v>4.4775664389749099E-3</v>
      </c>
      <c r="G103" s="27">
        <f>_xll.SRS1Splines.Functions25.OneWay_Spline($D$77:$D$80,G$77:G$80,$D103)</f>
        <v>2.7729119793566E-3</v>
      </c>
      <c r="H103" s="27">
        <f>_xll.SRS1Splines.Functions25.OneWay_Spline($D$77:$D$80,H$77:H$80,$D103)</f>
        <v>5.8907326884624503E-3</v>
      </c>
      <c r="I103" s="27">
        <f>_xll.SRS1Splines.Functions25.OneWay_Spline($D$77:$D$80,I$77:I$80,$D103)</f>
        <v>3.6493400758459298E-2</v>
      </c>
      <c r="J103" s="27">
        <f>_xll.SRS1Splines.Functions25.OneWay_Spline($D$77:$D$80,J$77:J$80,$D103)</f>
        <v>1.4330035223928599E-2</v>
      </c>
      <c r="K103" s="27">
        <f>_xll.SRS1Splines.Functions25.OneWay_Spline($D$77:$D$80,K$77:K$80,$D103)</f>
        <v>5.3337956620331502E-3</v>
      </c>
      <c r="L103" s="27">
        <f>_xll.SRS1Splines.Functions25.OneWay_Spline($D$77:$D$80,L$77:L$80,$D103)</f>
        <v>6.9568513707675304E-3</v>
      </c>
      <c r="M103" s="27">
        <f>_xll.SRS1Splines.Functions25.OneWay_Spline($D$77:$D$80,M$77:M$80,$D103)</f>
        <v>1.31258839754862E-2</v>
      </c>
      <c r="P103" s="27">
        <f>$D$77</f>
        <v>4.1666666666666664E-2</v>
      </c>
      <c r="Q103" s="27">
        <f>_xll.SRS1Splines.Functions25.OneWay_Spline($D$77:$D$80,Q$77:Q$80,$D103)</f>
        <v>3.4902553955707301E-3</v>
      </c>
      <c r="R103" s="27">
        <f>_xll.SRS1Splines.Functions25.OneWay_Spline($D$77:$D$80,R$77:R$80,$D103)</f>
        <v>3.4317688206255098E-3</v>
      </c>
      <c r="S103" s="27">
        <f>_xll.SRS1Splines.Functions25.OneWay_Spline($D$77:$D$80,S$77:S$80,$D103)</f>
        <v>2.1782053826796301E-3</v>
      </c>
      <c r="T103" s="27">
        <f>_xll.SRS1Splines.Functions25.OneWay_Spline($D$77:$D$80,T$77:T$80,$D103)</f>
        <v>4.5998619839073404E-3</v>
      </c>
      <c r="U103" s="27">
        <f>_xll.SRS1Splines.Functions25.OneWay_Spline($D$77:$D$80,U$77:U$80,$D103)</f>
        <v>3.54507134139216E-2</v>
      </c>
      <c r="V103" s="27">
        <f>_xll.SRS1Splines.Functions25.OneWay_Spline($D$77:$D$80,V$77:V$80,$D103)</f>
        <v>1.21927316272025E-2</v>
      </c>
      <c r="W103" s="27">
        <f>_xll.SRS1Splines.Functions25.OneWay_Spline($D$77:$D$80,W$77:W$80,$D103)</f>
        <v>5.1638242153470701E-3</v>
      </c>
      <c r="X103" s="27">
        <f>_xll.SRS1Splines.Functions25.OneWay_Spline($D$77:$D$80,X$77:X$80,$D103)</f>
        <v>6.2386326523641298E-3</v>
      </c>
      <c r="Y103" s="27">
        <f>_xll.SRS1Splines.Functions25.OneWay_Spline($D$77:$D$80,Y$77:Y$80,$D103)</f>
        <v>1.2541574998543401E-2</v>
      </c>
      <c r="AB103" s="27">
        <f>$D$77</f>
        <v>4.1666666666666664E-2</v>
      </c>
      <c r="AC103" s="27">
        <f>_xll.SRS1Splines.Functions25.OneWay_Spline($D$77:$D$80,AC$77:AC$80,$D103)</f>
        <v>5.9750599554981602E-3</v>
      </c>
      <c r="AD103" s="27">
        <f>_xll.SRS1Splines.Functions25.OneWay_Spline($D$77:$D$80,AD$77:AD$80,$D103)</f>
        <v>5.5233640573243096E-3</v>
      </c>
      <c r="AE103" s="27">
        <f>_xll.SRS1Splines.Functions25.OneWay_Spline($D$77:$D$80,AE$77:AE$80,$D103)</f>
        <v>3.36761857603356E-3</v>
      </c>
      <c r="AF103" s="27">
        <f>_xll.SRS1Splines.Functions25.OneWay_Spline($D$77:$D$80,AF$77:AF$80,$D103)</f>
        <v>7.1816033930175698E-3</v>
      </c>
      <c r="AG103" s="27">
        <f>_xll.SRS1Splines.Functions25.OneWay_Spline($D$77:$D$80,AG$77:AG$80,$D103)</f>
        <v>3.7536088102996898E-2</v>
      </c>
      <c r="AH103" s="27">
        <f>_xll.SRS1Splines.Functions25.OneWay_Spline($D$77:$D$80,AH$77:AH$80,$D103)</f>
        <v>1.6467338820654799E-2</v>
      </c>
      <c r="AI103" s="27">
        <f>_xll.SRS1Splines.Functions25.OneWay_Spline($D$77:$D$80,AI$77:AI$80,$D103)</f>
        <v>5.5037671087192199E-3</v>
      </c>
      <c r="AJ103" s="27">
        <f>_xll.SRS1Splines.Functions25.OneWay_Spline($D$77:$D$80,AJ$77:AJ$80,$D103)</f>
        <v>7.6750700891709198E-3</v>
      </c>
      <c r="AK103" s="27">
        <f>_xll.SRS1Splines.Functions25.OneWay_Spline($D$77:$D$80,AK$77:AK$80,$D103)</f>
        <v>1.3710192952429E-2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3.4661040352784102E-3</v>
      </c>
      <c r="F104" s="27">
        <f>_xll.SRS1Splines.Functions25.OneWay_Spline($D$77:$D$80,F$77:F$80,$D104)</f>
        <v>3.5712841888602201E-3</v>
      </c>
      <c r="G104" s="27">
        <f>_xll.SRS1Splines.Functions25.OneWay_Spline($D$77:$D$80,G$77:G$80,$D104)</f>
        <v>2.3692713845671599E-3</v>
      </c>
      <c r="H104" s="27">
        <f>_xll.SRS1Splines.Functions25.OneWay_Spline($D$77:$D$80,H$77:H$80,$D104)</f>
        <v>4.6109211413636296E-3</v>
      </c>
      <c r="I104" s="27">
        <f>_xll.SRS1Splines.Functions25.OneWay_Spline($D$77:$D$80,I$77:I$80,$D104)</f>
        <v>3.0895524563152098E-2</v>
      </c>
      <c r="J104" s="27">
        <f>_xll.SRS1Splines.Functions25.OneWay_Spline($D$77:$D$80,J$77:J$80,$D104)</f>
        <v>1.6843356962375999E-2</v>
      </c>
      <c r="K104" s="27">
        <f>_xll.SRS1Splines.Functions25.OneWay_Spline($D$77:$D$80,K$77:K$80,$D104)</f>
        <v>4.8319218593389102E-3</v>
      </c>
      <c r="L104" s="27">
        <f>_xll.SRS1Splines.Functions25.OneWay_Spline($D$77:$D$80,L$77:L$80,$D104)</f>
        <v>7.2691401765054399E-3</v>
      </c>
      <c r="M104" s="27">
        <f>_xll.SRS1Splines.Functions25.OneWay_Spline($D$77:$D$80,M$77:M$80,$D104)</f>
        <v>1.19786161837018E-2</v>
      </c>
      <c r="P104" s="27">
        <v>7.4999999999999997E-2</v>
      </c>
      <c r="Q104" s="27">
        <f>_xll.SRS1Splines.Functions25.OneWay_Spline($D$77:$D$80,Q$77:Q$80,$D104)</f>
        <v>2.5521577129374298E-3</v>
      </c>
      <c r="R104" s="27">
        <f>_xll.SRS1Splines.Functions25.OneWay_Spline($D$77:$D$80,R$77:R$80,$D104)</f>
        <v>2.6893290805359502E-3</v>
      </c>
      <c r="S104" s="27">
        <f>_xll.SRS1Splines.Functions25.OneWay_Spline($D$77:$D$80,S$77:S$80,$D104)</f>
        <v>1.88319406942791E-3</v>
      </c>
      <c r="T104" s="27">
        <f>_xll.SRS1Splines.Functions25.OneWay_Spline($D$77:$D$80,T$77:T$80,$D104)</f>
        <v>3.7078221784211298E-3</v>
      </c>
      <c r="U104" s="27">
        <f>_xll.SRS1Splines.Functions25.OneWay_Spline($D$77:$D$80,U$77:U$80,$D104)</f>
        <v>2.8374507942232199E-2</v>
      </c>
      <c r="V104" s="27">
        <f>_xll.SRS1Splines.Functions25.OneWay_Spline($D$77:$D$80,V$77:V$80,$D104)</f>
        <v>1.35390198835297E-2</v>
      </c>
      <c r="W104" s="27">
        <f>_xll.SRS1Splines.Functions25.OneWay_Spline($D$77:$D$80,W$77:W$80,$D104)</f>
        <v>4.5532343166824604E-3</v>
      </c>
      <c r="X104" s="27">
        <f>_xll.SRS1Splines.Functions25.OneWay_Spline($D$77:$D$80,X$77:X$80,$D104)</f>
        <v>6.4571558088426604E-3</v>
      </c>
      <c r="Y104" s="27">
        <f>_xll.SRS1Splines.Functions25.OneWay_Spline($D$77:$D$80,Y$77:Y$80,$D104)</f>
        <v>1.1354730641871501E-2</v>
      </c>
      <c r="AB104" s="27">
        <v>7.4999999999999997E-2</v>
      </c>
      <c r="AC104" s="27">
        <f>_xll.SRS1Splines.Functions25.OneWay_Spline($D$77:$D$80,AC$77:AC$80,$D104)</f>
        <v>4.3800503576194002E-3</v>
      </c>
      <c r="AD104" s="27">
        <f>_xll.SRS1Splines.Functions25.OneWay_Spline($D$77:$D$80,AD$77:AD$80,$D104)</f>
        <v>4.45323929718449E-3</v>
      </c>
      <c r="AE104" s="27">
        <f>_xll.SRS1Splines.Functions25.OneWay_Spline($D$77:$D$80,AE$77:AE$80,$D104)</f>
        <v>2.8553486997064102E-3</v>
      </c>
      <c r="AF104" s="27">
        <f>_xll.SRS1Splines.Functions25.OneWay_Spline($D$77:$D$80,AF$77:AF$80,$D104)</f>
        <v>5.5154262335699398E-3</v>
      </c>
      <c r="AG104" s="27">
        <f>_xll.SRS1Splines.Functions25.OneWay_Spline($D$77:$D$80,AG$77:AG$80,$D104)</f>
        <v>3.3416541184072002E-2</v>
      </c>
      <c r="AH104" s="27">
        <f>_xll.SRS1Splines.Functions25.OneWay_Spline($D$77:$D$80,AH$77:AH$80,$D104)</f>
        <v>2.01476940412222E-2</v>
      </c>
      <c r="AI104" s="27">
        <f>_xll.SRS1Splines.Functions25.OneWay_Spline($D$77:$D$80,AI$77:AI$80,$D104)</f>
        <v>5.1106094019953601E-3</v>
      </c>
      <c r="AJ104" s="27">
        <f>_xll.SRS1Splines.Functions25.OneWay_Spline($D$77:$D$80,AJ$77:AJ$80,$D104)</f>
        <v>8.0811245441682108E-3</v>
      </c>
      <c r="AK104" s="27">
        <f>_xll.SRS1Splines.Functions25.OneWay_Spline($D$77:$D$80,AK$77:AK$80,$D104)</f>
        <v>1.2602501725531999E-2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2.4846718031839902E-3</v>
      </c>
      <c r="F105" s="27">
        <f>_xll.SRS1Splines.Functions25.OneWay_Spline($D$77:$D$80,F$77:F$80,$D105)</f>
        <v>2.89981948583002E-3</v>
      </c>
      <c r="G105" s="27">
        <f>_xll.SRS1Splines.Functions25.OneWay_Spline($D$77:$D$80,G$77:G$80,$D105)</f>
        <v>2.0569874842093299E-3</v>
      </c>
      <c r="H105" s="27">
        <f>_xll.SRS1Splines.Functions25.OneWay_Spline($D$77:$D$80,H$77:H$80,$D105)</f>
        <v>3.6180738558759199E-3</v>
      </c>
      <c r="I105" s="27">
        <f>_xll.SRS1Splines.Functions25.OneWay_Spline($D$77:$D$80,I$77:I$80,$D105)</f>
        <v>2.6571761304600001E-2</v>
      </c>
      <c r="J105" s="27">
        <f>_xll.SRS1Splines.Functions25.OneWay_Spline($D$77:$D$80,J$77:J$80,$D105)</f>
        <v>1.8786314026120399E-2</v>
      </c>
      <c r="K105" s="27">
        <f>_xll.SRS1Splines.Functions25.OneWay_Spline($D$77:$D$80,K$77:K$80,$D105)</f>
        <v>4.4461386813540102E-3</v>
      </c>
      <c r="L105" s="27">
        <f>_xll.SRS1Splines.Functions25.OneWay_Spline($D$77:$D$80,L$77:L$80,$D105)</f>
        <v>7.5009001585938199E-3</v>
      </c>
      <c r="M105" s="27">
        <f>_xll.SRS1Splines.Functions25.OneWay_Spline($D$77:$D$80,M$77:M$80,$D105)</f>
        <v>1.1097648979716599E-2</v>
      </c>
      <c r="P105" s="27">
        <v>0.1</v>
      </c>
      <c r="Q105" s="27">
        <f>_xll.SRS1Splines.Functions25.OneWay_Spline($D$77:$D$80,Q$77:Q$80,$D105)</f>
        <v>1.8251501937126401E-3</v>
      </c>
      <c r="R105" s="27">
        <f>_xll.SRS1Splines.Functions25.OneWay_Spline($D$77:$D$80,R$77:R$80,$D105)</f>
        <v>2.1466437498720301E-3</v>
      </c>
      <c r="S105" s="27">
        <f>_xll.SRS1Splines.Functions25.OneWay_Spline($D$77:$D$80,S$77:S$80,$D105)</f>
        <v>1.6562654225121499E-3</v>
      </c>
      <c r="T105" s="27">
        <f>_xll.SRS1Splines.Functions25.OneWay_Spline($D$77:$D$80,T$77:T$80,$D105)</f>
        <v>3.0200132019465899E-3</v>
      </c>
      <c r="U105" s="27">
        <f>_xll.SRS1Splines.Functions25.OneWay_Spline($D$77:$D$80,U$77:U$80,$D105)</f>
        <v>2.2888286697085501E-2</v>
      </c>
      <c r="V105" s="27">
        <f>_xll.SRS1Splines.Functions25.OneWay_Spline($D$77:$D$80,V$77:V$80,$D105)</f>
        <v>1.45762948117937E-2</v>
      </c>
      <c r="W105" s="27">
        <f>_xll.SRS1Splines.Functions25.OneWay_Spline($D$77:$D$80,W$77:W$80,$D105)</f>
        <v>4.0814748569414101E-3</v>
      </c>
      <c r="X105" s="27">
        <f>_xll.SRS1Splines.Functions25.OneWay_Spline($D$77:$D$80,X$77:X$80,$D105)</f>
        <v>6.6153180364433503E-3</v>
      </c>
      <c r="Y105" s="27">
        <f>_xll.SRS1Splines.Functions25.OneWay_Spline($D$77:$D$80,Y$77:Y$80,$D105)</f>
        <v>1.04436519606934E-2</v>
      </c>
      <c r="AB105" s="27">
        <v>0.1</v>
      </c>
      <c r="AC105" s="27">
        <f>_xll.SRS1Splines.Functions25.OneWay_Spline($D$77:$D$80,AC$77:AC$80,$D105)</f>
        <v>3.14419341265534E-3</v>
      </c>
      <c r="AD105" s="27">
        <f>_xll.SRS1Splines.Functions25.OneWay_Spline($D$77:$D$80,AD$77:AD$80,$D105)</f>
        <v>3.6529952217879999E-3</v>
      </c>
      <c r="AE105" s="27">
        <f>_xll.SRS1Splines.Functions25.OneWay_Spline($D$77:$D$80,AE$77:AE$80,$D105)</f>
        <v>2.4577095459065198E-3</v>
      </c>
      <c r="AF105" s="27">
        <f>_xll.SRS1Splines.Functions25.OneWay_Spline($D$77:$D$80,AF$77:AF$80,$D105)</f>
        <v>4.21926634316555E-3</v>
      </c>
      <c r="AG105" s="27">
        <f>_xll.SRS1Splines.Functions25.OneWay_Spline($D$77:$D$80,AG$77:AG$80,$D105)</f>
        <v>3.02552359121145E-2</v>
      </c>
      <c r="AH105" s="27">
        <f>_xll.SRS1Splines.Functions25.OneWay_Spline($D$77:$D$80,AH$77:AH$80,$D105)</f>
        <v>2.2996333240447E-2</v>
      </c>
      <c r="AI105" s="27">
        <f>_xll.SRS1Splines.Functions25.OneWay_Spline($D$77:$D$80,AI$77:AI$80,$D105)</f>
        <v>4.8108025057666103E-3</v>
      </c>
      <c r="AJ105" s="27">
        <f>_xll.SRS1Splines.Functions25.OneWay_Spline($D$77:$D$80,AJ$77:AJ$80,$D105)</f>
        <v>8.3864822807442896E-3</v>
      </c>
      <c r="AK105" s="27">
        <f>_xll.SRS1Splines.Functions25.OneWay_Spline($D$77:$D$80,AK$77:AK$80,$D105)</f>
        <v>1.1751645998739801E-2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1.6395000311220801E-3</v>
      </c>
      <c r="F106" s="27">
        <f>_xll.SRS1Splines.Functions25.OneWay_Spline($D$77:$D$80,F$77:F$80,$D106)</f>
        <v>2.3398332831119401E-3</v>
      </c>
      <c r="G106" s="27">
        <f>_xll.SRS1Splines.Functions25.OneWay_Spline($D$77:$D$80,G$77:G$80,$D106)</f>
        <v>1.7872344557340099E-3</v>
      </c>
      <c r="H106" s="27">
        <f>_xll.SRS1Splines.Functions25.OneWay_Spline($D$77:$D$80,H$77:H$80,$D106)</f>
        <v>2.76499375841325E-3</v>
      </c>
      <c r="I106" s="27">
        <f>_xll.SRS1Splines.Functions25.OneWay_Spline($D$77:$D$80,I$77:I$80,$D106)</f>
        <v>2.2824833664907299E-2</v>
      </c>
      <c r="J106" s="27">
        <f>_xll.SRS1Splines.Functions25.OneWay_Spline($D$77:$D$80,J$77:J$80,$D106)</f>
        <v>2.0441107335597199E-2</v>
      </c>
      <c r="K106" s="27">
        <f>_xll.SRS1Splines.Functions25.OneWay_Spline($D$77:$D$80,K$77:K$80,$D106)</f>
        <v>4.1086804507887396E-3</v>
      </c>
      <c r="L106" s="27">
        <f>_xll.SRS1Splines.Functions25.OneWay_Spline($D$77:$D$80,L$77:L$80,$D106)</f>
        <v>7.6943466348724596E-3</v>
      </c>
      <c r="M106" s="27">
        <f>_xll.SRS1Splines.Functions25.OneWay_Spline($D$77:$D$80,M$77:M$80,$D106)</f>
        <v>1.0325472771124901E-2</v>
      </c>
      <c r="P106" s="27">
        <v>0.125</v>
      </c>
      <c r="Q106" s="27">
        <f>_xll.SRS1Splines.Functions25.OneWay_Spline($D$77:$D$80,Q$77:Q$80,$D106)</f>
        <v>1.1992316866173199E-3</v>
      </c>
      <c r="R106" s="27">
        <f>_xll.SRS1Splines.Functions25.OneWay_Spline($D$77:$D$80,R$77:R$80,$D106)</f>
        <v>1.69720180173343E-3</v>
      </c>
      <c r="S106" s="27">
        <f>_xll.SRS1Splines.Functions25.OneWay_Spline($D$77:$D$80,S$77:S$80,$D106)</f>
        <v>1.45803047198561E-3</v>
      </c>
      <c r="T106" s="27">
        <f>_xll.SRS1Splines.Functions25.OneWay_Spline($D$77:$D$80,T$77:T$80,$D106)</f>
        <v>2.4219441197876001E-3</v>
      </c>
      <c r="U106" s="27">
        <f>_xll.SRS1Splines.Functions25.OneWay_Spline($D$77:$D$80,U$77:U$80,$D106)</f>
        <v>1.8168783867545401E-2</v>
      </c>
      <c r="V106" s="27">
        <f>_xll.SRS1Splines.Functions25.OneWay_Spline($D$77:$D$80,V$77:V$80,$D106)</f>
        <v>1.54583050990303E-2</v>
      </c>
      <c r="W106" s="27">
        <f>_xll.SRS1Splines.Functions25.OneWay_Spline($D$77:$D$80,W$77:W$80,$D106)</f>
        <v>3.6728958994128699E-3</v>
      </c>
      <c r="X106" s="27">
        <f>_xll.SRS1Splines.Functions25.OneWay_Spline($D$77:$D$80,X$77:X$80,$D106)</f>
        <v>6.74562893158644E-3</v>
      </c>
      <c r="Y106" s="27">
        <f>_xll.SRS1Splines.Functions25.OneWay_Spline($D$77:$D$80,Y$77:Y$80,$D106)</f>
        <v>9.6446093548472594E-3</v>
      </c>
      <c r="AB106" s="27">
        <v>0.125</v>
      </c>
      <c r="AC106" s="27">
        <f>_xll.SRS1Splines.Functions25.OneWay_Spline($D$77:$D$80,AC$77:AC$80,$D106)</f>
        <v>2.07976837562685E-3</v>
      </c>
      <c r="AD106" s="27">
        <f>_xll.SRS1Splines.Functions25.OneWay_Spline($D$77:$D$80,AD$77:AD$80,$D106)</f>
        <v>2.9824647644904399E-3</v>
      </c>
      <c r="AE106" s="27">
        <f>_xll.SRS1Splines.Functions25.OneWay_Spline($D$77:$D$80,AE$77:AE$80,$D106)</f>
        <v>2.1164384394824201E-3</v>
      </c>
      <c r="AF106" s="27">
        <f>_xll.SRS1Splines.Functions25.OneWay_Spline($D$77:$D$80,AF$77:AF$80,$D106)</f>
        <v>3.11203808244746E-3</v>
      </c>
      <c r="AG106" s="27">
        <f>_xll.SRS1Splines.Functions25.OneWay_Spline($D$77:$D$80,AG$77:AG$80,$D106)</f>
        <v>2.74808834622692E-2</v>
      </c>
      <c r="AH106" s="27">
        <f>_xll.SRS1Splines.Functions25.OneWay_Spline($D$77:$D$80,AH$77:AH$80,$D106)</f>
        <v>2.5423909572164002E-2</v>
      </c>
      <c r="AI106" s="27">
        <f>_xll.SRS1Splines.Functions25.OneWay_Spline($D$77:$D$80,AI$77:AI$80,$D106)</f>
        <v>4.5444650021646098E-3</v>
      </c>
      <c r="AJ106" s="27">
        <f>_xll.SRS1Splines.Functions25.OneWay_Spline($D$77:$D$80,AJ$77:AJ$80,$D106)</f>
        <v>8.6430643381584793E-3</v>
      </c>
      <c r="AK106" s="27">
        <f>_xll.SRS1Splines.Functions25.OneWay_Spline($D$77:$D$80,AK$77:AK$80,$D106)</f>
        <v>1.1006336187402601E-2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7.6845118412330305E-4</v>
      </c>
      <c r="F107" s="27">
        <f>_xll.SRS1Splines.Functions25.OneWay_Spline($D$77:$D$80,F$77:F$80,$D107)</f>
        <v>2.3036626314565001E-3</v>
      </c>
      <c r="G107" s="27">
        <f>_xll.SRS1Splines.Functions25.OneWay_Spline($D$77:$D$80,G$77:G$80,$D107)</f>
        <v>1.48568967569304E-3</v>
      </c>
      <c r="H107" s="27">
        <f>_xll.SRS1Splines.Functions25.OneWay_Spline($D$77:$D$80,H$77:H$80,$D107)</f>
        <v>1.94699266766343E-3</v>
      </c>
      <c r="I107" s="27">
        <f>_xll.SRS1Splines.Functions25.OneWay_Spline($D$77:$D$80,I$77:I$80,$D107)</f>
        <v>1.8261237291450499E-2</v>
      </c>
      <c r="J107" s="27">
        <f>_xll.SRS1Splines.Functions25.OneWay_Spline($D$77:$D$80,J$77:J$80,$D107)</f>
        <v>2.1621244567269399E-2</v>
      </c>
      <c r="K107" s="27">
        <f>_xll.SRS1Splines.Functions25.OneWay_Spline($D$77:$D$80,K$77:K$80,$D107)</f>
        <v>3.6002956089023902E-3</v>
      </c>
      <c r="L107" s="27">
        <f>_xll.SRS1Splines.Functions25.OneWay_Spline($D$77:$D$80,L$77:L$80,$D107)</f>
        <v>7.7194502138048298E-3</v>
      </c>
      <c r="M107" s="27">
        <f>_xll.SRS1Splines.Functions25.OneWay_Spline($D$77:$D$80,M$77:M$80,$D107)</f>
        <v>9.1109786915131493E-3</v>
      </c>
      <c r="P107" s="27">
        <f>P106+0.125</f>
        <v>0.25</v>
      </c>
      <c r="Q107" s="27">
        <f>_xll.SRS1Splines.Functions25.OneWay_Spline($D$77:$D$80,Q$77:Q$80,$D107)</f>
        <v>5.5888584278586699E-4</v>
      </c>
      <c r="R107" s="27">
        <f>_xll.SRS1Splines.Functions25.OneWay_Spline($D$77:$D$80,R$77:R$80,$D107)</f>
        <v>1.7630500581017599E-3</v>
      </c>
      <c r="S107" s="27">
        <f>_xll.SRS1Splines.Functions25.OneWay_Spline($D$77:$D$80,S$77:S$80,$D107)</f>
        <v>1.1676985166105499E-3</v>
      </c>
      <c r="T107" s="27">
        <f>_xll.SRS1Splines.Functions25.OneWay_Spline($D$77:$D$80,T$77:T$80,$D107)</f>
        <v>1.6273272998067799E-3</v>
      </c>
      <c r="U107" s="27">
        <f>_xll.SRS1Splines.Functions25.OneWay_Spline($D$77:$D$80,U$77:U$80,$D107)</f>
        <v>1.3478149726969899E-2</v>
      </c>
      <c r="V107" s="27">
        <f>_xll.SRS1Splines.Functions25.OneWay_Spline($D$77:$D$80,V$77:V$80,$D107)</f>
        <v>1.60588848649992E-2</v>
      </c>
      <c r="W107" s="27">
        <f>_xll.SRS1Splines.Functions25.OneWay_Spline($D$77:$D$80,W$77:W$80,$D107)</f>
        <v>3.1816046207827501E-3</v>
      </c>
      <c r="X107" s="27">
        <f>_xll.SRS1Splines.Functions25.OneWay_Spline($D$77:$D$80,X$77:X$80,$D107)</f>
        <v>6.7101856688348803E-3</v>
      </c>
      <c r="Y107" s="27">
        <f>_xll.SRS1Splines.Functions25.OneWay_Spline($D$77:$D$80,Y$77:Y$80,$D107)</f>
        <v>8.3734625655454507E-3</v>
      </c>
      <c r="AB107" s="27">
        <f>AB106+0.125</f>
        <v>0.25</v>
      </c>
      <c r="AC107" s="27">
        <f>_xll.SRS1Splines.Functions25.OneWay_Spline($D$77:$D$80,AC$77:AC$80,$D107)</f>
        <v>9.7801652546073803E-4</v>
      </c>
      <c r="AD107" s="27">
        <f>_xll.SRS1Splines.Functions25.OneWay_Spline($D$77:$D$80,AD$77:AD$80,$D107)</f>
        <v>2.8442752048112399E-3</v>
      </c>
      <c r="AE107" s="27">
        <f>_xll.SRS1Splines.Functions25.OneWay_Spline($D$77:$D$80,AE$77:AE$80,$D107)</f>
        <v>1.8023479594361301E-3</v>
      </c>
      <c r="AF107" s="27">
        <f>_xll.SRS1Splines.Functions25.OneWay_Spline($D$77:$D$80,AF$77:AF$80,$D107)</f>
        <v>2.2483404247380201E-3</v>
      </c>
      <c r="AG107" s="27">
        <f>_xll.SRS1Splines.Functions25.OneWay_Spline($D$77:$D$80,AG$77:AG$80,$D107)</f>
        <v>2.3044324855931098E-2</v>
      </c>
      <c r="AH107" s="27">
        <f>_xll.SRS1Splines.Functions25.OneWay_Spline($D$77:$D$80,AH$77:AH$80,$D107)</f>
        <v>2.7183604269539599E-2</v>
      </c>
      <c r="AI107" s="27">
        <f>_xll.SRS1Splines.Functions25.OneWay_Spline($D$77:$D$80,AI$77:AI$80,$D107)</f>
        <v>4.0189865970220399E-3</v>
      </c>
      <c r="AJ107" s="27">
        <f>_xll.SRS1Splines.Functions25.OneWay_Spline($D$77:$D$80,AJ$77:AJ$80,$D107)</f>
        <v>8.7287147587747898E-3</v>
      </c>
      <c r="AK107" s="27">
        <f>_xll.SRS1Splines.Functions25.OneWay_Spline($D$77:$D$80,AK$77:AK$80,$D107)</f>
        <v>9.8484948174808601E-3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5.5485409936195304E-4</v>
      </c>
      <c r="F108" s="27">
        <f>_xll.SRS1Splines.Functions25.OneWay_Spline($D$77:$D$80,F$77:F$80,$D108)</f>
        <v>4.1091756630130096E-3</v>
      </c>
      <c r="G108" s="27">
        <f>_xll.SRS1Splines.Functions25.OneWay_Spline($D$77:$D$80,G$77:G$80,$D108)</f>
        <v>1.3999973691937301E-3</v>
      </c>
      <c r="H108" s="27">
        <f>_xll.SRS1Splines.Functions25.OneWay_Spline($D$77:$D$80,H$77:H$80,$D108)</f>
        <v>1.7993047376540399E-3</v>
      </c>
      <c r="I108" s="27">
        <f>_xll.SRS1Splines.Functions25.OneWay_Spline($D$77:$D$80,I$77:I$80,$D108)</f>
        <v>1.6675949614614299E-2</v>
      </c>
      <c r="J108" s="27">
        <f>_xll.SRS1Splines.Functions25.OneWay_Spline($D$77:$D$80,J$77:J$80,$D108)</f>
        <v>2.1096824315397798E-2</v>
      </c>
      <c r="K108" s="27">
        <f>_xll.SRS1Splines.Functions25.OneWay_Spline($D$77:$D$80,K$77:K$80,$D108)</f>
        <v>3.35587519466355E-3</v>
      </c>
      <c r="L108" s="27">
        <f>_xll.SRS1Splines.Functions25.OneWay_Spline($D$77:$D$80,L$77:L$80,$D108)</f>
        <v>7.1502014308871499E-3</v>
      </c>
      <c r="M108" s="27">
        <f>_xll.SRS1Splines.Functions25.OneWay_Spline($D$77:$D$80,M$77:M$80,$D108)</f>
        <v>8.4880450255666595E-3</v>
      </c>
      <c r="P108" s="27">
        <f t="shared" ref="P108:P114" si="19">P107+0.125</f>
        <v>0.375</v>
      </c>
      <c r="Q108" s="27">
        <f>_xll.SRS1Splines.Functions25.OneWay_Spline($D$77:$D$80,Q$77:Q$80,$D108)</f>
        <v>4.05589495822957E-4</v>
      </c>
      <c r="R108" s="27">
        <f>_xll.SRS1Splines.Functions25.OneWay_Spline($D$77:$D$80,R$77:R$80,$D108)</f>
        <v>3.6383326719779201E-3</v>
      </c>
      <c r="S108" s="27">
        <f>_xll.SRS1Splines.Functions25.OneWay_Spline($D$77:$D$80,S$77:S$80,$D108)</f>
        <v>1.0331008000051399E-3</v>
      </c>
      <c r="T108" s="27">
        <f>_xll.SRS1Splines.Functions25.OneWay_Spline($D$77:$D$80,T$77:T$80,$D108)</f>
        <v>1.29389540086674E-3</v>
      </c>
      <c r="U108" s="27">
        <f>_xll.SRS1Splines.Functions25.OneWay_Spline($D$77:$D$80,U$77:U$80,$D108)</f>
        <v>1.25196334897384E-2</v>
      </c>
      <c r="V108" s="27">
        <f>_xll.SRS1Splines.Functions25.OneWay_Spline($D$77:$D$80,V$77:V$80,$D108)</f>
        <v>1.5647761830293001E-2</v>
      </c>
      <c r="W108" s="27">
        <f>_xll.SRS1Splines.Functions25.OneWay_Spline($D$77:$D$80,W$77:W$80,$D108)</f>
        <v>3.01161213354639E-3</v>
      </c>
      <c r="X108" s="27">
        <f>_xll.SRS1Splines.Functions25.OneWay_Spline($D$77:$D$80,X$77:X$80,$D108)</f>
        <v>6.0918312549985004E-3</v>
      </c>
      <c r="Y108" s="27">
        <f>_xll.SRS1Splines.Functions25.OneWay_Spline($D$77:$D$80,Y$77:Y$80,$D108)</f>
        <v>7.7141619574399196E-3</v>
      </c>
      <c r="AB108" s="27">
        <f t="shared" ref="AB108:AB114" si="20">AB107+0.125</f>
        <v>0.375</v>
      </c>
      <c r="AC108" s="27">
        <f>_xll.SRS1Splines.Functions25.OneWay_Spline($D$77:$D$80,AC$77:AC$80,$D108)</f>
        <v>7.0411870290094795E-4</v>
      </c>
      <c r="AD108" s="27">
        <f>_xll.SRS1Splines.Functions25.OneWay_Spline($D$77:$D$80,AD$77:AD$80,$D108)</f>
        <v>4.5800186540481003E-3</v>
      </c>
      <c r="AE108" s="27">
        <f>_xll.SRS1Splines.Functions25.OneWay_Spline($D$77:$D$80,AE$77:AE$80,$D108)</f>
        <v>1.7599518793229301E-3</v>
      </c>
      <c r="AF108" s="27">
        <f>_xll.SRS1Splines.Functions25.OneWay_Spline($D$77:$D$80,AF$77:AF$80,$D108)</f>
        <v>2.25986758882007E-3</v>
      </c>
      <c r="AG108" s="27">
        <f>_xll.SRS1Splines.Functions25.OneWay_Spline($D$77:$D$80,AG$77:AG$80,$D108)</f>
        <v>2.0832265739490201E-2</v>
      </c>
      <c r="AH108" s="27">
        <f>_xll.SRS1Splines.Functions25.OneWay_Spline($D$77:$D$80,AH$77:AH$80,$D108)</f>
        <v>2.6545886800502499E-2</v>
      </c>
      <c r="AI108" s="27">
        <f>_xll.SRS1Splines.Functions25.OneWay_Spline($D$77:$D$80,AI$77:AI$80,$D108)</f>
        <v>3.7001382557807099E-3</v>
      </c>
      <c r="AJ108" s="27">
        <f>_xll.SRS1Splines.Functions25.OneWay_Spline($D$77:$D$80,AJ$77:AJ$80,$D108)</f>
        <v>8.2085716067757906E-3</v>
      </c>
      <c r="AK108" s="27">
        <f>_xll.SRS1Splines.Functions25.OneWay_Spline($D$77:$D$80,AK$77:AK$80,$D108)</f>
        <v>9.2619280936934098E-3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3.8043024602604699E-4</v>
      </c>
      <c r="F109" s="27">
        <f>_xll.SRS1Splines.Functions25.OneWay_Spline($D$77:$D$80,F$77:F$80,$D109)</f>
        <v>6.8649587111781997E-3</v>
      </c>
      <c r="G109" s="27">
        <f>_xll.SRS1Splines.Functions25.OneWay_Spline($D$77:$D$80,G$77:G$80,$D109)</f>
        <v>1.3341012436214801E-3</v>
      </c>
      <c r="H109" s="27">
        <f>_xll.SRS1Splines.Functions25.OneWay_Spline($D$77:$D$80,H$77:H$80,$D109)</f>
        <v>1.68225460301173E-3</v>
      </c>
      <c r="I109" s="27">
        <f>_xll.SRS1Splines.Functions25.OneWay_Spline($D$77:$D$80,I$77:I$80,$D109)</f>
        <v>1.54297382162459E-2</v>
      </c>
      <c r="J109" s="27">
        <f>_xll.SRS1Splines.Functions25.OneWay_Spline($D$77:$D$80,J$77:J$80,$D109)</f>
        <v>2.0262440984105099E-2</v>
      </c>
      <c r="K109" s="27">
        <f>_xll.SRS1Splines.Functions25.OneWay_Spline($D$77:$D$80,K$77:K$80,$D109)</f>
        <v>3.1590420926591199E-3</v>
      </c>
      <c r="L109" s="27">
        <f>_xll.SRS1Splines.Functions25.OneWay_Spline($D$77:$D$80,L$77:L$80,$D109)</f>
        <v>6.2739542321673999E-3</v>
      </c>
      <c r="M109" s="27">
        <f>_xll.SRS1Splines.Functions25.OneWay_Spline($D$77:$D$80,M$77:M$80,$D109)</f>
        <v>7.9783720261558996E-3</v>
      </c>
      <c r="P109" s="27">
        <f t="shared" si="19"/>
        <v>0.5</v>
      </c>
      <c r="Q109" s="27">
        <f>_xll.SRS1Splines.Functions25.OneWay_Spline($D$77:$D$80,Q$77:Q$80,$D109)</f>
        <v>2.8045010667737598E-4</v>
      </c>
      <c r="R109" s="27">
        <f>_xll.SRS1Splines.Functions25.OneWay_Spline($D$77:$D$80,R$77:R$80,$D109)</f>
        <v>6.5006061352625901E-3</v>
      </c>
      <c r="S109" s="27">
        <f>_xll.SRS1Splines.Functions25.OneWay_Spline($D$77:$D$80,S$77:S$80,$D109)</f>
        <v>9.2514091486642705E-4</v>
      </c>
      <c r="T109" s="27">
        <f>_xll.SRS1Splines.Functions25.OneWay_Spline($D$77:$D$80,T$77:T$80,$D109)</f>
        <v>1.0210874835521601E-3</v>
      </c>
      <c r="U109" s="27">
        <f>_xll.SRS1Splines.Functions25.OneWay_Spline($D$77:$D$80,U$77:U$80,$D109)</f>
        <v>1.17734918733757E-2</v>
      </c>
      <c r="V109" s="27">
        <f>_xll.SRS1Splines.Functions25.OneWay_Spline($D$77:$D$80,V$77:V$80,$D109)</f>
        <v>1.49890029871943E-2</v>
      </c>
      <c r="W109" s="27">
        <f>_xll.SRS1Splines.Functions25.OneWay_Spline($D$77:$D$80,W$77:W$80,$D109)</f>
        <v>2.8757971141635799E-3</v>
      </c>
      <c r="X109" s="27">
        <f>_xll.SRS1Splines.Functions25.OneWay_Spline($D$77:$D$80,X$77:X$80,$D109)</f>
        <v>5.1439862483605202E-3</v>
      </c>
      <c r="Y109" s="27">
        <f>_xll.SRS1Splines.Functions25.OneWay_Spline($D$77:$D$80,Y$77:Y$80,$D109)</f>
        <v>7.1747341871717602E-3</v>
      </c>
      <c r="AB109" s="27">
        <f t="shared" si="20"/>
        <v>0.5</v>
      </c>
      <c r="AC109" s="27">
        <f>_xll.SRS1Splines.Functions25.OneWay_Spline($D$77:$D$80,AC$77:AC$80,$D109)</f>
        <v>4.8041038537471799E-4</v>
      </c>
      <c r="AD109" s="27">
        <f>_xll.SRS1Splines.Functions25.OneWay_Spline($D$77:$D$80,AD$77:AD$80,$D109)</f>
        <v>7.2293112870938196E-3</v>
      </c>
      <c r="AE109" s="27">
        <f>_xll.SRS1Splines.Functions25.OneWay_Spline($D$77:$D$80,AE$77:AE$80,$D109)</f>
        <v>1.7288442354229099E-3</v>
      </c>
      <c r="AF109" s="27">
        <f>_xll.SRS1Splines.Functions25.OneWay_Spline($D$77:$D$80,AF$77:AF$80,$D109)</f>
        <v>2.2774616813663502E-3</v>
      </c>
      <c r="AG109" s="27">
        <f>_xll.SRS1Splines.Functions25.OneWay_Spline($D$77:$D$80,AG$77:AG$80,$D109)</f>
        <v>1.9085984559116101E-2</v>
      </c>
      <c r="AH109" s="27">
        <f>_xll.SRS1Splines.Functions25.OneWay_Spline($D$77:$D$80,AH$77:AH$80,$D109)</f>
        <v>2.5535878981015801E-2</v>
      </c>
      <c r="AI109" s="27">
        <f>_xll.SRS1Splines.Functions25.OneWay_Spline($D$77:$D$80,AI$77:AI$80,$D109)</f>
        <v>3.4422870711546499E-3</v>
      </c>
      <c r="AJ109" s="27">
        <f>_xll.SRS1Splines.Functions25.OneWay_Spline($D$77:$D$80,AJ$77:AJ$80,$D109)</f>
        <v>7.40392221597427E-3</v>
      </c>
      <c r="AK109" s="27">
        <f>_xll.SRS1Splines.Functions25.OneWay_Spline($D$77:$D$80,AK$77:AK$80,$D109)</f>
        <v>8.7820098651400502E-3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2.4480290548308903E-4</v>
      </c>
      <c r="F110" s="27">
        <f>_xll.SRS1Splines.Functions25.OneWay_Spline($D$77:$D$80,F$77:F$80,$D110)</f>
        <v>1.00008497659869E-2</v>
      </c>
      <c r="G110" s="27">
        <f>_xll.SRS1Splines.Functions25.OneWay_Spline($D$77:$D$80,G$77:G$80,$D110)</f>
        <v>1.28329422685458E-3</v>
      </c>
      <c r="H110" s="27">
        <f>_xll.SRS1Splines.Functions25.OneWay_Spline($D$77:$D$80,H$77:H$80,$D110)</f>
        <v>1.59161565846013E-3</v>
      </c>
      <c r="I110" s="27">
        <f>_xll.SRS1Splines.Functions25.OneWay_Spline($D$77:$D$80,I$77:I$80,$D110)</f>
        <v>1.4465835727338601E-2</v>
      </c>
      <c r="J110" s="27">
        <f>_xll.SRS1Splines.Functions25.OneWay_Spline($D$77:$D$80,J$77:J$80,$D110)</f>
        <v>1.9251291840020699E-2</v>
      </c>
      <c r="K110" s="27">
        <f>_xll.SRS1Splines.Functions25.OneWay_Spline($D$77:$D$80,K$77:K$80,$D110)</f>
        <v>3.0062822827209702E-3</v>
      </c>
      <c r="L110" s="27">
        <f>_xll.SRS1Splines.Functions25.OneWay_Spline($D$77:$D$80,L$77:L$80,$D110)</f>
        <v>5.2634136794944397E-3</v>
      </c>
      <c r="M110" s="27">
        <f>_xll.SRS1Splines.Functions25.OneWay_Spline($D$77:$D$80,M$77:M$80,$D110)</f>
        <v>7.5819596932808599E-3</v>
      </c>
      <c r="P110" s="27">
        <f t="shared" si="19"/>
        <v>0.625</v>
      </c>
      <c r="Q110" s="27">
        <f>_xll.SRS1Splines.Functions25.OneWay_Spline($D$77:$D$80,Q$77:Q$80,$D110)</f>
        <v>1.8314957859818601E-4</v>
      </c>
      <c r="R110" s="27">
        <f>_xll.SRS1Splines.Functions25.OneWay_Spline($D$77:$D$80,R$77:R$80,$D110)</f>
        <v>9.7576759383106604E-3</v>
      </c>
      <c r="S110" s="27">
        <f>_xll.SRS1Splines.Functions25.OneWay_Spline($D$77:$D$80,S$77:S$80,$D110)</f>
        <v>8.4140096928119097E-4</v>
      </c>
      <c r="T110" s="27">
        <f>_xll.SRS1Splines.Functions25.OneWay_Spline($D$77:$D$80,T$77:T$80,$D110)</f>
        <v>8.0890354786304804E-4</v>
      </c>
      <c r="U110" s="27">
        <f>_xll.SRS1Splines.Functions25.OneWay_Spline($D$77:$D$80,U$77:U$80,$D110)</f>
        <v>1.11971858343197E-2</v>
      </c>
      <c r="V110" s="27">
        <f>_xll.SRS1Splines.Functions25.OneWay_Spline($D$77:$D$80,V$77:V$80,$D110)</f>
        <v>1.4182602092451899E-2</v>
      </c>
      <c r="W110" s="27">
        <f>_xll.SRS1Splines.Functions25.OneWay_Spline($D$77:$D$80,W$77:W$80,$D110)</f>
        <v>2.7705087594698898E-3</v>
      </c>
      <c r="X110" s="27">
        <f>_xll.SRS1Splines.Functions25.OneWay_Spline($D$77:$D$80,X$77:X$80,$D110)</f>
        <v>4.0580632398400703E-3</v>
      </c>
      <c r="Y110" s="27">
        <f>_xll.SRS1Splines.Functions25.OneWay_Spline($D$77:$D$80,Y$77:Y$80,$D110)</f>
        <v>6.7551792547409697E-3</v>
      </c>
      <c r="AB110" s="27">
        <f t="shared" si="20"/>
        <v>0.625</v>
      </c>
      <c r="AC110" s="27">
        <f>_xll.SRS1Splines.Functions25.OneWay_Spline($D$77:$D$80,AC$77:AC$80,$D110)</f>
        <v>3.0645623236799299E-4</v>
      </c>
      <c r="AD110" s="27">
        <f>_xll.SRS1Splines.Functions25.OneWay_Spline($D$77:$D$80,AD$77:AD$80,$D110)</f>
        <v>1.0244023593663099E-2</v>
      </c>
      <c r="AE110" s="27">
        <f>_xll.SRS1Splines.Functions25.OneWay_Spline($D$77:$D$80,AE$77:AE$80,$D110)</f>
        <v>1.70502774491952E-3</v>
      </c>
      <c r="AF110" s="27">
        <f>_xll.SRS1Splines.Functions25.OneWay_Spline($D$77:$D$80,AF$77:AF$80,$D110)</f>
        <v>2.2974825452983299E-3</v>
      </c>
      <c r="AG110" s="27">
        <f>_xll.SRS1Splines.Functions25.OneWay_Spline($D$77:$D$80,AG$77:AG$80,$D110)</f>
        <v>1.7734485620357499E-2</v>
      </c>
      <c r="AH110" s="27">
        <f>_xll.SRS1Splines.Functions25.OneWay_Spline($D$77:$D$80,AH$77:AH$80,$D110)</f>
        <v>2.4319981587589599E-2</v>
      </c>
      <c r="AI110" s="27">
        <f>_xll.SRS1Splines.Functions25.OneWay_Spline($D$77:$D$80,AI$77:AI$80,$D110)</f>
        <v>3.2420558059720501E-3</v>
      </c>
      <c r="AJ110" s="27">
        <f>_xll.SRS1Splines.Functions25.OneWay_Spline($D$77:$D$80,AJ$77:AJ$80,$D110)</f>
        <v>6.4687641191488099E-3</v>
      </c>
      <c r="AK110" s="27">
        <f>_xll.SRS1Splines.Functions25.OneWay_Spline($D$77:$D$80,AK$77:AK$80,$D110)</f>
        <v>8.4087401318207605E-3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1.47595359100583E-4</v>
      </c>
      <c r="F111" s="27">
        <f>_xll.SRS1Splines.Functions25.OneWay_Spline($D$77:$D$80,F$77:F$80,$D111)</f>
        <v>1.2946686817473799E-2</v>
      </c>
      <c r="G111" s="27">
        <f>_xll.SRS1Splines.Functions25.OneWay_Spline($D$77:$D$80,G$77:G$80,$D111)</f>
        <v>1.2428692467713199E-3</v>
      </c>
      <c r="H111" s="27">
        <f>_xll.SRS1Splines.Functions25.OneWay_Spline($D$77:$D$80,H$77:H$80,$D111)</f>
        <v>1.5231612987228499E-3</v>
      </c>
      <c r="I111" s="27">
        <f>_xll.SRS1Splines.Functions25.OneWay_Spline($D$77:$D$80,I$77:I$80,$D111)</f>
        <v>1.3727474778885701E-2</v>
      </c>
      <c r="J111" s="27">
        <f>_xll.SRS1Splines.Functions25.OneWay_Spline($D$77:$D$80,J$77:J$80,$D111)</f>
        <v>1.81965741497742E-2</v>
      </c>
      <c r="K111" s="27">
        <f>_xll.SRS1Splines.Functions25.OneWay_Spline($D$77:$D$80,K$77:K$80,$D111)</f>
        <v>2.8940817446809698E-3</v>
      </c>
      <c r="L111" s="27">
        <f>_xll.SRS1Splines.Functions25.OneWay_Spline($D$77:$D$80,L$77:L$80,$D111)</f>
        <v>4.2912848347171498E-3</v>
      </c>
      <c r="M111" s="27">
        <f>_xll.SRS1Splines.Functions25.OneWay_Spline($D$77:$D$80,M$77:M$80,$D111)</f>
        <v>7.2988080269415501E-3</v>
      </c>
      <c r="P111" s="27">
        <f t="shared" si="19"/>
        <v>0.75</v>
      </c>
      <c r="Q111" s="27">
        <f>_xll.SRS1Splines.Functions25.OneWay_Spline($D$77:$D$80,Q$77:Q$80,$D111)</f>
        <v>1.1336981483444799E-4</v>
      </c>
      <c r="R111" s="27">
        <f>_xll.SRS1Splines.Functions25.OneWay_Spline($D$77:$D$80,R$77:R$80,$D111)</f>
        <v>1.2817347571476999E-2</v>
      </c>
      <c r="S111" s="27">
        <f>_xll.SRS1Splines.Functions25.OneWay_Spline($D$77:$D$80,S$77:S$80,$D111)</f>
        <v>7.7946307133620603E-4</v>
      </c>
      <c r="T111" s="27">
        <f>_xll.SRS1Splines.Functions25.OneWay_Spline($D$77:$D$80,T$77:T$80,$D111)</f>
        <v>6.57343593799394E-4</v>
      </c>
      <c r="U111" s="27">
        <f>_xll.SRS1Splines.Functions25.OneWay_Spline($D$77:$D$80,U$77:U$80,$D111)</f>
        <v>1.0748176329008201E-2</v>
      </c>
      <c r="V111" s="27">
        <f>_xll.SRS1Splines.Functions25.OneWay_Spline($D$77:$D$80,V$77:V$80,$D111)</f>
        <v>1.3328552902814299E-2</v>
      </c>
      <c r="W111" s="27">
        <f>_xll.SRS1Splines.Functions25.OneWay_Spline($D$77:$D$80,W$77:W$80,$D111)</f>
        <v>2.69209626630086E-3</v>
      </c>
      <c r="X111" s="27">
        <f>_xll.SRS1Splines.Functions25.OneWay_Spline($D$77:$D$80,X$77:X$80,$D111)</f>
        <v>3.0254748203562901E-3</v>
      </c>
      <c r="Y111" s="27">
        <f>_xll.SRS1Splines.Functions25.OneWay_Spline($D$77:$D$80,Y$77:Y$80,$D111)</f>
        <v>6.4554971601475499E-3</v>
      </c>
      <c r="AB111" s="27">
        <f t="shared" si="20"/>
        <v>0.75</v>
      </c>
      <c r="AC111" s="27">
        <f>_xll.SRS1Splines.Functions25.OneWay_Spline($D$77:$D$80,AC$77:AC$80,$D111)</f>
        <v>1.8182090336671801E-4</v>
      </c>
      <c r="AD111" s="27">
        <f>_xll.SRS1Splines.Functions25.OneWay_Spline($D$77:$D$80,AD$77:AD$80,$D111)</f>
        <v>1.30760260634706E-2</v>
      </c>
      <c r="AE111" s="27">
        <f>_xll.SRS1Splines.Functions25.OneWay_Spline($D$77:$D$80,AE$77:AE$80,$D111)</f>
        <v>1.68450512499621E-3</v>
      </c>
      <c r="AF111" s="27">
        <f>_xll.SRS1Splines.Functions25.OneWay_Spline($D$77:$D$80,AF$77:AF$80,$D111)</f>
        <v>2.3162900235374601E-3</v>
      </c>
      <c r="AG111" s="27">
        <f>_xll.SRS1Splines.Functions25.OneWay_Spline($D$77:$D$80,AG$77:AG$80,$D111)</f>
        <v>1.6706773228763301E-2</v>
      </c>
      <c r="AH111" s="27">
        <f>_xll.SRS1Splines.Functions25.OneWay_Spline($D$77:$D$80,AH$77:AH$80,$D111)</f>
        <v>2.3064595396734201E-2</v>
      </c>
      <c r="AI111" s="27">
        <f>_xll.SRS1Splines.Functions25.OneWay_Spline($D$77:$D$80,AI$77:AI$80,$D111)</f>
        <v>3.0960672230610701E-3</v>
      </c>
      <c r="AJ111" s="27">
        <f>_xll.SRS1Splines.Functions25.OneWay_Spline($D$77:$D$80,AJ$77:AJ$80,$D111)</f>
        <v>5.557094849078E-3</v>
      </c>
      <c r="AK111" s="27">
        <f>_xll.SRS1Splines.Functions25.OneWay_Spline($D$77:$D$80,AK$77:AK$80,$D111)</f>
        <v>8.1421188937355598E-3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8.8430888246031705E-5</v>
      </c>
      <c r="F112" s="27">
        <f>_xll.SRS1Splines.Functions25.OneWay_Spline($D$77:$D$80,F$77:F$80,$D112)</f>
        <v>1.51323078556738E-2</v>
      </c>
      <c r="G112" s="27">
        <f>_xll.SRS1Splines.Functions25.OneWay_Spline($D$77:$D$80,G$77:G$80,$D112)</f>
        <v>1.20811923124999E-3</v>
      </c>
      <c r="H112" s="27">
        <f>_xll.SRS1Splines.Functions25.OneWay_Spline($D$77:$D$80,H$77:H$80,$D112)</f>
        <v>1.4726649185235201E-3</v>
      </c>
      <c r="I112" s="27">
        <f>_xll.SRS1Splines.Functions25.OneWay_Spline($D$77:$D$80,I$77:I$80,$D112)</f>
        <v>1.3157888001880599E-2</v>
      </c>
      <c r="J112" s="27">
        <f>_xll.SRS1Splines.Functions25.OneWay_Spline($D$77:$D$80,J$77:J$80,$D112)</f>
        <v>1.7231485179994999E-2</v>
      </c>
      <c r="K112" s="27">
        <f>_xll.SRS1Splines.Functions25.OneWay_Spline($D$77:$D$80,K$77:K$80,$D112)</f>
        <v>2.8189264583709699E-3</v>
      </c>
      <c r="L112" s="27">
        <f>_xll.SRS1Splines.Functions25.OneWay_Spline($D$77:$D$80,L$77:L$80,$D112)</f>
        <v>3.5302727596843702E-3</v>
      </c>
      <c r="M112" s="27">
        <f>_xll.SRS1Splines.Functions25.OneWay_Spline($D$77:$D$80,M$77:M$80,$D112)</f>
        <v>7.1289170271379597E-3</v>
      </c>
      <c r="P112" s="27">
        <f t="shared" si="19"/>
        <v>0.875</v>
      </c>
      <c r="Q112" s="27">
        <f>_xll.SRS1Splines.Functions25.OneWay_Spline($D$77:$D$80,Q$77:Q$80,$D112)</f>
        <v>7.0792718635222899E-5</v>
      </c>
      <c r="R112" s="27">
        <f>_xll.SRS1Splines.Functions25.OneWay_Spline($D$77:$D$80,R$77:R$80,$D112)</f>
        <v>1.5087426525116601E-2</v>
      </c>
      <c r="S112" s="27">
        <f>_xll.SRS1Splines.Functions25.OneWay_Spline($D$77:$D$80,S$77:S$80,$D112)</f>
        <v>7.3690932911825099E-4</v>
      </c>
      <c r="T112" s="27">
        <f>_xll.SRS1Splines.Functions25.OneWay_Spline($D$77:$D$80,T$77:T$80,$D112)</f>
        <v>5.6640762136120099E-4</v>
      </c>
      <c r="U112" s="27">
        <f>_xll.SRS1Splines.Functions25.OneWay_Spline($D$77:$D$80,U$77:U$80,$D112)</f>
        <v>1.0383924313879E-2</v>
      </c>
      <c r="V112" s="27">
        <f>_xll.SRS1Splines.Functions25.OneWay_Spline($D$77:$D$80,V$77:V$80,$D112)</f>
        <v>1.2526849175030301E-2</v>
      </c>
      <c r="W112" s="27">
        <f>_xll.SRS1Splines.Functions25.OneWay_Spline($D$77:$D$80,W$77:W$80,$D112)</f>
        <v>2.63690883149205E-3</v>
      </c>
      <c r="X112" s="27">
        <f>_xll.SRS1Splines.Functions25.OneWay_Spline($D$77:$D$80,X$77:X$80,$D112)</f>
        <v>2.2376335808283101E-3</v>
      </c>
      <c r="Y112" s="27">
        <f>_xll.SRS1Splines.Functions25.OneWay_Spline($D$77:$D$80,Y$77:Y$80,$D112)</f>
        <v>6.2756879033914904E-3</v>
      </c>
      <c r="AB112" s="27">
        <f t="shared" si="20"/>
        <v>0.875</v>
      </c>
      <c r="AC112" s="27">
        <f>_xll.SRS1Splines.Functions25.OneWay_Spline($D$77:$D$80,AC$77:AC$80,$D112)</f>
        <v>1.0606905785684E-4</v>
      </c>
      <c r="AD112" s="27">
        <f>_xll.SRS1Splines.Functions25.OneWay_Spline($D$77:$D$80,AD$77:AD$80,$D112)</f>
        <v>1.5177189186231E-2</v>
      </c>
      <c r="AE112" s="27">
        <f>_xll.SRS1Splines.Functions25.OneWay_Spline($D$77:$D$80,AE$77:AE$80,$D112)</f>
        <v>1.6632790928364301E-3</v>
      </c>
      <c r="AF112" s="27">
        <f>_xll.SRS1Splines.Functions25.OneWay_Spline($D$77:$D$80,AF$77:AF$80,$D112)</f>
        <v>2.3302439590052E-3</v>
      </c>
      <c r="AG112" s="27">
        <f>_xll.SRS1Splines.Functions25.OneWay_Spline($D$77:$D$80,AG$77:AG$80,$D112)</f>
        <v>1.59318516898822E-2</v>
      </c>
      <c r="AH112" s="27">
        <f>_xll.SRS1Splines.Functions25.OneWay_Spline($D$77:$D$80,AH$77:AH$80,$D112)</f>
        <v>2.19361211849598E-2</v>
      </c>
      <c r="AI112" s="27">
        <f>_xll.SRS1Splines.Functions25.OneWay_Spline($D$77:$D$80,AI$77:AI$80,$D112)</f>
        <v>3.0009440852499002E-3</v>
      </c>
      <c r="AJ112" s="27">
        <f>_xll.SRS1Splines.Functions25.OneWay_Spline($D$77:$D$80,AJ$77:AJ$80,$D112)</f>
        <v>4.8229119385404303E-3</v>
      </c>
      <c r="AK112" s="27">
        <f>_xll.SRS1Splines.Functions25.OneWay_Spline($D$77:$D$80,AK$77:AK$80,$D112)</f>
        <v>7.9821461508844394E-3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6.6932774286938794E-5</v>
      </c>
      <c r="F113" s="27">
        <f>_xll.SRS1Splines.Functions25.OneWay_Spline($D$77:$D$80,F$77:F$80,$D113)</f>
        <v>1.5987550870621599E-2</v>
      </c>
      <c r="G113" s="27">
        <f>_xll.SRS1Splines.Functions25.OneWay_Spline($D$77:$D$80,G$77:G$80,$D113)</f>
        <v>1.1743371081688601E-3</v>
      </c>
      <c r="H113" s="27">
        <f>_xll.SRS1Splines.Functions25.OneWay_Spline($D$77:$D$80,H$77:H$80,$D113)</f>
        <v>1.4358999125857401E-3</v>
      </c>
      <c r="I113" s="27">
        <f>_xll.SRS1Splines.Functions25.OneWay_Spline($D$77:$D$80,I$77:I$80,$D113)</f>
        <v>1.27003080273164E-2</v>
      </c>
      <c r="J113" s="27">
        <f>_xll.SRS1Splines.Functions25.OneWay_Spline($D$77:$D$80,J$77:J$80,$D113)</f>
        <v>1.6489222197312501E-2</v>
      </c>
      <c r="K113" s="27">
        <f>_xll.SRS1Splines.Functions25.OneWay_Spline($D$77:$D$80,K$77:K$80,$D113)</f>
        <v>2.7773024036228601E-3</v>
      </c>
      <c r="L113" s="27">
        <f>_xll.SRS1Splines.Functions25.OneWay_Spline($D$77:$D$80,L$77:L$80,$D113)</f>
        <v>3.1530825162449801E-3</v>
      </c>
      <c r="M113" s="27">
        <f>_xll.SRS1Splines.Functions25.OneWay_Spline($D$77:$D$80,M$77:M$80,$D113)</f>
        <v>7.0722866938700999E-3</v>
      </c>
      <c r="P113" s="27">
        <f t="shared" si="19"/>
        <v>1</v>
      </c>
      <c r="Q113" s="27">
        <f>_xll.SRS1Splines.Functions25.OneWay_Spline($D$77:$D$80,Q$77:Q$80,$D113)</f>
        <v>5.5100193249571399E-5</v>
      </c>
      <c r="R113" s="27">
        <f>_xll.SRS1Splines.Functions25.OneWay_Spline($D$77:$D$80,R$77:R$80,$D113)</f>
        <v>1.59757182895842E-2</v>
      </c>
      <c r="S113" s="27">
        <f>_xll.SRS1Splines.Functions25.OneWay_Spline($D$77:$D$80,S$77:S$80,$D113)</f>
        <v>7.1132185071410203E-4</v>
      </c>
      <c r="T113" s="27">
        <f>_xll.SRS1Splines.Functions25.OneWay_Spline($D$77:$D$80,T$77:T$80,$D113)</f>
        <v>5.3609563054846999E-4</v>
      </c>
      <c r="U113" s="27">
        <f>_xll.SRS1Splines.Functions25.OneWay_Spline($D$77:$D$80,U$77:U$80,$D113)</f>
        <v>1.00618907453699E-2</v>
      </c>
      <c r="V113" s="27">
        <f>_xll.SRS1Splines.Functions25.OneWay_Spline($D$77:$D$80,V$77:V$80,$D113)</f>
        <v>1.18774846658485E-2</v>
      </c>
      <c r="W113" s="27">
        <f>_xll.SRS1Splines.Functions25.OneWay_Spline($D$77:$D$80,W$77:W$80,$D113)</f>
        <v>2.60129565187901E-3</v>
      </c>
      <c r="X113" s="27">
        <f>_xll.SRS1Splines.Functions25.OneWay_Spline($D$77:$D$80,X$77:X$80,$D113)</f>
        <v>1.8859521121752699E-3</v>
      </c>
      <c r="Y113" s="27">
        <f>_xll.SRS1Splines.Functions25.OneWay_Spline($D$77:$D$80,Y$77:Y$80,$D113)</f>
        <v>6.2157514844728102E-3</v>
      </c>
      <c r="AB113" s="27">
        <f t="shared" si="20"/>
        <v>1</v>
      </c>
      <c r="AC113" s="27">
        <f>_xll.SRS1Splines.Functions25.OneWay_Spline($D$77:$D$80,AC$77:AC$80,$D113)</f>
        <v>7.8765355324306201E-5</v>
      </c>
      <c r="AD113" s="27">
        <f>_xll.SRS1Splines.Functions25.OneWay_Spline($D$77:$D$80,AD$77:AD$80,$D113)</f>
        <v>1.5999383451659001E-2</v>
      </c>
      <c r="AE113" s="27">
        <f>_xll.SRS1Splines.Functions25.OneWay_Spline($D$77:$D$80,AE$77:AE$80,$D113)</f>
        <v>1.63735236562362E-3</v>
      </c>
      <c r="AF113" s="27">
        <f>_xll.SRS1Splines.Functions25.OneWay_Spline($D$77:$D$80,AF$77:AF$80,$D113)</f>
        <v>2.33570419462302E-3</v>
      </c>
      <c r="AG113" s="27">
        <f>_xll.SRS1Splines.Functions25.OneWay_Spline($D$77:$D$80,AG$77:AG$80,$D113)</f>
        <v>1.53387253092628E-2</v>
      </c>
      <c r="AH113" s="27">
        <f>_xll.SRS1Splines.Functions25.OneWay_Spline($D$77:$D$80,AH$77:AH$80,$D113)</f>
        <v>2.11009597287765E-2</v>
      </c>
      <c r="AI113" s="27">
        <f>_xll.SRS1Splines.Functions25.OneWay_Spline($D$77:$D$80,AI$77:AI$80,$D113)</f>
        <v>2.9533091553666999E-3</v>
      </c>
      <c r="AJ113" s="27">
        <f>_xll.SRS1Splines.Functions25.OneWay_Spline($D$77:$D$80,AJ$77:AJ$80,$D113)</f>
        <v>4.4202129203146801E-3</v>
      </c>
      <c r="AK113" s="27">
        <f>_xll.SRS1Splines.Functions25.OneWay_Spline($D$77:$D$80,AK$77:AK$80,$D113)</f>
        <v>7.9288219032673905E-3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6.4177147252937294E-5</v>
      </c>
      <c r="F114" s="27">
        <f>_xll.SRS1Splines.Functions25.OneWay_Spline($D$77:$D$80,F$77:F$80,$D114)</f>
        <v>1.5979628851046899E-2</v>
      </c>
      <c r="G114" s="27">
        <f>_xll.SRS1Splines.Functions25.OneWay_Spline($D$77:$D$80,G$77:G$80,$D114)</f>
        <v>1.1399057472785299E-3</v>
      </c>
      <c r="H114" s="27">
        <f>_xll.SRS1Splines.Functions25.OneWay_Spline($D$77:$D$80,H$77:H$80,$D114)</f>
        <v>1.4049830776937001E-3</v>
      </c>
      <c r="I114" s="27">
        <f>_xll.SRS1Splines.Functions25.OneWay_Spline($D$77:$D$80,I$77:I$80,$D114)</f>
        <v>1.22850652355081E-2</v>
      </c>
      <c r="J114" s="27">
        <f>_xll.SRS1Splines.Functions25.OneWay_Spline($D$77:$D$80,J$77:J$80,$D114)</f>
        <v>1.5910101933308E-2</v>
      </c>
      <c r="K114" s="27">
        <f>_xll.SRS1Splines.Functions25.OneWay_Spline($D$77:$D$80,K$77:K$80,$D114)</f>
        <v>2.7515979968374201E-3</v>
      </c>
      <c r="L114" s="27">
        <f>_xll.SRS1Splines.Functions25.OneWay_Spline($D$77:$D$80,L$77:L$80,$D114)</f>
        <v>3.02696792972306E-3</v>
      </c>
      <c r="M114" s="27">
        <f>_xll.SRS1Splines.Functions25.OneWay_Spline($D$77:$D$80,M$77:M$80,$D114)</f>
        <v>7.0724139430201E-3</v>
      </c>
      <c r="P114" s="27">
        <f t="shared" si="19"/>
        <v>1.125</v>
      </c>
      <c r="Q114" s="27">
        <f>_xll.SRS1Splines.Functions25.OneWay_Spline($D$77:$D$80,Q$77:Q$80,$D114)</f>
        <v>5.2773374423258902E-5</v>
      </c>
      <c r="R114" s="27">
        <f>_xll.SRS1Splines.Functions25.OneWay_Spline($D$77:$D$80,R$77:R$80,$D114)</f>
        <v>1.5966636834178601E-2</v>
      </c>
      <c r="S114" s="27">
        <f>_xll.SRS1Splines.Functions25.OneWay_Spline($D$77:$D$80,S$77:S$80,$D114)</f>
        <v>6.9363541912663505E-4</v>
      </c>
      <c r="T114" s="27">
        <f>_xll.SRS1Splines.Functions25.OneWay_Spline($D$77:$D$80,T$77:T$80,$D114)</f>
        <v>5.3622610855672199E-4</v>
      </c>
      <c r="U114" s="27">
        <f>_xll.SRS1Splines.Functions25.OneWay_Spline($D$77:$D$80,U$77:U$80,$D114)</f>
        <v>9.7507255193133996E-3</v>
      </c>
      <c r="V114" s="27">
        <f>_xll.SRS1Splines.Functions25.OneWay_Spline($D$77:$D$80,V$77:V$80,$D114)</f>
        <v>1.13443693138128E-2</v>
      </c>
      <c r="W114" s="27">
        <f>_xll.SRS1Splines.Functions25.OneWay_Spline($D$77:$D$80,W$77:W$80,$D114)</f>
        <v>2.5745907028057601E-3</v>
      </c>
      <c r="X114" s="27">
        <f>_xll.SRS1Splines.Functions25.OneWay_Spline($D$77:$D$80,X$77:X$80,$D114)</f>
        <v>1.8170271932607901E-3</v>
      </c>
      <c r="Y114" s="27">
        <f>_xll.SRS1Splines.Functions25.OneWay_Spline($D$77:$D$80,Y$77:Y$80,$D114)</f>
        <v>6.2157552688886899E-3</v>
      </c>
      <c r="AB114" s="27">
        <f t="shared" si="20"/>
        <v>1.125</v>
      </c>
      <c r="AC114" s="27">
        <f>_xll.SRS1Splines.Functions25.OneWay_Spline($D$77:$D$80,AC$77:AC$80,$D114)</f>
        <v>7.5580920082615706E-5</v>
      </c>
      <c r="AD114" s="27">
        <f>_xll.SRS1Splines.Functions25.OneWay_Spline($D$77:$D$80,AD$77:AD$80,$D114)</f>
        <v>1.5992620867915201E-2</v>
      </c>
      <c r="AE114" s="27">
        <f>_xll.SRS1Splines.Functions25.OneWay_Spline($D$77:$D$80,AE$77:AE$80,$D114)</f>
        <v>1.60783529969571E-3</v>
      </c>
      <c r="AF114" s="27">
        <f>_xll.SRS1Splines.Functions25.OneWay_Spline($D$77:$D$80,AF$77:AF$80,$D114)</f>
        <v>2.33479101193395E-3</v>
      </c>
      <c r="AG114" s="27">
        <f>_xll.SRS1Splines.Functions25.OneWay_Spline($D$77:$D$80,AG$77:AG$80,$D114)</f>
        <v>1.4819404951702799E-2</v>
      </c>
      <c r="AH114" s="27">
        <f>_xll.SRS1Splines.Functions25.OneWay_Spline($D$77:$D$80,AH$77:AH$80,$D114)</f>
        <v>2.0475834552803301E-2</v>
      </c>
      <c r="AI114" s="27">
        <f>_xll.SRS1Splines.Functions25.OneWay_Spline($D$77:$D$80,AI$77:AI$80,$D114)</f>
        <v>2.92860529086909E-3</v>
      </c>
      <c r="AJ114" s="27">
        <f>_xll.SRS1Splines.Functions25.OneWay_Spline($D$77:$D$80,AJ$77:AJ$80,$D114)</f>
        <v>4.2369086661853302E-3</v>
      </c>
      <c r="AK114" s="27">
        <f>_xll.SRS1Splines.Functions25.OneWay_Spline($D$77:$D$80,AK$77:AK$80,$D114)</f>
        <v>7.9290726171515093E-3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5.9913250434755799E-5</v>
      </c>
      <c r="F115" s="27">
        <f>_xll.SRS1Splines.Functions25.OneWay_Spline($D$77:$D$80,F$77:F$80,$D115)</f>
        <v>1.59339980182964E-2</v>
      </c>
      <c r="G115" s="27">
        <f>_xll.SRS1Splines.Functions25.OneWay_Spline($D$77:$D$80,G$77:G$80,$D115)</f>
        <v>1.08662866430089E-3</v>
      </c>
      <c r="H115" s="27">
        <f>_xll.SRS1Splines.Functions25.OneWay_Spline($D$77:$D$80,H$77:H$80,$D115)</f>
        <v>1.35714416760251E-3</v>
      </c>
      <c r="I115" s="27">
        <f>_xll.SRS1Splines.Functions25.OneWay_Spline($D$77:$D$80,I$77:I$80,$D115)</f>
        <v>1.16425427181582E-2</v>
      </c>
      <c r="J115" s="27">
        <f>_xll.SRS1Splines.Functions25.OneWay_Spline($D$77:$D$80,J$77:J$80,$D115)</f>
        <v>1.5014004957714299E-2</v>
      </c>
      <c r="K115" s="27">
        <f>_xll.SRS1Splines.Functions25.OneWay_Spline($D$77:$D$80,K$77:K$80,$D115)</f>
        <v>2.7118244944899401E-3</v>
      </c>
      <c r="L115" s="27">
        <f>_xll.SRS1Splines.Functions25.OneWay_Spline($D$77:$D$80,L$77:L$80,$D115)</f>
        <v>2.8318255619200301E-3</v>
      </c>
      <c r="M115" s="27">
        <f>_xll.SRS1Splines.Functions25.OneWay_Spline($D$77:$D$80,M$77:M$80,$D115)</f>
        <v>7.0731468981240896E-3</v>
      </c>
      <c r="P115" s="37">
        <f>P114+0.2</f>
        <v>1.325</v>
      </c>
      <c r="Q115" s="27">
        <f>_xll.SRS1Splines.Functions25.OneWay_Spline($D$77:$D$80,Q$77:Q$80,$D115)</f>
        <v>4.9172990457076201E-5</v>
      </c>
      <c r="R115" s="27">
        <f>_xll.SRS1Splines.Functions25.OneWay_Spline($D$77:$D$80,R$77:R$80,$D115)</f>
        <v>1.59143276510419E-2</v>
      </c>
      <c r="S115" s="27">
        <f>_xll.SRS1Splines.Functions25.OneWay_Spline($D$77:$D$80,S$77:S$80,$D115)</f>
        <v>6.66268464731041E-4</v>
      </c>
      <c r="T115" s="27">
        <f>_xll.SRS1Splines.Functions25.OneWay_Spline($D$77:$D$80,T$77:T$80,$D115)</f>
        <v>5.3697766188425498E-4</v>
      </c>
      <c r="U115" s="27">
        <f>_xll.SRS1Splines.Functions25.OneWay_Spline($D$77:$D$80,U$77:U$80,$D115)</f>
        <v>9.2692465669950708E-3</v>
      </c>
      <c r="V115" s="27">
        <f>_xll.SRS1Splines.Functions25.OneWay_Spline($D$77:$D$80,V$77:V$80,$D115)</f>
        <v>1.05194576602325E-2</v>
      </c>
      <c r="W115" s="27">
        <f>_xll.SRS1Splines.Functions25.OneWay_Spline($D$77:$D$80,W$77:W$80,$D115)</f>
        <v>2.5332690195815299E-3</v>
      </c>
      <c r="X115" s="27">
        <f>_xll.SRS1Splines.Functions25.OneWay_Spline($D$77:$D$80,X$77:X$80,$D115)</f>
        <v>1.7103767870822199E-3</v>
      </c>
      <c r="Y115" s="27">
        <f>_xll.SRS1Splines.Functions25.OneWay_Spline($D$77:$D$80,Y$77:Y$80,$D115)</f>
        <v>6.2157770671241903E-3</v>
      </c>
      <c r="AB115" s="37">
        <f>AB114+0.2</f>
        <v>1.325</v>
      </c>
      <c r="AC115" s="27">
        <f>_xll.SRS1Splines.Functions25.OneWay_Spline($D$77:$D$80,AC$77:AC$80,$D115)</f>
        <v>7.0653510412435505E-5</v>
      </c>
      <c r="AD115" s="27">
        <f>_xll.SRS1Splines.Functions25.OneWay_Spline($D$77:$D$80,AD$77:AD$80,$D115)</f>
        <v>1.5953668385550901E-2</v>
      </c>
      <c r="AE115" s="27">
        <f>_xll.SRS1Splines.Functions25.OneWay_Spline($D$77:$D$80,AE$77:AE$80,$D115)</f>
        <v>1.5609925297055099E-3</v>
      </c>
      <c r="AF115" s="27">
        <f>_xll.SRS1Splines.Functions25.OneWay_Spline($D$77:$D$80,AF$77:AF$80,$D115)</f>
        <v>2.3295310796449501E-3</v>
      </c>
      <c r="AG115" s="27">
        <f>_xll.SRS1Splines.Functions25.OneWay_Spline($D$77:$D$80,AG$77:AG$80,$D115)</f>
        <v>1.4015838869321401E-2</v>
      </c>
      <c r="AH115" s="27">
        <f>_xll.SRS1Splines.Functions25.OneWay_Spline($D$77:$D$80,AH$77:AH$80,$D115)</f>
        <v>1.9508552255196099E-2</v>
      </c>
      <c r="AI115" s="27">
        <f>_xll.SRS1Splines.Functions25.OneWay_Spline($D$77:$D$80,AI$77:AI$80,$D115)</f>
        <v>2.89037996939835E-3</v>
      </c>
      <c r="AJ115" s="27">
        <f>_xll.SRS1Splines.Functions25.OneWay_Spline($D$77:$D$80,AJ$77:AJ$80,$D115)</f>
        <v>3.9532743367578496E-3</v>
      </c>
      <c r="AK115" s="27">
        <f>_xll.SRS1Splines.Functions25.OneWay_Spline($D$77:$D$80,AK$77:AK$80,$D115)</f>
        <v>7.9305167291239907E-3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5.58279461534615E-5</v>
      </c>
      <c r="F116" s="27">
        <f>_xll.SRS1Splines.Functions25.OneWay_Spline($D$77:$D$80,F$77:F$80,$D116)</f>
        <v>1.5847806445323201E-2</v>
      </c>
      <c r="G116" s="27">
        <f>_xll.SRS1Splines.Functions25.OneWay_Spline($D$77:$D$80,G$77:G$80,$D116)</f>
        <v>1.03558308218096E-3</v>
      </c>
      <c r="H116" s="27">
        <f>_xll.SRS1Splines.Functions25.OneWay_Spline($D$77:$D$80,H$77:H$80,$D116)</f>
        <v>1.3113089814941899E-3</v>
      </c>
      <c r="I116" s="27">
        <f>_xll.SRS1Splines.Functions25.OneWay_Spline($D$77:$D$80,I$77:I$80,$D116)</f>
        <v>1.10269321387078E-2</v>
      </c>
      <c r="J116" s="27">
        <f>_xll.SRS1Splines.Functions25.OneWay_Spline($D$77:$D$80,J$77:J$80,$D116)</f>
        <v>1.4155440839737099E-2</v>
      </c>
      <c r="K116" s="27">
        <f>_xll.SRS1Splines.Functions25.OneWay_Spline($D$77:$D$80,K$77:K$80,$D116)</f>
        <v>2.6737168979999401E-3</v>
      </c>
      <c r="L116" s="27">
        <f>_xll.SRS1Splines.Functions25.OneWay_Spline($D$77:$D$80,L$77:L$80,$D116)</f>
        <v>2.6448566964333599E-3</v>
      </c>
      <c r="M116" s="27">
        <f>_xll.SRS1Splines.Functions25.OneWay_Spline($D$77:$D$80,M$77:M$80,$D116)</f>
        <v>7.0745313688760697E-3</v>
      </c>
      <c r="P116" s="37">
        <f t="shared" ref="P116:P117" si="22">P115+0.2</f>
        <v>1.5249999999999999</v>
      </c>
      <c r="Q116" s="27">
        <f>_xll.SRS1Splines.Functions25.OneWay_Spline($D$77:$D$80,Q$77:Q$80,$D116)</f>
        <v>4.5723407913560801E-5</v>
      </c>
      <c r="R116" s="27">
        <f>_xll.SRS1Splines.Functions25.OneWay_Spline($D$77:$D$80,R$77:R$80,$D116)</f>
        <v>1.58155214162281E-2</v>
      </c>
      <c r="S116" s="27">
        <f>_xll.SRS1Splines.Functions25.OneWay_Spline($D$77:$D$80,S$77:S$80,$D116)</f>
        <v>6.4004777020541901E-4</v>
      </c>
      <c r="T116" s="27">
        <f>_xll.SRS1Splines.Functions25.OneWay_Spline($D$77:$D$80,T$77:T$80,$D116)</f>
        <v>5.38397262614041E-4</v>
      </c>
      <c r="U116" s="27">
        <f>_xll.SRS1Splines.Functions25.OneWay_Spline($D$77:$D$80,U$77:U$80,$D116)</f>
        <v>8.8079342723654599E-3</v>
      </c>
      <c r="V116" s="27">
        <f>_xll.SRS1Splines.Functions25.OneWay_Spline($D$77:$D$80,V$77:V$80,$D116)</f>
        <v>9.72909728010052E-3</v>
      </c>
      <c r="W116" s="27">
        <f>_xll.SRS1Splines.Functions25.OneWay_Spline($D$77:$D$80,W$77:W$80,$D116)</f>
        <v>2.49367808748711E-3</v>
      </c>
      <c r="X116" s="27">
        <f>_xll.SRS1Splines.Functions25.OneWay_Spline($D$77:$D$80,X$77:X$80,$D116)</f>
        <v>1.60819341362317E-3</v>
      </c>
      <c r="Y116" s="27">
        <f>_xll.SRS1Splines.Functions25.OneWay_Spline($D$77:$D$80,Y$77:Y$80,$D116)</f>
        <v>6.2158182415690197E-3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6.5932484393362205E-5</v>
      </c>
      <c r="AD116" s="27">
        <f>_xll.SRS1Splines.Functions25.OneWay_Spline($D$77:$D$80,AD$77:AD$80,$D116)</f>
        <v>1.5880091474418399E-2</v>
      </c>
      <c r="AE116" s="27">
        <f>_xll.SRS1Splines.Functions25.OneWay_Spline($D$77:$D$80,AE$77:AE$80,$D116)</f>
        <v>1.51462303417001E-3</v>
      </c>
      <c r="AF116" s="27">
        <f>_xll.SRS1Splines.Functions25.OneWay_Spline($D$77:$D$80,AF$77:AF$80,$D116)</f>
        <v>2.31959565198793E-3</v>
      </c>
      <c r="AG116" s="27">
        <f>_xll.SRS1Splines.Functions25.OneWay_Spline($D$77:$D$80,AG$77:AG$80,$D116)</f>
        <v>1.3245930005050199E-2</v>
      </c>
      <c r="AH116" s="27">
        <f>_xll.SRS1Splines.Functions25.OneWay_Spline($D$77:$D$80,AH$77:AH$80,$D116)</f>
        <v>1.8581784399373601E-2</v>
      </c>
      <c r="AI116" s="27">
        <f>_xll.SRS1Splines.Functions25.OneWay_Spline($D$77:$D$80,AI$77:AI$80,$D116)</f>
        <v>2.85375570851278E-3</v>
      </c>
      <c r="AJ116" s="27">
        <f>_xll.SRS1Splines.Functions25.OneWay_Spline($D$77:$D$80,AJ$77:AJ$80,$D116)</f>
        <v>3.6815199792435498E-3</v>
      </c>
      <c r="AK116" s="27">
        <f>_xll.SRS1Splines.Functions25.OneWay_Spline($D$77:$D$80,AK$77:AK$80,$D116)</f>
        <v>7.9332444961831197E-3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5.1921234409054301E-5</v>
      </c>
      <c r="F117" s="27">
        <f>_xll.SRS1Splines.Functions25.OneWay_Spline($D$77:$D$80,F$77:F$80,$D117)</f>
        <v>1.5721054132127401E-2</v>
      </c>
      <c r="G117" s="27">
        <f>_xll.SRS1Splines.Functions25.OneWay_Spline($D$77:$D$80,G$77:G$80,$D117)</f>
        <v>9.867690009187221E-4</v>
      </c>
      <c r="H117" s="27">
        <f>_xll.SRS1Splines.Functions25.OneWay_Spline($D$77:$D$80,H$77:H$80,$D117)</f>
        <v>1.2674775193687599E-3</v>
      </c>
      <c r="I117" s="27">
        <f>_xll.SRS1Splines.Functions25.OneWay_Spline($D$77:$D$80,I$77:I$80,$D117)</f>
        <v>1.0438233497156901E-2</v>
      </c>
      <c r="J117" s="27">
        <f>_xll.SRS1Splines.Functions25.OneWay_Spline($D$77:$D$80,J$77:J$80,$D117)</f>
        <v>1.3334409579376301E-2</v>
      </c>
      <c r="K117" s="27">
        <f>_xll.SRS1Splines.Functions25.OneWay_Spline($D$77:$D$80,K$77:K$80,$D117)</f>
        <v>2.6372752073674302E-3</v>
      </c>
      <c r="L117" s="27">
        <f>_xll.SRS1Splines.Functions25.OneWay_Spline($D$77:$D$80,L$77:L$80,$D117)</f>
        <v>2.4660613332630498E-3</v>
      </c>
      <c r="M117" s="27">
        <f>_xll.SRS1Splines.Functions25.OneWay_Spline($D$77:$D$80,M$77:M$80,$D117)</f>
        <v>7.0765673552760297E-3</v>
      </c>
      <c r="P117" s="37">
        <f t="shared" si="22"/>
        <v>1.7249999999999999</v>
      </c>
      <c r="Q117" s="27">
        <f>_xll.SRS1Splines.Functions25.OneWay_Spline($D$77:$D$80,Q$77:Q$80,$D117)</f>
        <v>4.2424626792712702E-5</v>
      </c>
      <c r="R117" s="27">
        <f>_xll.SRS1Splines.Functions25.OneWay_Spline($D$77:$D$80,R$77:R$80,$D117)</f>
        <v>1.56702181297373E-2</v>
      </c>
      <c r="S117" s="27">
        <f>_xll.SRS1Splines.Functions25.OneWay_Spline($D$77:$D$80,S$77:S$80,$D117)</f>
        <v>6.1497333554977004E-4</v>
      </c>
      <c r="T117" s="27">
        <f>_xll.SRS1Splines.Functions25.OneWay_Spline($D$77:$D$80,T$77:T$80,$D117)</f>
        <v>5.4048491074607798E-4</v>
      </c>
      <c r="U117" s="27">
        <f>_xll.SRS1Splines.Functions25.OneWay_Spline($D$77:$D$80,U$77:U$80,$D117)</f>
        <v>8.3667886354245793E-3</v>
      </c>
      <c r="V117" s="27">
        <f>_xll.SRS1Splines.Functions25.OneWay_Spline($D$77:$D$80,V$77:V$80,$D117)</f>
        <v>8.9732881734169694E-3</v>
      </c>
      <c r="W117" s="27">
        <f>_xll.SRS1Splines.Functions25.OneWay_Spline($D$77:$D$80,W$77:W$80,$D117)</f>
        <v>2.4558179065225002E-3</v>
      </c>
      <c r="X117" s="27">
        <f>_xll.SRS1Splines.Functions25.OneWay_Spline($D$77:$D$80,X$77:X$80,$D117)</f>
        <v>1.5104770728836499E-3</v>
      </c>
      <c r="Y117" s="27">
        <f>_xll.SRS1Splines.Functions25.OneWay_Spline($D$77:$D$80,Y$77:Y$80,$D117)</f>
        <v>6.2158787922231701E-3</v>
      </c>
      <c r="AB117" s="37">
        <f t="shared" si="23"/>
        <v>1.7249999999999999</v>
      </c>
      <c r="AC117" s="27">
        <f>_xll.SRS1Splines.Functions25.OneWay_Spline($D$77:$D$80,AC$77:AC$80,$D117)</f>
        <v>6.1417842025395994E-5</v>
      </c>
      <c r="AD117" s="27">
        <f>_xll.SRS1Splines.Functions25.OneWay_Spline($D$77:$D$80,AD$77:AD$80,$D117)</f>
        <v>1.5771890134517599E-2</v>
      </c>
      <c r="AE117" s="27">
        <f>_xll.SRS1Splines.Functions25.OneWay_Spline($D$77:$D$80,AE$77:AE$80,$D117)</f>
        <v>1.4687268130892199E-3</v>
      </c>
      <c r="AF117" s="27">
        <f>_xll.SRS1Splines.Functions25.OneWay_Spline($D$77:$D$80,AF$77:AF$80,$D117)</f>
        <v>2.3049847289629199E-3</v>
      </c>
      <c r="AG117" s="27">
        <f>_xll.SRS1Splines.Functions25.OneWay_Spline($D$77:$D$80,AG$77:AG$80,$D117)</f>
        <v>1.2509678358889199E-2</v>
      </c>
      <c r="AH117" s="27">
        <f>_xll.SRS1Splines.Functions25.OneWay_Spline($D$77:$D$80,AH$77:AH$80,$D117)</f>
        <v>1.7695530985335599E-2</v>
      </c>
      <c r="AI117" s="27">
        <f>_xll.SRS1Splines.Functions25.OneWay_Spline($D$77:$D$80,AI$77:AI$80,$D117)</f>
        <v>2.8187325082123598E-3</v>
      </c>
      <c r="AJ117" s="27">
        <f>_xll.SRS1Splines.Functions25.OneWay_Spline($D$77:$D$80,AJ$77:AJ$80,$D117)</f>
        <v>3.4216455936424499E-3</v>
      </c>
      <c r="AK117" s="27">
        <f>_xll.SRS1Splines.Functions25.OneWay_Spline($D$77:$D$80,AK$77:AK$80,$D117)</f>
        <v>7.9372559183288893E-3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4.6841113887130603E-5</v>
      </c>
      <c r="F118" s="27">
        <f>_xll.SRS1Splines.Functions25.OneWay_Spline($D$77:$D$80,F$77:F$80,$D118)</f>
        <v>1.5480541617838401E-2</v>
      </c>
      <c r="G118" s="27">
        <f>_xll.SRS1Splines.Functions25.OneWay_Spline($D$77:$D$80,G$77:G$80,$D118)</f>
        <v>9.2329326167736603E-4</v>
      </c>
      <c r="H118" s="27">
        <f>_xll.SRS1Splines.Functions25.OneWay_Spline($D$77:$D$80,H$77:H$80,$D118)</f>
        <v>1.2104809645120799E-3</v>
      </c>
      <c r="I118" s="27">
        <f>_xll.SRS1Splines.Functions25.OneWay_Spline($D$77:$D$80,I$77:I$80,$D118)</f>
        <v>9.6727150136258194E-3</v>
      </c>
      <c r="J118" s="27">
        <f>_xll.SRS1Splines.Functions25.OneWay_Spline($D$77:$D$80,J$77:J$80,$D118)</f>
        <v>1.2266775715457199E-2</v>
      </c>
      <c r="K118" s="27">
        <f>_xll.SRS1Splines.Functions25.OneWay_Spline($D$77:$D$80,K$77:K$80,$D118)</f>
        <v>2.5898879946556499E-3</v>
      </c>
      <c r="L118" s="27">
        <f>_xll.SRS1Splines.Functions25.OneWay_Spline($D$77:$D$80,L$77:L$80,$D118)</f>
        <v>2.2335635056548002E-3</v>
      </c>
      <c r="M118" s="27">
        <f>_xll.SRS1Splines.Functions25.OneWay_Spline($D$77:$D$80,M$77:M$80,$D118)</f>
        <v>7.08043063946998E-3</v>
      </c>
      <c r="P118" s="27">
        <v>2</v>
      </c>
      <c r="Q118" s="27">
        <f>_xll.SRS1Splines.Functions25.OneWay_Spline($D$77:$D$80,Q$77:Q$80,$D118)</f>
        <v>3.8135033199495602E-5</v>
      </c>
      <c r="R118" s="27">
        <f>_xll.SRS1Splines.Functions25.OneWay_Spline($D$77:$D$80,R$77:R$80,$D118)</f>
        <v>1.5394505143621E-2</v>
      </c>
      <c r="S118" s="27">
        <f>_xll.SRS1Splines.Functions25.OneWay_Spline($D$77:$D$80,S$77:S$80,$D118)</f>
        <v>5.82367615342192E-4</v>
      </c>
      <c r="T118" s="27">
        <f>_xll.SRS1Splines.Functions25.OneWay_Spline($D$77:$D$80,T$77:T$80,$D118)</f>
        <v>5.4444622307661802E-4</v>
      </c>
      <c r="U118" s="27">
        <f>_xll.SRS1Splines.Functions25.OneWay_Spline($D$77:$D$80,U$77:U$80,$D118)</f>
        <v>7.7931417553882398E-3</v>
      </c>
      <c r="V118" s="27">
        <f>_xll.SRS1Splines.Functions25.OneWay_Spline($D$77:$D$80,V$77:V$80,$D118)</f>
        <v>7.9904664029045499E-3</v>
      </c>
      <c r="W118" s="27">
        <f>_xll.SRS1Splines.Functions25.OneWay_Spline($D$77:$D$80,W$77:W$80,$D118)</f>
        <v>2.4065861497752999E-3</v>
      </c>
      <c r="X118" s="27">
        <f>_xll.SRS1Splines.Functions25.OneWay_Spline($D$77:$D$80,X$77:X$80,$D118)</f>
        <v>1.3834109312291501E-3</v>
      </c>
      <c r="Y118" s="27">
        <f>_xll.SRS1Splines.Functions25.OneWay_Spline($D$77:$D$80,Y$77:Y$80,$D118)</f>
        <v>6.2159936870894404E-3</v>
      </c>
      <c r="AB118" s="27">
        <v>2</v>
      </c>
      <c r="AC118" s="27">
        <f>_xll.SRS1Splines.Functions25.OneWay_Spline($D$77:$D$80,AC$77:AC$80,$D118)</f>
        <v>5.5547194574765603E-5</v>
      </c>
      <c r="AD118" s="27">
        <f>_xll.SRS1Splines.Functions25.OneWay_Spline($D$77:$D$80,AD$77:AD$80,$D118)</f>
        <v>1.55665780920558E-2</v>
      </c>
      <c r="AE118" s="27">
        <f>_xll.SRS1Splines.Functions25.OneWay_Spline($D$77:$D$80,AE$77:AE$80,$D118)</f>
        <v>1.4063922775487199E-3</v>
      </c>
      <c r="AF118" s="27">
        <f>_xll.SRS1Splines.Functions25.OneWay_Spline($D$77:$D$80,AF$77:AF$80,$D118)</f>
        <v>2.2772605025229401E-3</v>
      </c>
      <c r="AG118" s="27">
        <f>_xll.SRS1Splines.Functions25.OneWay_Spline($D$77:$D$80,AG$77:AG$80,$D118)</f>
        <v>1.1552288271863401E-2</v>
      </c>
      <c r="AH118" s="27">
        <f>_xll.SRS1Splines.Functions25.OneWay_Spline($D$77:$D$80,AH$77:AH$80,$D118)</f>
        <v>1.6543085028009798E-2</v>
      </c>
      <c r="AI118" s="27">
        <f>_xll.SRS1Splines.Functions25.OneWay_Spline($D$77:$D$80,AI$77:AI$80,$D118)</f>
        <v>2.7731898395359999E-3</v>
      </c>
      <c r="AJ118" s="27">
        <f>_xll.SRS1Splines.Functions25.OneWay_Spline($D$77:$D$80,AJ$77:AJ$80,$D118)</f>
        <v>3.0837160800804499E-3</v>
      </c>
      <c r="AK118" s="27">
        <f>_xll.SRS1Splines.Functions25.OneWay_Spline($D$77:$D$80,AK$77:AK$80,$D118)</f>
        <v>7.9448675918505109E-3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4.2515825884394099E-5</v>
      </c>
      <c r="F119" s="27">
        <f>_xll.SRS1Splines.Functions25.OneWay_Spline($D$77:$D$80,F$77:F$80,$D119)</f>
        <v>1.51953489131479E-2</v>
      </c>
      <c r="G119" s="27">
        <f>_xll.SRS1Splines.Functions25.OneWay_Spline($D$77:$D$80,G$77:G$80,$D119)</f>
        <v>8.6924910027989203E-4</v>
      </c>
      <c r="H119" s="27">
        <f>_xll.SRS1Splines.Functions25.OneWay_Spline($D$77:$D$80,H$77:H$80,$D119)</f>
        <v>1.16195327430177E-3</v>
      </c>
      <c r="I119" s="27">
        <f>_xll.SRS1Splines.Functions25.OneWay_Spline($D$77:$D$80,I$77:I$80,$D119)</f>
        <v>9.0209415176229994E-3</v>
      </c>
      <c r="J119" s="27">
        <f>_xll.SRS1Splines.Functions25.OneWay_Spline($D$77:$D$80,J$77:J$80,$D119)</f>
        <v>1.1357776820057799E-2</v>
      </c>
      <c r="K119" s="27">
        <f>_xll.SRS1Splines.Functions25.OneWay_Spline($D$77:$D$80,K$77:K$80,$D119)</f>
        <v>2.5495418371696602E-3</v>
      </c>
      <c r="L119" s="27">
        <f>_xll.SRS1Splines.Functions25.OneWay_Spline($D$77:$D$80,L$77:L$80,$D119)</f>
        <v>2.0356114964305201E-3</v>
      </c>
      <c r="M119" s="27">
        <f>_xll.SRS1Splines.Functions25.OneWay_Spline($D$77:$D$80,M$77:M$80,$D119)</f>
        <v>7.0850116088699002E-3</v>
      </c>
      <c r="P119" s="27">
        <f>P118+0.25</f>
        <v>2.25</v>
      </c>
      <c r="Q119" s="27">
        <f>_xll.SRS1Splines.Functions25.OneWay_Spline($D$77:$D$80,Q$77:Q$80,$D119)</f>
        <v>3.4482811244270998E-5</v>
      </c>
      <c r="R119" s="27">
        <f>_xll.SRS1Splines.Functions25.OneWay_Spline($D$77:$D$80,R$77:R$80,$D119)</f>
        <v>1.5067572749016701E-2</v>
      </c>
      <c r="S119" s="27">
        <f>_xll.SRS1Splines.Functions25.OneWay_Spline($D$77:$D$80,S$77:S$80,$D119)</f>
        <v>5.5460663411629498E-4</v>
      </c>
      <c r="T119" s="27">
        <f>_xll.SRS1Splines.Functions25.OneWay_Spline($D$77:$D$80,T$77:T$80,$D119)</f>
        <v>5.4914343137370204E-4</v>
      </c>
      <c r="U119" s="27">
        <f>_xll.SRS1Splines.Functions25.OneWay_Spline($D$77:$D$80,U$77:U$80,$D119)</f>
        <v>7.3047305144893996E-3</v>
      </c>
      <c r="V119" s="27">
        <f>_xll.SRS1Splines.Functions25.OneWay_Spline($D$77:$D$80,V$77:V$80,$D119)</f>
        <v>7.1536777490763398E-3</v>
      </c>
      <c r="W119" s="27">
        <f>_xll.SRS1Splines.Functions25.OneWay_Spline($D$77:$D$80,W$77:W$80,$D119)</f>
        <v>2.36466952085019E-3</v>
      </c>
      <c r="X119" s="27">
        <f>_xll.SRS1Splines.Functions25.OneWay_Spline($D$77:$D$80,X$77:X$80,$D119)</f>
        <v>1.2752249825532401E-3</v>
      </c>
      <c r="Y119" s="27">
        <f>_xll.SRS1Splines.Functions25.OneWay_Spline($D$77:$D$80,Y$77:Y$80,$D119)</f>
        <v>6.2161299260612901E-3</v>
      </c>
      <c r="AB119" s="27">
        <f>AB118+0.25</f>
        <v>2.25</v>
      </c>
      <c r="AC119" s="27">
        <f>_xll.SRS1Splines.Functions25.OneWay_Spline($D$77:$D$80,AC$77:AC$80,$D119)</f>
        <v>5.0548840524517301E-5</v>
      </c>
      <c r="AD119" s="27">
        <f>_xll.SRS1Splines.Functions25.OneWay_Spline($D$77:$D$80,AD$77:AD$80,$D119)</f>
        <v>1.5323125077279001E-2</v>
      </c>
      <c r="AE119" s="27">
        <f>_xll.SRS1Splines.Functions25.OneWay_Spline($D$77:$D$80,AE$77:AE$80,$D119)</f>
        <v>1.3505009838687E-3</v>
      </c>
      <c r="AF119" s="27">
        <f>_xll.SRS1Splines.Functions25.OneWay_Spline($D$77:$D$80,AF$77:AF$80,$D119)</f>
        <v>2.2443859257166498E-3</v>
      </c>
      <c r="AG119" s="27">
        <f>_xll.SRS1Splines.Functions25.OneWay_Spline($D$77:$D$80,AG$77:AG$80,$D119)</f>
        <v>1.0737152520756601E-2</v>
      </c>
      <c r="AH119" s="27">
        <f>_xll.SRS1Splines.Functions25.OneWay_Spline($D$77:$D$80,AH$77:AH$80,$D119)</f>
        <v>1.55618758910392E-2</v>
      </c>
      <c r="AI119" s="27">
        <f>_xll.SRS1Splines.Functions25.OneWay_Spline($D$77:$D$80,AI$77:AI$80,$D119)</f>
        <v>2.73441415348912E-3</v>
      </c>
      <c r="AJ119" s="27">
        <f>_xll.SRS1Splines.Functions25.OneWay_Spline($D$77:$D$80,AJ$77:AJ$80,$D119)</f>
        <v>2.7959980103077998E-3</v>
      </c>
      <c r="AK119" s="27">
        <f>_xll.SRS1Splines.Functions25.OneWay_Spline($D$77:$D$80,AK$77:AK$80,$D119)</f>
        <v>7.9538932916785095E-3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3.84695887205439E-5</v>
      </c>
      <c r="F120" s="27">
        <f>_xll.SRS1Splines.Functions25.OneWay_Spline($D$77:$D$80,F$77:F$80,$D120)</f>
        <v>1.4846780051859401E-2</v>
      </c>
      <c r="G120" s="27">
        <f>_xll.SRS1Splines.Functions25.OneWay_Spline($D$77:$D$80,G$77:G$80,$D120)</f>
        <v>8.18691658972577E-4</v>
      </c>
      <c r="H120" s="27">
        <f>_xll.SRS1Splines.Functions25.OneWay_Spline($D$77:$D$80,H$77:H$80,$D120)</f>
        <v>1.1165564028147201E-3</v>
      </c>
      <c r="I120" s="27">
        <f>_xll.SRS1Splines.Functions25.OneWay_Spline($D$77:$D$80,I$77:I$80,$D120)</f>
        <v>8.4112179245880905E-3</v>
      </c>
      <c r="J120" s="27">
        <f>_xll.SRS1Splines.Functions25.OneWay_Spline($D$77:$D$80,J$77:J$80,$D120)</f>
        <v>1.05074230146841E-2</v>
      </c>
      <c r="K120" s="27">
        <f>_xll.SRS1Splines.Functions25.OneWay_Spline($D$77:$D$80,K$77:K$80,$D120)</f>
        <v>2.51179865758598E-3</v>
      </c>
      <c r="L120" s="27">
        <f>_xll.SRS1Splines.Functions25.OneWay_Spline($D$77:$D$80,L$77:L$80,$D120)</f>
        <v>1.85043058457555E-3</v>
      </c>
      <c r="M120" s="27">
        <f>_xll.SRS1Splines.Functions25.OneWay_Spline($D$77:$D$80,M$77:M$80,$D120)</f>
        <v>7.09061057146982E-3</v>
      </c>
      <c r="P120" s="27">
        <f t="shared" ref="P120:P138" si="25">P119+0.25</f>
        <v>2.5</v>
      </c>
      <c r="Q120" s="27">
        <f>_xll.SRS1Splines.Functions25.OneWay_Spline($D$77:$D$80,Q$77:Q$80,$D120)</f>
        <v>3.1066216511964001E-5</v>
      </c>
      <c r="R120" s="27">
        <f>_xll.SRS1Splines.Functions25.OneWay_Spline($D$77:$D$80,R$77:R$80,$D120)</f>
        <v>1.4667988711167E-2</v>
      </c>
      <c r="S120" s="27">
        <f>_xll.SRS1Splines.Functions25.OneWay_Spline($D$77:$D$80,S$77:S$80,$D120)</f>
        <v>5.2863668393722996E-4</v>
      </c>
      <c r="T120" s="27">
        <f>_xll.SRS1Splines.Functions25.OneWay_Spline($D$77:$D$80,T$77:T$80,$D120)</f>
        <v>5.5488446373680401E-4</v>
      </c>
      <c r="U120" s="27">
        <f>_xll.SRS1Splines.Functions25.OneWay_Spline($D$77:$D$80,U$77:U$80,$D120)</f>
        <v>6.8478296762292E-3</v>
      </c>
      <c r="V120" s="27">
        <f>_xll.SRS1Splines.Functions25.OneWay_Spline($D$77:$D$80,V$77:V$80,$D120)</f>
        <v>6.3708754600112398E-3</v>
      </c>
      <c r="W120" s="27">
        <f>_xll.SRS1Splines.Functions25.OneWay_Spline($D$77:$D$80,W$77:W$80,$D120)</f>
        <v>2.3254571905654202E-3</v>
      </c>
      <c r="X120" s="27">
        <f>_xll.SRS1Splines.Functions25.OneWay_Spline($D$77:$D$80,X$77:X$80,$D120)</f>
        <v>1.17401877250159E-3</v>
      </c>
      <c r="Y120" s="27">
        <f>_xll.SRS1Splines.Functions25.OneWay_Spline($D$77:$D$80,Y$77:Y$80,$D120)</f>
        <v>6.2162964403602297E-3</v>
      </c>
      <c r="AB120" s="27">
        <f t="shared" ref="AB120:AB138" si="26">AB119+0.25</f>
        <v>2.5</v>
      </c>
      <c r="AC120" s="27">
        <f>_xll.SRS1Splines.Functions25.OneWay_Spline($D$77:$D$80,AC$77:AC$80,$D120)</f>
        <v>4.5872960929123698E-5</v>
      </c>
      <c r="AD120" s="27">
        <f>_xll.SRS1Splines.Functions25.OneWay_Spline($D$77:$D$80,AD$77:AD$80,$D120)</f>
        <v>1.50255713925518E-2</v>
      </c>
      <c r="AE120" s="27">
        <f>_xll.SRS1Splines.Functions25.OneWay_Spline($D$77:$D$80,AE$77:AE$80,$D120)</f>
        <v>1.29534918152416E-3</v>
      </c>
      <c r="AF120" s="27">
        <f>_xll.SRS1Splines.Functions25.OneWay_Spline($D$77:$D$80,AF$77:AF$80,$D120)</f>
        <v>2.20420588739785E-3</v>
      </c>
      <c r="AG120" s="27">
        <f>_xll.SRS1Splines.Functions25.OneWay_Spline($D$77:$D$80,AG$77:AG$80,$D120)</f>
        <v>9.9746061729469905E-3</v>
      </c>
      <c r="AH120" s="27">
        <f>_xll.SRS1Splines.Functions25.OneWay_Spline($D$77:$D$80,AH$77:AH$80,$D120)</f>
        <v>1.4643970569357E-2</v>
      </c>
      <c r="AI120" s="27">
        <f>_xll.SRS1Splines.Functions25.OneWay_Spline($D$77:$D$80,AI$77:AI$80,$D120)</f>
        <v>2.6981401246065498E-3</v>
      </c>
      <c r="AJ120" s="27">
        <f>_xll.SRS1Splines.Functions25.OneWay_Spline($D$77:$D$80,AJ$77:AJ$80,$D120)</f>
        <v>2.5268423966495102E-3</v>
      </c>
      <c r="AK120" s="27">
        <f>_xll.SRS1Splines.Functions25.OneWay_Spline($D$77:$D$80,AK$77:AK$80,$D120)</f>
        <v>7.9649247025794095E-3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3.4702402395579898E-5</v>
      </c>
      <c r="F121" s="27">
        <f>_xll.SRS1Splines.Functions25.OneWay_Spline($D$77:$D$80,F$77:F$80,$D121)</f>
        <v>1.44348350339731E-2</v>
      </c>
      <c r="G121" s="27">
        <f>_xll.SRS1Splines.Functions25.OneWay_Spline($D$77:$D$80,G$77:G$80,$D121)</f>
        <v>7.7162093775542202E-4</v>
      </c>
      <c r="H121" s="27">
        <f>_xll.SRS1Splines.Functions25.OneWay_Spline($D$77:$D$80,H$77:H$80,$D121)</f>
        <v>1.0742903500509E-3</v>
      </c>
      <c r="I121" s="27">
        <f>_xll.SRS1Splines.Functions25.OneWay_Spline($D$77:$D$80,I$77:I$80,$D121)</f>
        <v>7.8435442345211204E-3</v>
      </c>
      <c r="J121" s="27">
        <f>_xll.SRS1Splines.Functions25.OneWay_Spline($D$77:$D$80,J$77:J$80,$D121)</f>
        <v>9.7157142993362505E-3</v>
      </c>
      <c r="K121" s="27">
        <f>_xll.SRS1Splines.Functions25.OneWay_Spline($D$77:$D$80,K$77:K$80,$D121)</f>
        <v>2.4766584559046301E-3</v>
      </c>
      <c r="L121" s="27">
        <f>_xll.SRS1Splines.Functions25.OneWay_Spline($D$77:$D$80,L$77:L$80,$D121)</f>
        <v>1.67802077008989E-3</v>
      </c>
      <c r="M121" s="27">
        <f>_xll.SRS1Splines.Functions25.OneWay_Spline($D$77:$D$80,M$77:M$80,$D121)</f>
        <v>7.0972275272697203E-3</v>
      </c>
      <c r="P121" s="27">
        <f t="shared" si="25"/>
        <v>2.75</v>
      </c>
      <c r="Q121" s="27">
        <f>_xll.SRS1Splines.Functions25.OneWay_Spline($D$77:$D$80,Q$77:Q$80,$D121)</f>
        <v>2.78852490025748E-5</v>
      </c>
      <c r="R121" s="27">
        <f>_xll.SRS1Splines.Functions25.OneWay_Spline($D$77:$D$80,R$77:R$80,$D121)</f>
        <v>1.41957530300719E-2</v>
      </c>
      <c r="S121" s="27">
        <f>_xll.SRS1Splines.Functions25.OneWay_Spline($D$77:$D$80,S$77:S$80,$D121)</f>
        <v>5.0445776480499704E-4</v>
      </c>
      <c r="T121" s="27">
        <f>_xll.SRS1Splines.Functions25.OneWay_Spline($D$77:$D$80,T$77:T$80,$D121)</f>
        <v>5.6166932016592501E-4</v>
      </c>
      <c r="U121" s="27">
        <f>_xll.SRS1Splines.Functions25.OneWay_Spline($D$77:$D$80,U$77:U$80,$D121)</f>
        <v>6.42243924060764E-3</v>
      </c>
      <c r="V121" s="27">
        <f>_xll.SRS1Splines.Functions25.OneWay_Spline($D$77:$D$80,V$77:V$80,$D121)</f>
        <v>5.64205953570925E-3</v>
      </c>
      <c r="W121" s="27">
        <f>_xll.SRS1Splines.Functions25.OneWay_Spline($D$77:$D$80,W$77:W$80,$D121)</f>
        <v>2.2889491589209699E-3</v>
      </c>
      <c r="X121" s="27">
        <f>_xll.SRS1Splines.Functions25.OneWay_Spline($D$77:$D$80,X$77:X$80,$D121)</f>
        <v>1.0797923010741901E-3</v>
      </c>
      <c r="Y121" s="27">
        <f>_xll.SRS1Splines.Functions25.OneWay_Spline($D$77:$D$80,Y$77:Y$80,$D121)</f>
        <v>6.2164932299862401E-3</v>
      </c>
      <c r="AB121" s="27">
        <f t="shared" si="26"/>
        <v>2.75</v>
      </c>
      <c r="AC121" s="27">
        <f>_xll.SRS1Splines.Functions25.OneWay_Spline($D$77:$D$80,AC$77:AC$80,$D121)</f>
        <v>4.1519555788584901E-5</v>
      </c>
      <c r="AD121" s="27">
        <f>_xll.SRS1Splines.Functions25.OneWay_Spline($D$77:$D$80,AD$77:AD$80,$D121)</f>
        <v>1.46739170378742E-2</v>
      </c>
      <c r="AE121" s="27">
        <f>_xll.SRS1Splines.Functions25.OneWay_Spline($D$77:$D$80,AE$77:AE$80,$D121)</f>
        <v>1.2409368705151001E-3</v>
      </c>
      <c r="AF121" s="27">
        <f>_xll.SRS1Splines.Functions25.OneWay_Spline($D$77:$D$80,AF$77:AF$80,$D121)</f>
        <v>2.1567203875665401E-3</v>
      </c>
      <c r="AG121" s="27">
        <f>_xll.SRS1Splines.Functions25.OneWay_Spline($D$77:$D$80,AG$77:AG$80,$D121)</f>
        <v>9.2646492284345905E-3</v>
      </c>
      <c r="AH121" s="27">
        <f>_xll.SRS1Splines.Functions25.OneWay_Spline($D$77:$D$80,AH$77:AH$80,$D121)</f>
        <v>1.37893690629632E-2</v>
      </c>
      <c r="AI121" s="27">
        <f>_xll.SRS1Splines.Functions25.OneWay_Spline($D$77:$D$80,AI$77:AI$80,$D121)</f>
        <v>2.6643677528882899E-3</v>
      </c>
      <c r="AJ121" s="27">
        <f>_xll.SRS1Splines.Functions25.OneWay_Spline($D$77:$D$80,AJ$77:AJ$80,$D121)</f>
        <v>2.2762492391055901E-3</v>
      </c>
      <c r="AK121" s="27">
        <f>_xll.SRS1Splines.Functions25.OneWay_Spline($D$77:$D$80,AK$77:AK$80,$D121)</f>
        <v>7.97796182455319E-3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3.1214266909502099E-5</v>
      </c>
      <c r="F122" s="27">
        <f>_xll.SRS1Splines.Functions25.OneWay_Spline($D$77:$D$80,F$77:F$80,$D122)</f>
        <v>1.3959513859488799E-2</v>
      </c>
      <c r="G122" s="27">
        <f>_xll.SRS1Splines.Functions25.OneWay_Spline($D$77:$D$80,G$77:G$80,$D122)</f>
        <v>7.2803693662842602E-4</v>
      </c>
      <c r="H122" s="27">
        <f>_xll.SRS1Splines.Functions25.OneWay_Spline($D$77:$D$80,H$77:H$80,$D122)</f>
        <v>1.0351551160103401E-3</v>
      </c>
      <c r="I122" s="27">
        <f>_xll.SRS1Splines.Functions25.OneWay_Spline($D$77:$D$80,I$77:I$80,$D122)</f>
        <v>7.3179204474220598E-3</v>
      </c>
      <c r="J122" s="27">
        <f>_xll.SRS1Splines.Functions25.OneWay_Spline($D$77:$D$80,J$77:J$80,$D122)</f>
        <v>8.9826506740141396E-3</v>
      </c>
      <c r="K122" s="27">
        <f>_xll.SRS1Splines.Functions25.OneWay_Spline($D$77:$D$80,K$77:K$80,$D122)</f>
        <v>2.4441212321256E-3</v>
      </c>
      <c r="L122" s="27">
        <f>_xll.SRS1Splines.Functions25.OneWay_Spline($D$77:$D$80,L$77:L$80,$D122)</f>
        <v>1.51838205297354E-3</v>
      </c>
      <c r="M122" s="27">
        <f>_xll.SRS1Splines.Functions25.OneWay_Spline($D$77:$D$80,M$77:M$80,$D122)</f>
        <v>7.1048624762696001E-3</v>
      </c>
      <c r="P122" s="27">
        <f t="shared" si="25"/>
        <v>3</v>
      </c>
      <c r="Q122" s="27">
        <f>_xll.SRS1Splines.Functions25.OneWay_Spline($D$77:$D$80,Q$77:Q$80,$D122)</f>
        <v>2.4939908716103399E-5</v>
      </c>
      <c r="R122" s="27">
        <f>_xll.SRS1Splines.Functions25.OneWay_Spline($D$77:$D$80,R$77:R$80,$D122)</f>
        <v>1.36508657057314E-2</v>
      </c>
      <c r="S122" s="27">
        <f>_xll.SRS1Splines.Functions25.OneWay_Spline($D$77:$D$80,S$77:S$80,$D122)</f>
        <v>4.8206987671959602E-4</v>
      </c>
      <c r="T122" s="27">
        <f>_xll.SRS1Splines.Functions25.OneWay_Spline($D$77:$D$80,T$77:T$80,$D122)</f>
        <v>5.6949800066106396E-4</v>
      </c>
      <c r="U122" s="27">
        <f>_xll.SRS1Splines.Functions25.OneWay_Spline($D$77:$D$80,U$77:U$80,$D122)</f>
        <v>6.0285592076247101E-3</v>
      </c>
      <c r="V122" s="27">
        <f>_xll.SRS1Splines.Functions25.OneWay_Spline($D$77:$D$80,V$77:V$80,$D122)</f>
        <v>4.9672299761703703E-3</v>
      </c>
      <c r="W122" s="27">
        <f>_xll.SRS1Splines.Functions25.OneWay_Spline($D$77:$D$80,W$77:W$80,$D122)</f>
        <v>2.25514542591685E-3</v>
      </c>
      <c r="X122" s="27">
        <f>_xll.SRS1Splines.Functions25.OneWay_Spline($D$77:$D$80,X$77:X$80,$D122)</f>
        <v>9.9254556827104703E-4</v>
      </c>
      <c r="Y122" s="27">
        <f>_xll.SRS1Splines.Functions25.OneWay_Spline($D$77:$D$80,Y$77:Y$80,$D122)</f>
        <v>6.2167202949393301E-3</v>
      </c>
      <c r="AB122" s="27">
        <f t="shared" si="26"/>
        <v>3</v>
      </c>
      <c r="AC122" s="27">
        <f>_xll.SRS1Splines.Functions25.OneWay_Spline($D$77:$D$80,AC$77:AC$80,$D122)</f>
        <v>3.74886251029007E-5</v>
      </c>
      <c r="AD122" s="27">
        <f>_xll.SRS1Splines.Functions25.OneWay_Spline($D$77:$D$80,AD$77:AD$80,$D122)</f>
        <v>1.4268162013246301E-2</v>
      </c>
      <c r="AE122" s="27">
        <f>_xll.SRS1Splines.Functions25.OneWay_Spline($D$77:$D$80,AE$77:AE$80,$D122)</f>
        <v>1.1872640508415299E-3</v>
      </c>
      <c r="AF122" s="27">
        <f>_xll.SRS1Splines.Functions25.OneWay_Spline($D$77:$D$80,AF$77:AF$80,$D122)</f>
        <v>2.1019294262227201E-3</v>
      </c>
      <c r="AG122" s="27">
        <f>_xll.SRS1Splines.Functions25.OneWay_Spline($D$77:$D$80,AG$77:AG$80,$D122)</f>
        <v>8.6072816872194199E-3</v>
      </c>
      <c r="AH122" s="27">
        <f>_xll.SRS1Splines.Functions25.OneWay_Spline($D$77:$D$80,AH$77:AH$80,$D122)</f>
        <v>1.29980713718579E-2</v>
      </c>
      <c r="AI122" s="27">
        <f>_xll.SRS1Splines.Functions25.OneWay_Spline($D$77:$D$80,AI$77:AI$80,$D122)</f>
        <v>2.6330970383343501E-3</v>
      </c>
      <c r="AJ122" s="27">
        <f>_xll.SRS1Splines.Functions25.OneWay_Spline($D$77:$D$80,AJ$77:AJ$80,$D122)</f>
        <v>2.04421853767604E-3</v>
      </c>
      <c r="AK122" s="27">
        <f>_xll.SRS1Splines.Functions25.OneWay_Spline($D$77:$D$80,AK$77:AK$80,$D122)</f>
        <v>7.9930046575998597E-3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2.80051822623105E-5</v>
      </c>
      <c r="F123" s="27">
        <f>_xll.SRS1Splines.Functions25.OneWay_Spline($D$77:$D$80,F$77:F$80,$D123)</f>
        <v>1.3420816528406701E-2</v>
      </c>
      <c r="G123" s="27">
        <f>_xll.SRS1Splines.Functions25.OneWay_Spline($D$77:$D$80,G$77:G$80,$D123)</f>
        <v>6.8793965559158995E-4</v>
      </c>
      <c r="H123" s="27">
        <f>_xll.SRS1Splines.Functions25.OneWay_Spline($D$77:$D$80,H$77:H$80,$D123)</f>
        <v>9.9915070069301498E-4</v>
      </c>
      <c r="I123" s="27">
        <f>_xll.SRS1Splines.Functions25.OneWay_Spline($D$77:$D$80,I$77:I$80,$D123)</f>
        <v>6.8343465632909302E-3</v>
      </c>
      <c r="J123" s="27">
        <f>_xll.SRS1Splines.Functions25.OneWay_Spline($D$77:$D$80,J$77:J$80,$D123)</f>
        <v>8.3082321387177999E-3</v>
      </c>
      <c r="K123" s="27">
        <f>_xll.SRS1Splines.Functions25.OneWay_Spline($D$77:$D$80,K$77:K$80,$D123)</f>
        <v>2.4141869862488998E-3</v>
      </c>
      <c r="L123" s="27">
        <f>_xll.SRS1Splines.Functions25.OneWay_Spline($D$77:$D$80,L$77:L$80,$D123)</f>
        <v>1.3715144332264999E-3</v>
      </c>
      <c r="M123" s="27">
        <f>_xll.SRS1Splines.Functions25.OneWay_Spline($D$77:$D$80,M$77:M$80,$D123)</f>
        <v>7.1135154184694604E-3</v>
      </c>
      <c r="P123" s="27">
        <f t="shared" si="25"/>
        <v>3.25</v>
      </c>
      <c r="Q123" s="27">
        <f>_xll.SRS1Splines.Functions25.OneWay_Spline($D$77:$D$80,Q$77:Q$80,$D123)</f>
        <v>2.2230195652549601E-5</v>
      </c>
      <c r="R123" s="27">
        <f>_xll.SRS1Splines.Functions25.OneWay_Spline($D$77:$D$80,R$77:R$80,$D123)</f>
        <v>1.30333267381454E-2</v>
      </c>
      <c r="S123" s="27">
        <f>_xll.SRS1Splines.Functions25.OneWay_Spline($D$77:$D$80,S$77:S$80,$D123)</f>
        <v>4.61473019681027E-4</v>
      </c>
      <c r="T123" s="27">
        <f>_xll.SRS1Splines.Functions25.OneWay_Spline($D$77:$D$80,T$77:T$80,$D123)</f>
        <v>5.7837050522222195E-4</v>
      </c>
      <c r="U123" s="27">
        <f>_xll.SRS1Splines.Functions25.OneWay_Spline($D$77:$D$80,U$77:U$80,$D123)</f>
        <v>5.6661895772804104E-3</v>
      </c>
      <c r="V123" s="27">
        <f>_xll.SRS1Splines.Functions25.OneWay_Spline($D$77:$D$80,V$77:V$80,$D123)</f>
        <v>4.3463867813945999E-3</v>
      </c>
      <c r="W123" s="27">
        <f>_xll.SRS1Splines.Functions25.OneWay_Spline($D$77:$D$80,W$77:W$80,$D123)</f>
        <v>2.2240459915530701E-3</v>
      </c>
      <c r="X123" s="27">
        <f>_xll.SRS1Splines.Functions25.OneWay_Spline($D$77:$D$80,X$77:X$80,$D123)</f>
        <v>9.1227857409215097E-4</v>
      </c>
      <c r="Y123" s="27">
        <f>_xll.SRS1Splines.Functions25.OneWay_Spline($D$77:$D$80,Y$77:Y$80,$D123)</f>
        <v>6.2169776352194997E-3</v>
      </c>
      <c r="AB123" s="27">
        <f t="shared" si="26"/>
        <v>3.25</v>
      </c>
      <c r="AC123" s="27">
        <f>_xll.SRS1Splines.Functions25.OneWay_Spline($D$77:$D$80,AC$77:AC$80,$D123)</f>
        <v>3.37801688720713E-5</v>
      </c>
      <c r="AD123" s="27">
        <f>_xll.SRS1Splines.Functions25.OneWay_Spline($D$77:$D$80,AD$77:AD$80,$D123)</f>
        <v>1.38083063186679E-2</v>
      </c>
      <c r="AE123" s="27">
        <f>_xll.SRS1Splines.Functions25.OneWay_Spline($D$77:$D$80,AE$77:AE$80,$D123)</f>
        <v>1.1343307225034299E-3</v>
      </c>
      <c r="AF123" s="27">
        <f>_xll.SRS1Splines.Functions25.OneWay_Spline($D$77:$D$80,AF$77:AF$80,$D123)</f>
        <v>2.0398330033663901E-3</v>
      </c>
      <c r="AG123" s="27">
        <f>_xll.SRS1Splines.Functions25.OneWay_Spline($D$77:$D$80,AG$77:AG$80,$D123)</f>
        <v>8.0025035493014492E-3</v>
      </c>
      <c r="AH123" s="27">
        <f>_xll.SRS1Splines.Functions25.OneWay_Spline($D$77:$D$80,AH$77:AH$80,$D123)</f>
        <v>1.2270077496041001E-2</v>
      </c>
      <c r="AI123" s="27">
        <f>_xll.SRS1Splines.Functions25.OneWay_Spline($D$77:$D$80,AI$77:AI$80,$D123)</f>
        <v>2.60432798094472E-3</v>
      </c>
      <c r="AJ123" s="27">
        <f>_xll.SRS1Splines.Functions25.OneWay_Spline($D$77:$D$80,AJ$77:AJ$80,$D123)</f>
        <v>1.8307502923608501E-3</v>
      </c>
      <c r="AK123" s="27">
        <f>_xll.SRS1Splines.Functions25.OneWay_Spline($D$77:$D$80,AK$77:AK$80,$D123)</f>
        <v>8.0100532017194307E-3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2.50751484540051E-5</v>
      </c>
      <c r="F124" s="27">
        <f>_xll.SRS1Splines.Functions25.OneWay_Spline($D$77:$D$80,F$77:F$80,$D124)</f>
        <v>1.28187430407266E-2</v>
      </c>
      <c r="G124" s="27">
        <f>_xll.SRS1Splines.Functions25.OneWay_Spline($D$77:$D$80,G$77:G$80,$D124)</f>
        <v>6.5132909464491395E-4</v>
      </c>
      <c r="H124" s="27">
        <f>_xll.SRS1Splines.Functions25.OneWay_Spline($D$77:$D$80,H$77:H$80,$D124)</f>
        <v>9.6627710409893897E-4</v>
      </c>
      <c r="I124" s="27">
        <f>_xll.SRS1Splines.Functions25.OneWay_Spline($D$77:$D$80,I$77:I$80,$D124)</f>
        <v>6.39282258212773E-3</v>
      </c>
      <c r="J124" s="27">
        <f>_xll.SRS1Splines.Functions25.OneWay_Spline($D$77:$D$80,J$77:J$80,$D124)</f>
        <v>7.6924586934472303E-3</v>
      </c>
      <c r="K124" s="27">
        <f>_xll.SRS1Splines.Functions25.OneWay_Spline($D$77:$D$80,K$77:K$80,$D124)</f>
        <v>2.38685571827451E-3</v>
      </c>
      <c r="L124" s="27">
        <f>_xll.SRS1Splines.Functions25.OneWay_Spline($D$77:$D$80,L$77:L$80,$D124)</f>
        <v>1.2374179108487701E-3</v>
      </c>
      <c r="M124" s="27">
        <f>_xll.SRS1Splines.Functions25.OneWay_Spline($D$77:$D$80,M$77:M$80,$D124)</f>
        <v>7.1231863538693098E-3</v>
      </c>
      <c r="P124" s="27">
        <f t="shared" si="25"/>
        <v>3.5</v>
      </c>
      <c r="Q124" s="27">
        <f>_xll.SRS1Splines.Functions25.OneWay_Spline($D$77:$D$80,Q$77:Q$80,$D124)</f>
        <v>1.9756109811913501E-5</v>
      </c>
      <c r="R124" s="27">
        <f>_xll.SRS1Splines.Functions25.OneWay_Spline($D$77:$D$80,R$77:R$80,$D124)</f>
        <v>1.23431361273141E-2</v>
      </c>
      <c r="S124" s="27">
        <f>_xll.SRS1Splines.Functions25.OneWay_Spline($D$77:$D$80,S$77:S$80,$D124)</f>
        <v>4.4266719368929003E-4</v>
      </c>
      <c r="T124" s="27">
        <f>_xll.SRS1Splines.Functions25.OneWay_Spline($D$77:$D$80,T$77:T$80,$D124)</f>
        <v>5.8828683384939799E-4</v>
      </c>
      <c r="U124" s="27">
        <f>_xll.SRS1Splines.Functions25.OneWay_Spline($D$77:$D$80,U$77:U$80,$D124)</f>
        <v>5.3353303495747503E-3</v>
      </c>
      <c r="V124" s="27">
        <f>_xll.SRS1Splines.Functions25.OneWay_Spline($D$77:$D$80,V$77:V$80,$D124)</f>
        <v>3.77952995138194E-3</v>
      </c>
      <c r="W124" s="27">
        <f>_xll.SRS1Splines.Functions25.OneWay_Spline($D$77:$D$80,W$77:W$80,$D124)</f>
        <v>2.1956508558296098E-3</v>
      </c>
      <c r="X124" s="27">
        <f>_xll.SRS1Splines.Functions25.OneWay_Spline($D$77:$D$80,X$77:X$80,$D124)</f>
        <v>8.38991318537507E-4</v>
      </c>
      <c r="Y124" s="27">
        <f>_xll.SRS1Splines.Functions25.OneWay_Spline($D$77:$D$80,Y$77:Y$80,$D124)</f>
        <v>6.2172652508267496E-3</v>
      </c>
      <c r="AB124" s="27">
        <f t="shared" si="26"/>
        <v>3.5</v>
      </c>
      <c r="AC124" s="27">
        <f>_xll.SRS1Splines.Functions25.OneWay_Spline($D$77:$D$80,AC$77:AC$80,$D124)</f>
        <v>3.03941870960967E-5</v>
      </c>
      <c r="AD124" s="27">
        <f>_xll.SRS1Splines.Functions25.OneWay_Spline($D$77:$D$80,AD$77:AD$80,$D124)</f>
        <v>1.32943499541391E-2</v>
      </c>
      <c r="AE124" s="27">
        <f>_xll.SRS1Splines.Functions25.OneWay_Spline($D$77:$D$80,AE$77:AE$80,$D124)</f>
        <v>1.0821368855008201E-3</v>
      </c>
      <c r="AF124" s="27">
        <f>_xll.SRS1Splines.Functions25.OneWay_Spline($D$77:$D$80,AF$77:AF$80,$D124)</f>
        <v>1.97043111899755E-3</v>
      </c>
      <c r="AG124" s="27">
        <f>_xll.SRS1Splines.Functions25.OneWay_Spline($D$77:$D$80,AG$77:AG$80,$D124)</f>
        <v>7.4503148146807001E-3</v>
      </c>
      <c r="AH124" s="27">
        <f>_xll.SRS1Splines.Functions25.OneWay_Spline($D$77:$D$80,AH$77:AH$80,$D124)</f>
        <v>1.1605387435512499E-2</v>
      </c>
      <c r="AI124" s="27">
        <f>_xll.SRS1Splines.Functions25.OneWay_Spline($D$77:$D$80,AI$77:AI$80,$D124)</f>
        <v>2.5780605807194101E-3</v>
      </c>
      <c r="AJ124" s="27">
        <f>_xll.SRS1Splines.Functions25.OneWay_Spline($D$77:$D$80,AJ$77:AJ$80,$D124)</f>
        <v>1.63584450316002E-3</v>
      </c>
      <c r="AK124" s="27">
        <f>_xll.SRS1Splines.Functions25.OneWay_Spline($D$77:$D$80,AK$77:AK$80,$D124)</f>
        <v>8.0291074569118805E-3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2.2424165484586E-5</v>
      </c>
      <c r="F125" s="27">
        <f>_xll.SRS1Splines.Functions25.OneWay_Spline($D$77:$D$80,F$77:F$80,$D125)</f>
        <v>1.21532933964486E-2</v>
      </c>
      <c r="G125" s="27">
        <f>_xll.SRS1Splines.Functions25.OneWay_Spline($D$77:$D$80,G$77:G$80,$D125)</f>
        <v>6.1820525378839799E-4</v>
      </c>
      <c r="H125" s="27">
        <f>_xll.SRS1Splines.Functions25.OneWay_Spline($D$77:$D$80,H$77:H$80,$D125)</f>
        <v>9.3653432622810805E-4</v>
      </c>
      <c r="I125" s="27">
        <f>_xll.SRS1Splines.Functions25.OneWay_Spline($D$77:$D$80,I$77:I$80,$D125)</f>
        <v>5.99334850393244E-3</v>
      </c>
      <c r="J125" s="27">
        <f>_xll.SRS1Splines.Functions25.OneWay_Spline($D$77:$D$80,J$77:J$80,$D125)</f>
        <v>7.1353303382024301E-3</v>
      </c>
      <c r="K125" s="27">
        <f>_xll.SRS1Splines.Functions25.OneWay_Spline($D$77:$D$80,K$77:K$80,$D125)</f>
        <v>2.36212742820245E-3</v>
      </c>
      <c r="L125" s="27">
        <f>_xll.SRS1Splines.Functions25.OneWay_Spline($D$77:$D$80,L$77:L$80,$D125)</f>
        <v>1.1160924858403399E-3</v>
      </c>
      <c r="M125" s="27">
        <f>_xll.SRS1Splines.Functions25.OneWay_Spline($D$77:$D$80,M$77:M$80,$D125)</f>
        <v>7.1338752824691501E-3</v>
      </c>
      <c r="P125" s="27">
        <f t="shared" si="25"/>
        <v>3.75</v>
      </c>
      <c r="Q125" s="27">
        <f>_xll.SRS1Splines.Functions25.OneWay_Spline($D$77:$D$80,Q$77:Q$80,$D125)</f>
        <v>1.7517651194195201E-5</v>
      </c>
      <c r="R125" s="27">
        <f>_xll.SRS1Splines.Functions25.OneWay_Spline($D$77:$D$80,R$77:R$80,$D125)</f>
        <v>1.1580293873237399E-2</v>
      </c>
      <c r="S125" s="27">
        <f>_xll.SRS1Splines.Functions25.OneWay_Spline($D$77:$D$80,S$77:S$80,$D125)</f>
        <v>4.25652398744385E-4</v>
      </c>
      <c r="T125" s="27">
        <f>_xll.SRS1Splines.Functions25.OneWay_Spline($D$77:$D$80,T$77:T$80,$D125)</f>
        <v>5.9924698654259295E-4</v>
      </c>
      <c r="U125" s="27">
        <f>_xll.SRS1Splines.Functions25.OneWay_Spline($D$77:$D$80,U$77:U$80,$D125)</f>
        <v>5.0359815245077204E-3</v>
      </c>
      <c r="V125" s="27">
        <f>_xll.SRS1Splines.Functions25.OneWay_Spline($D$77:$D$80,V$77:V$80,$D125)</f>
        <v>3.2666594861323899E-3</v>
      </c>
      <c r="W125" s="27">
        <f>_xll.SRS1Splines.Functions25.OneWay_Spline($D$77:$D$80,W$77:W$80,$D125)</f>
        <v>2.1699600187464799E-3</v>
      </c>
      <c r="X125" s="27">
        <f>_xll.SRS1Splines.Functions25.OneWay_Spline($D$77:$D$80,X$77:X$80,$D125)</f>
        <v>7.7268380160711502E-4</v>
      </c>
      <c r="Y125" s="27">
        <f>_xll.SRS1Splines.Functions25.OneWay_Spline($D$77:$D$80,Y$77:Y$80,$D125)</f>
        <v>6.2175831417610704E-3</v>
      </c>
      <c r="AB125" s="27">
        <f t="shared" si="26"/>
        <v>3.75</v>
      </c>
      <c r="AC125" s="27">
        <f>_xll.SRS1Splines.Functions25.OneWay_Spline($D$77:$D$80,AC$77:AC$80,$D125)</f>
        <v>2.73306797749767E-5</v>
      </c>
      <c r="AD125" s="27">
        <f>_xll.SRS1Splines.Functions25.OneWay_Spline($D$77:$D$80,AD$77:AD$80,$D125)</f>
        <v>1.27262929196599E-2</v>
      </c>
      <c r="AE125" s="27">
        <f>_xll.SRS1Splines.Functions25.OneWay_Spline($D$77:$D$80,AE$77:AE$80,$D125)</f>
        <v>1.0306825398336899E-3</v>
      </c>
      <c r="AF125" s="27">
        <f>_xll.SRS1Splines.Functions25.OneWay_Spline($D$77:$D$80,AF$77:AF$80,$D125)</f>
        <v>1.8937237731161999E-3</v>
      </c>
      <c r="AG125" s="27">
        <f>_xll.SRS1Splines.Functions25.OneWay_Spline($D$77:$D$80,AG$77:AG$80,$D125)</f>
        <v>6.9507154833571699E-3</v>
      </c>
      <c r="AH125" s="27">
        <f>_xll.SRS1Splines.Functions25.OneWay_Spline($D$77:$D$80,AH$77:AH$80,$D125)</f>
        <v>1.10040011902725E-2</v>
      </c>
      <c r="AI125" s="27">
        <f>_xll.SRS1Splines.Functions25.OneWay_Spline($D$77:$D$80,AI$77:AI$80,$D125)</f>
        <v>2.55429483765842E-3</v>
      </c>
      <c r="AJ125" s="27">
        <f>_xll.SRS1Splines.Functions25.OneWay_Spline($D$77:$D$80,AJ$77:AJ$80,$D125)</f>
        <v>1.45950117007356E-3</v>
      </c>
      <c r="AK125" s="27">
        <f>_xll.SRS1Splines.Functions25.OneWay_Spline($D$77:$D$80,AK$77:AK$80,$D125)</f>
        <v>8.0501674231772194E-3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2.0052233354053099E-5</v>
      </c>
      <c r="F126" s="27">
        <f>_xll.SRS1Splines.Functions25.OneWay_Spline($D$77:$D$80,F$77:F$80,$D126)</f>
        <v>1.14244675955728E-2</v>
      </c>
      <c r="G126" s="27">
        <f>_xll.SRS1Splines.Functions25.OneWay_Spline($D$77:$D$80,G$77:G$80,$D126)</f>
        <v>5.8856813302204101E-4</v>
      </c>
      <c r="H126" s="27">
        <f>_xll.SRS1Splines.Functions25.OneWay_Spline($D$77:$D$80,H$77:H$80,$D126)</f>
        <v>9.0992236708052198E-4</v>
      </c>
      <c r="I126" s="27">
        <f>_xll.SRS1Splines.Functions25.OneWay_Spline($D$77:$D$80,I$77:I$80,$D126)</f>
        <v>5.6359243287050897E-3</v>
      </c>
      <c r="J126" s="27">
        <f>_xll.SRS1Splines.Functions25.OneWay_Spline($D$77:$D$80,J$77:J$80,$D126)</f>
        <v>6.6368470729834001E-3</v>
      </c>
      <c r="K126" s="27">
        <f>_xll.SRS1Splines.Functions25.OneWay_Spline($D$77:$D$80,K$77:K$80,$D126)</f>
        <v>2.3400021160327098E-3</v>
      </c>
      <c r="L126" s="27">
        <f>_xll.SRS1Splines.Functions25.OneWay_Spline($D$77:$D$80,L$77:L$80,$D126)</f>
        <v>1.00753815820122E-3</v>
      </c>
      <c r="M126" s="27">
        <f>_xll.SRS1Splines.Functions25.OneWay_Spline($D$77:$D$80,M$77:M$80,$D126)</f>
        <v>7.1455822042689604E-3</v>
      </c>
      <c r="P126" s="27">
        <f t="shared" si="25"/>
        <v>4</v>
      </c>
      <c r="Q126" s="27">
        <f>_xll.SRS1Splines.Functions25.OneWay_Spline($D$77:$D$80,Q$77:Q$80,$D126)</f>
        <v>1.5514819799394599E-5</v>
      </c>
      <c r="R126" s="27">
        <f>_xll.SRS1Splines.Functions25.OneWay_Spline($D$77:$D$80,R$77:R$80,$D126)</f>
        <v>1.07447999759152E-2</v>
      </c>
      <c r="S126" s="27">
        <f>_xll.SRS1Splines.Functions25.OneWay_Spline($D$77:$D$80,S$77:S$80,$D126)</f>
        <v>4.1042863484631301E-4</v>
      </c>
      <c r="T126" s="27">
        <f>_xll.SRS1Splines.Functions25.OneWay_Spline($D$77:$D$80,T$77:T$80,$D126)</f>
        <v>6.1125096330180598E-4</v>
      </c>
      <c r="U126" s="27">
        <f>_xll.SRS1Splines.Functions25.OneWay_Spline($D$77:$D$80,U$77:U$80,$D126)</f>
        <v>4.7681431020793301E-3</v>
      </c>
      <c r="V126" s="27">
        <f>_xll.SRS1Splines.Functions25.OneWay_Spline($D$77:$D$80,V$77:V$80,$D126)</f>
        <v>2.8077753856459498E-3</v>
      </c>
      <c r="W126" s="27">
        <f>_xll.SRS1Splines.Functions25.OneWay_Spline($D$77:$D$80,W$77:W$80,$D126)</f>
        <v>2.14697348030368E-3</v>
      </c>
      <c r="X126" s="27">
        <f>_xll.SRS1Splines.Functions25.OneWay_Spline($D$77:$D$80,X$77:X$80,$D126)</f>
        <v>7.1335602330097503E-4</v>
      </c>
      <c r="Y126" s="27">
        <f>_xll.SRS1Splines.Functions25.OneWay_Spline($D$77:$D$80,Y$77:Y$80,$D126)</f>
        <v>6.2179313080224802E-3</v>
      </c>
      <c r="AB126" s="27">
        <f t="shared" si="26"/>
        <v>4</v>
      </c>
      <c r="AC126" s="27">
        <f>_xll.SRS1Splines.Functions25.OneWay_Spline($D$77:$D$80,AC$77:AC$80,$D126)</f>
        <v>2.45896469087115E-5</v>
      </c>
      <c r="AD126" s="27">
        <f>_xll.SRS1Splines.Functions25.OneWay_Spline($D$77:$D$80,AD$77:AD$80,$D126)</f>
        <v>1.2104135215230301E-2</v>
      </c>
      <c r="AE126" s="27">
        <f>_xll.SRS1Splines.Functions25.OneWay_Spline($D$77:$D$80,AE$77:AE$80,$D126)</f>
        <v>9.7996768550203794E-4</v>
      </c>
      <c r="AF126" s="27">
        <f>_xll.SRS1Splines.Functions25.OneWay_Spline($D$77:$D$80,AF$77:AF$80,$D126)</f>
        <v>1.8097109657223499E-3</v>
      </c>
      <c r="AG126" s="27">
        <f>_xll.SRS1Splines.Functions25.OneWay_Spline($D$77:$D$80,AG$77:AG$80,$D126)</f>
        <v>6.5037055553308501E-3</v>
      </c>
      <c r="AH126" s="27">
        <f>_xll.SRS1Splines.Functions25.OneWay_Spline($D$77:$D$80,AH$77:AH$80,$D126)</f>
        <v>1.0465918760320801E-2</v>
      </c>
      <c r="AI126" s="27">
        <f>_xll.SRS1Splines.Functions25.OneWay_Spline($D$77:$D$80,AI$77:AI$80,$D126)</f>
        <v>2.53303075176174E-3</v>
      </c>
      <c r="AJ126" s="27">
        <f>_xll.SRS1Splines.Functions25.OneWay_Spline($D$77:$D$80,AJ$77:AJ$80,$D126)</f>
        <v>1.3017202931014599E-3</v>
      </c>
      <c r="AK126" s="27">
        <f>_xll.SRS1Splines.Functions25.OneWay_Spline($D$77:$D$80,AK$77:AK$80,$D126)</f>
        <v>8.0732331005154492E-3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1.7959352062406401E-5</v>
      </c>
      <c r="F127" s="27">
        <f>_xll.SRS1Splines.Functions25.OneWay_Spline($D$77:$D$80,F$77:F$80,$D127)</f>
        <v>1.0632265638099001E-2</v>
      </c>
      <c r="G127" s="27">
        <f>_xll.SRS1Splines.Functions25.OneWay_Spline($D$77:$D$80,G$77:G$80,$D127)</f>
        <v>5.6241773234584299E-4</v>
      </c>
      <c r="H127" s="27">
        <f>_xll.SRS1Splines.Functions25.OneWay_Spline($D$77:$D$80,H$77:H$80,$D127)</f>
        <v>8.8644122665618196E-4</v>
      </c>
      <c r="I127" s="27">
        <f>_xll.SRS1Splines.Functions25.OneWay_Spline($D$77:$D$80,I$77:I$80,$D127)</f>
        <v>5.3205500564456496E-3</v>
      </c>
      <c r="J127" s="27">
        <f>_xll.SRS1Splines.Functions25.OneWay_Spline($D$77:$D$80,J$77:J$80,$D127)</f>
        <v>6.1970088977901404E-3</v>
      </c>
      <c r="K127" s="27">
        <f>_xll.SRS1Splines.Functions25.OneWay_Spline($D$77:$D$80,K$77:K$80,$D127)</f>
        <v>2.3204797817652899E-3</v>
      </c>
      <c r="L127" s="27">
        <f>_xll.SRS1Splines.Functions25.OneWay_Spline($D$77:$D$80,L$77:L$80,$D127)</f>
        <v>9.1175492793140996E-4</v>
      </c>
      <c r="M127" s="27">
        <f>_xll.SRS1Splines.Functions25.OneWay_Spline($D$77:$D$80,M$77:M$80,$D127)</f>
        <v>7.1583071192687702E-3</v>
      </c>
      <c r="P127" s="27">
        <f t="shared" si="25"/>
        <v>4.25</v>
      </c>
      <c r="Q127" s="27">
        <f>_xll.SRS1Splines.Functions25.OneWay_Spline($D$77:$D$80,Q$77:Q$80,$D127)</f>
        <v>1.3747615627511701E-5</v>
      </c>
      <c r="R127" s="27">
        <f>_xll.SRS1Splines.Functions25.OneWay_Spline($D$77:$D$80,R$77:R$80,$D127)</f>
        <v>9.8366544353477095E-3</v>
      </c>
      <c r="S127" s="27">
        <f>_xll.SRS1Splines.Functions25.OneWay_Spline($D$77:$D$80,S$77:S$80,$D127)</f>
        <v>3.9699590199507198E-4</v>
      </c>
      <c r="T127" s="27">
        <f>_xll.SRS1Splines.Functions25.OneWay_Spline($D$77:$D$80,T$77:T$80,$D127)</f>
        <v>6.2429876412703901E-4</v>
      </c>
      <c r="U127" s="27">
        <f>_xll.SRS1Splines.Functions25.OneWay_Spline($D$77:$D$80,U$77:U$80,$D127)</f>
        <v>4.5318150822895699E-3</v>
      </c>
      <c r="V127" s="27">
        <f>_xll.SRS1Splines.Functions25.OneWay_Spline($D$77:$D$80,V$77:V$80,$D127)</f>
        <v>2.4028776499226199E-3</v>
      </c>
      <c r="W127" s="27">
        <f>_xll.SRS1Splines.Functions25.OneWay_Spline($D$77:$D$80,W$77:W$80,$D127)</f>
        <v>2.1266912405012101E-3</v>
      </c>
      <c r="X127" s="27">
        <f>_xll.SRS1Splines.Functions25.OneWay_Spline($D$77:$D$80,X$77:X$80,$D127)</f>
        <v>6.6100798361908703E-4</v>
      </c>
      <c r="Y127" s="27">
        <f>_xll.SRS1Splines.Functions25.OneWay_Spline($D$77:$D$80,Y$77:Y$80,$D127)</f>
        <v>6.2183097496109696E-3</v>
      </c>
      <c r="AB127" s="27">
        <f t="shared" si="26"/>
        <v>4.25</v>
      </c>
      <c r="AC127" s="27">
        <f>_xll.SRS1Splines.Functions25.OneWay_Spline($D$77:$D$80,AC$77:AC$80,$D127)</f>
        <v>2.2171088497301099E-5</v>
      </c>
      <c r="AD127" s="27">
        <f>_xll.SRS1Splines.Functions25.OneWay_Spline($D$77:$D$80,AD$77:AD$80,$D127)</f>
        <v>1.14278768408504E-2</v>
      </c>
      <c r="AE127" s="27">
        <f>_xll.SRS1Splines.Functions25.OneWay_Spline($D$77:$D$80,AE$77:AE$80,$D127)</f>
        <v>9.2999232250587003E-4</v>
      </c>
      <c r="AF127" s="27">
        <f>_xll.SRS1Splines.Functions25.OneWay_Spline($D$77:$D$80,AF$77:AF$80,$D127)</f>
        <v>1.7183926968159799E-3</v>
      </c>
      <c r="AG127" s="27">
        <f>_xll.SRS1Splines.Functions25.OneWay_Spline($D$77:$D$80,AG$77:AG$80,$D127)</f>
        <v>6.1092850306017398E-3</v>
      </c>
      <c r="AH127" s="27">
        <f>_xll.SRS1Splines.Functions25.OneWay_Spline($D$77:$D$80,AH$77:AH$80,$D127)</f>
        <v>9.9911401456576499E-3</v>
      </c>
      <c r="AI127" s="27">
        <f>_xll.SRS1Splines.Functions25.OneWay_Spline($D$77:$D$80,AI$77:AI$80,$D127)</f>
        <v>2.5142683230293698E-3</v>
      </c>
      <c r="AJ127" s="27">
        <f>_xll.SRS1Splines.Functions25.OneWay_Spline($D$77:$D$80,AJ$77:AJ$80,$D127)</f>
        <v>1.16250187224373E-3</v>
      </c>
      <c r="AK127" s="27">
        <f>_xll.SRS1Splines.Functions25.OneWay_Spline($D$77:$D$80,AK$77:AK$80,$D127)</f>
        <v>8.09830448892657E-3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1.61455216096459E-5</v>
      </c>
      <c r="F128" s="27">
        <f>_xll.SRS1Splines.Functions25.OneWay_Spline($D$77:$D$80,F$77:F$80,$D128)</f>
        <v>9.7766875240273901E-3</v>
      </c>
      <c r="G128" s="27">
        <f>_xll.SRS1Splines.Functions25.OneWay_Spline($D$77:$D$80,G$77:G$80,$D128)</f>
        <v>5.39754051759806E-4</v>
      </c>
      <c r="H128" s="27">
        <f>_xll.SRS1Splines.Functions25.OneWay_Spline($D$77:$D$80,H$77:H$80,$D128)</f>
        <v>8.6609090495508702E-4</v>
      </c>
      <c r="I128" s="27">
        <f>_xll.SRS1Splines.Functions25.OneWay_Spline($D$77:$D$80,I$77:I$80,$D128)</f>
        <v>5.0472256871541502E-3</v>
      </c>
      <c r="J128" s="27">
        <f>_xll.SRS1Splines.Functions25.OneWay_Spline($D$77:$D$80,J$77:J$80,$D128)</f>
        <v>5.8158158126226404E-3</v>
      </c>
      <c r="K128" s="27">
        <f>_xll.SRS1Splines.Functions25.OneWay_Spline($D$77:$D$80,K$77:K$80,$D128)</f>
        <v>2.3035604254001999E-3</v>
      </c>
      <c r="L128" s="27">
        <f>_xll.SRS1Splines.Functions25.OneWay_Spline($D$77:$D$80,L$77:L$80,$D128)</f>
        <v>8.2874279503090704E-4</v>
      </c>
      <c r="M128" s="27">
        <f>_xll.SRS1Splines.Functions25.OneWay_Spline($D$77:$D$80,M$77:M$80,$D128)</f>
        <v>7.1720500274685501E-3</v>
      </c>
      <c r="P128" s="27">
        <f t="shared" si="25"/>
        <v>4.5</v>
      </c>
      <c r="Q128" s="27">
        <f>_xll.SRS1Splines.Functions25.OneWay_Spline($D$77:$D$80,Q$77:Q$80,$D128)</f>
        <v>1.22160386785465E-5</v>
      </c>
      <c r="R128" s="27">
        <f>_xll.SRS1Splines.Functions25.OneWay_Spline($D$77:$D$80,R$77:R$80,$D128)</f>
        <v>8.8558572515347704E-3</v>
      </c>
      <c r="S128" s="27">
        <f>_xll.SRS1Splines.Functions25.OneWay_Spline($D$77:$D$80,S$77:S$80,$D128)</f>
        <v>3.8535420019066398E-4</v>
      </c>
      <c r="T128" s="27">
        <f>_xll.SRS1Splines.Functions25.OneWay_Spline($D$77:$D$80,T$77:T$80,$D128)</f>
        <v>6.3839038901828901E-4</v>
      </c>
      <c r="U128" s="27">
        <f>_xll.SRS1Splines.Functions25.OneWay_Spline($D$77:$D$80,U$77:U$80,$D128)</f>
        <v>4.3269974651384399E-3</v>
      </c>
      <c r="V128" s="27">
        <f>_xll.SRS1Splines.Functions25.OneWay_Spline($D$77:$D$80,V$77:V$80,$D128)</f>
        <v>2.0519662789624002E-3</v>
      </c>
      <c r="W128" s="27">
        <f>_xll.SRS1Splines.Functions25.OneWay_Spline($D$77:$D$80,W$77:W$80,$D128)</f>
        <v>2.1091132993390702E-3</v>
      </c>
      <c r="X128" s="27">
        <f>_xll.SRS1Splines.Functions25.OneWay_Spline($D$77:$D$80,X$77:X$80,$D128)</f>
        <v>6.1563968256145101E-4</v>
      </c>
      <c r="Y128" s="27">
        <f>_xll.SRS1Splines.Functions25.OneWay_Spline($D$77:$D$80,Y$77:Y$80,$D128)</f>
        <v>6.2187184665265299E-3</v>
      </c>
      <c r="AB128" s="27">
        <f t="shared" si="26"/>
        <v>4.5</v>
      </c>
      <c r="AC128" s="27">
        <f>_xll.SRS1Splines.Functions25.OneWay_Spline($D$77:$D$80,AC$77:AC$80,$D128)</f>
        <v>2.0075004540745299E-5</v>
      </c>
      <c r="AD128" s="27">
        <f>_xll.SRS1Splines.Functions25.OneWay_Spline($D$77:$D$80,AD$77:AD$80,$D128)</f>
        <v>1.0697517796519999E-2</v>
      </c>
      <c r="AE128" s="27">
        <f>_xll.SRS1Splines.Functions25.OneWay_Spline($D$77:$D$80,AE$77:AE$80,$D128)</f>
        <v>8.8075645084518303E-4</v>
      </c>
      <c r="AF128" s="27">
        <f>_xll.SRS1Splines.Functions25.OneWay_Spline($D$77:$D$80,AF$77:AF$80,$D128)</f>
        <v>1.6197689663971101E-3</v>
      </c>
      <c r="AG128" s="27">
        <f>_xll.SRS1Splines.Functions25.OneWay_Spline($D$77:$D$80,AG$77:AG$80,$D128)</f>
        <v>5.7674539091698502E-3</v>
      </c>
      <c r="AH128" s="27">
        <f>_xll.SRS1Splines.Functions25.OneWay_Spline($D$77:$D$80,AH$77:AH$80,$D128)</f>
        <v>9.5796653462828802E-3</v>
      </c>
      <c r="AI128" s="27">
        <f>_xll.SRS1Splines.Functions25.OneWay_Spline($D$77:$D$80,AI$77:AI$80,$D128)</f>
        <v>2.4980075514613302E-3</v>
      </c>
      <c r="AJ128" s="27">
        <f>_xll.SRS1Splines.Functions25.OneWay_Spline($D$77:$D$80,AJ$77:AJ$80,$D128)</f>
        <v>1.04184590750036E-3</v>
      </c>
      <c r="AK128" s="27">
        <f>_xll.SRS1Splines.Functions25.OneWay_Spline($D$77:$D$80,AK$77:AK$80,$D128)</f>
        <v>8.1253815884105799E-3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1.46107419957717E-5</v>
      </c>
      <c r="F129" s="27">
        <f>_xll.SRS1Splines.Functions25.OneWay_Spline($D$77:$D$80,F$77:F$80,$D129)</f>
        <v>8.8577332533578395E-3</v>
      </c>
      <c r="G129" s="27">
        <f>_xll.SRS1Splines.Functions25.OneWay_Spline($D$77:$D$80,G$77:G$80,$D129)</f>
        <v>5.2057709126392799E-4</v>
      </c>
      <c r="H129" s="27">
        <f>_xll.SRS1Splines.Functions25.OneWay_Spline($D$77:$D$80,H$77:H$80,$D129)</f>
        <v>8.4887140197723704E-4</v>
      </c>
      <c r="I129" s="27">
        <f>_xll.SRS1Splines.Functions25.OneWay_Spline($D$77:$D$80,I$77:I$80,$D129)</f>
        <v>4.8159512208305602E-3</v>
      </c>
      <c r="J129" s="27">
        <f>_xll.SRS1Splines.Functions25.OneWay_Spline($D$77:$D$80,J$77:J$80,$D129)</f>
        <v>5.4932678174809098E-3</v>
      </c>
      <c r="K129" s="27">
        <f>_xll.SRS1Splines.Functions25.OneWay_Spline($D$77:$D$80,K$77:K$80,$D129)</f>
        <v>2.2892440469374198E-3</v>
      </c>
      <c r="L129" s="27">
        <f>_xll.SRS1Splines.Functions25.OneWay_Spline($D$77:$D$80,L$77:L$80,$D129)</f>
        <v>7.58501759499712E-4</v>
      </c>
      <c r="M129" s="27">
        <f>_xll.SRS1Splines.Functions25.OneWay_Spline($D$77:$D$80,M$77:M$80,$D129)</f>
        <v>7.1868109288683304E-3</v>
      </c>
      <c r="P129" s="27">
        <f t="shared" si="25"/>
        <v>4.75</v>
      </c>
      <c r="Q129" s="27">
        <f>_xll.SRS1Splines.Functions25.OneWay_Spline($D$77:$D$80,Q$77:Q$80,$D129)</f>
        <v>1.0920088952499099E-5</v>
      </c>
      <c r="R129" s="27">
        <f>_xll.SRS1Splines.Functions25.OneWay_Spline($D$77:$D$80,R$77:R$80,$D129)</f>
        <v>7.80240842447643E-3</v>
      </c>
      <c r="S129" s="27">
        <f>_xll.SRS1Splines.Functions25.OneWay_Spline($D$77:$D$80,S$77:S$80,$D129)</f>
        <v>3.7550352943308701E-4</v>
      </c>
      <c r="T129" s="27">
        <f>_xll.SRS1Splines.Functions25.OneWay_Spline($D$77:$D$80,T$77:T$80,$D129)</f>
        <v>6.5352583797555805E-4</v>
      </c>
      <c r="U129" s="27">
        <f>_xll.SRS1Splines.Functions25.OneWay_Spline($D$77:$D$80,U$77:U$80,$D129)</f>
        <v>4.1536902506259504E-3</v>
      </c>
      <c r="V129" s="27">
        <f>_xll.SRS1Splines.Functions25.OneWay_Spline($D$77:$D$80,V$77:V$80,$D129)</f>
        <v>1.7550412727653001E-3</v>
      </c>
      <c r="W129" s="27">
        <f>_xll.SRS1Splines.Functions25.OneWay_Spline($D$77:$D$80,W$77:W$80,$D129)</f>
        <v>2.0942396568172602E-3</v>
      </c>
      <c r="X129" s="27">
        <f>_xll.SRS1Splines.Functions25.OneWay_Spline($D$77:$D$80,X$77:X$80,$D129)</f>
        <v>5.77251120128066E-4</v>
      </c>
      <c r="Y129" s="27">
        <f>_xll.SRS1Splines.Functions25.OneWay_Spline($D$77:$D$80,Y$77:Y$80,$D129)</f>
        <v>6.2191574587691697E-3</v>
      </c>
      <c r="AB129" s="27">
        <f t="shared" si="26"/>
        <v>4.75</v>
      </c>
      <c r="AC129" s="27">
        <f>_xll.SRS1Splines.Functions25.OneWay_Spline($D$77:$D$80,AC$77:AC$80,$D129)</f>
        <v>1.8301395039044299E-5</v>
      </c>
      <c r="AD129" s="27">
        <f>_xll.SRS1Splines.Functions25.OneWay_Spline($D$77:$D$80,AD$77:AD$80,$D129)</f>
        <v>9.9130580822392404E-3</v>
      </c>
      <c r="AE129" s="27">
        <f>_xll.SRS1Splines.Functions25.OneWay_Spline($D$77:$D$80,AE$77:AE$80,$D129)</f>
        <v>8.3226007051997802E-4</v>
      </c>
      <c r="AF129" s="27">
        <f>_xll.SRS1Splines.Functions25.OneWay_Spline($D$77:$D$80,AF$77:AF$80,$D129)</f>
        <v>1.51383977446572E-3</v>
      </c>
      <c r="AG129" s="27">
        <f>_xll.SRS1Splines.Functions25.OneWay_Spline($D$77:$D$80,AG$77:AG$80,$D129)</f>
        <v>5.47821219103517E-3</v>
      </c>
      <c r="AH129" s="27">
        <f>_xll.SRS1Splines.Functions25.OneWay_Spline($D$77:$D$80,AH$77:AH$80,$D129)</f>
        <v>9.2314943621965295E-3</v>
      </c>
      <c r="AI129" s="27">
        <f>_xll.SRS1Splines.Functions25.OneWay_Spline($D$77:$D$80,AI$77:AI$80,$D129)</f>
        <v>2.4842484370575899E-3</v>
      </c>
      <c r="AJ129" s="27">
        <f>_xll.SRS1Splines.Functions25.OneWay_Spline($D$77:$D$80,AJ$77:AJ$80,$D129)</f>
        <v>9.3975239887135898E-4</v>
      </c>
      <c r="AK129" s="27">
        <f>_xll.SRS1Splines.Functions25.OneWay_Spline($D$77:$D$80,AK$77:AK$80,$D129)</f>
        <v>8.1544643989674807E-3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1.33550132207837E-5</v>
      </c>
      <c r="F130" s="27">
        <f>_xll.SRS1Splines.Functions25.OneWay_Spline($D$77:$D$80,F$77:F$80,$D130)</f>
        <v>7.8754028260903802E-3</v>
      </c>
      <c r="G130" s="27">
        <f>_xll.SRS1Splines.Functions25.OneWay_Spline($D$77:$D$80,G$77:G$80,$D130)</f>
        <v>5.0488685085820905E-4</v>
      </c>
      <c r="H130" s="27">
        <f>_xll.SRS1Splines.Functions25.OneWay_Spline($D$77:$D$80,H$77:H$80,$D130)</f>
        <v>8.3478271772263301E-4</v>
      </c>
      <c r="I130" s="27">
        <f>_xll.SRS1Splines.Functions25.OneWay_Spline($D$77:$D$80,I$77:I$80,$D130)</f>
        <v>4.6267266574749003E-3</v>
      </c>
      <c r="J130" s="27">
        <f>_xll.SRS1Splines.Functions25.OneWay_Spline($D$77:$D$80,J$77:J$80,$D130)</f>
        <v>5.2293649123649599E-3</v>
      </c>
      <c r="K130" s="27">
        <f>_xll.SRS1Splines.Functions25.OneWay_Spline($D$77:$D$80,K$77:K$80,$D130)</f>
        <v>2.27753064637697E-3</v>
      </c>
      <c r="L130" s="27">
        <f>_xll.SRS1Splines.Functions25.OneWay_Spline($D$77:$D$80,L$77:L$80,$D130)</f>
        <v>7.0103182133782595E-4</v>
      </c>
      <c r="M130" s="27">
        <f>_xll.SRS1Splines.Functions25.OneWay_Spline($D$77:$D$80,M$77:M$80,$D130)</f>
        <v>7.2025898234680799E-3</v>
      </c>
      <c r="P130" s="27">
        <f t="shared" si="25"/>
        <v>5</v>
      </c>
      <c r="Q130" s="27">
        <f>_xll.SRS1Splines.Functions25.OneWay_Spline($D$77:$D$80,Q$77:Q$80,$D130)</f>
        <v>9.8597664493693307E-6</v>
      </c>
      <c r="R130" s="27">
        <f>_xll.SRS1Splines.Functions25.OneWay_Spline($D$77:$D$80,R$77:R$80,$D130)</f>
        <v>6.6763079541726804E-3</v>
      </c>
      <c r="S130" s="27">
        <f>_xll.SRS1Splines.Functions25.OneWay_Spline($D$77:$D$80,S$77:S$80,$D130)</f>
        <v>3.6744388972234301E-4</v>
      </c>
      <c r="T130" s="27">
        <f>_xll.SRS1Splines.Functions25.OneWay_Spline($D$77:$D$80,T$77:T$80,$D130)</f>
        <v>6.6970511099884601E-4</v>
      </c>
      <c r="U130" s="27">
        <f>_xll.SRS1Splines.Functions25.OneWay_Spline($D$77:$D$80,U$77:U$80,$D130)</f>
        <v>4.0118934387520996E-3</v>
      </c>
      <c r="V130" s="27">
        <f>_xll.SRS1Splines.Functions25.OneWay_Spline($D$77:$D$80,V$77:V$80,$D130)</f>
        <v>1.5121026313312999E-3</v>
      </c>
      <c r="W130" s="27">
        <f>_xll.SRS1Splines.Functions25.OneWay_Spline($D$77:$D$80,W$77:W$80,$D130)</f>
        <v>2.0820703129357798E-3</v>
      </c>
      <c r="X130" s="27">
        <f>_xll.SRS1Splines.Functions25.OneWay_Spline($D$77:$D$80,X$77:X$80,$D130)</f>
        <v>5.4584229631893298E-4</v>
      </c>
      <c r="Y130" s="27">
        <f>_xll.SRS1Splines.Functions25.OneWay_Spline($D$77:$D$80,Y$77:Y$80,$D130)</f>
        <v>6.2196267263388899E-3</v>
      </c>
      <c r="AB130" s="27">
        <f t="shared" si="26"/>
        <v>5</v>
      </c>
      <c r="AC130" s="27">
        <f>_xll.SRS1Splines.Functions25.OneWay_Spline($D$77:$D$80,AC$77:AC$80,$D130)</f>
        <v>1.6850259992198001E-5</v>
      </c>
      <c r="AD130" s="27">
        <f>_xll.SRS1Splines.Functions25.OneWay_Spline($D$77:$D$80,AD$77:AD$80,$D130)</f>
        <v>9.0744976980080792E-3</v>
      </c>
      <c r="AE130" s="27">
        <f>_xll.SRS1Splines.Functions25.OneWay_Spline($D$77:$D$80,AE$77:AE$80,$D130)</f>
        <v>7.84503181530255E-4</v>
      </c>
      <c r="AF130" s="27">
        <f>_xll.SRS1Splines.Functions25.OneWay_Spline($D$77:$D$80,AF$77:AF$80,$D130)</f>
        <v>1.40060512102183E-3</v>
      </c>
      <c r="AG130" s="27">
        <f>_xll.SRS1Splines.Functions25.OneWay_Spline($D$77:$D$80,AG$77:AG$80,$D130)</f>
        <v>5.2415598761977097E-3</v>
      </c>
      <c r="AH130" s="27">
        <f>_xll.SRS1Splines.Functions25.OneWay_Spline($D$77:$D$80,AH$77:AH$80,$D130)</f>
        <v>8.94662719339861E-3</v>
      </c>
      <c r="AI130" s="27">
        <f>_xll.SRS1Splines.Functions25.OneWay_Spline($D$77:$D$80,AI$77:AI$80,$D130)</f>
        <v>2.4729909798181702E-3</v>
      </c>
      <c r="AJ130" s="27">
        <f>_xll.SRS1Splines.Functions25.OneWay_Spline($D$77:$D$80,AJ$77:AJ$80,$D130)</f>
        <v>8.5622134635671902E-4</v>
      </c>
      <c r="AK130" s="27">
        <f>_xll.SRS1Splines.Functions25.OneWay_Spline($D$77:$D$80,AK$77:AK$80,$D130)</f>
        <v>8.1855529205972707E-3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1.2378335284681901E-5</v>
      </c>
      <c r="F131" s="27">
        <f>_xll.SRS1Splines.Functions25.OneWay_Spline($D$77:$D$80,F$77:F$80,$D131)</f>
        <v>6.8296962422250296E-3</v>
      </c>
      <c r="G131" s="27">
        <f>_xll.SRS1Splines.Functions25.OneWay_Spline($D$77:$D$80,G$77:G$80,$D131)</f>
        <v>4.9268333054265103E-4</v>
      </c>
      <c r="H131" s="27">
        <f>_xll.SRS1Splines.Functions25.OneWay_Spline($D$77:$D$80,H$77:H$80,$D131)</f>
        <v>8.2382485219127395E-4</v>
      </c>
      <c r="I131" s="27">
        <f>_xll.SRS1Splines.Functions25.OneWay_Spline($D$77:$D$80,I$77:I$80,$D131)</f>
        <v>4.4795519970871698E-3</v>
      </c>
      <c r="J131" s="27">
        <f>_xll.SRS1Splines.Functions25.OneWay_Spline($D$77:$D$80,J$77:J$80,$D131)</f>
        <v>5.0241070972747697E-3</v>
      </c>
      <c r="K131" s="27">
        <f>_xll.SRS1Splines.Functions25.OneWay_Spline($D$77:$D$80,K$77:K$80,$D131)</f>
        <v>2.26842022371885E-3</v>
      </c>
      <c r="L131" s="27">
        <f>_xll.SRS1Splines.Functions25.OneWay_Spline($D$77:$D$80,L$77:L$80,$D131)</f>
        <v>6.56332980545248E-4</v>
      </c>
      <c r="M131" s="27">
        <f>_xll.SRS1Splines.Functions25.OneWay_Spline($D$77:$D$80,M$77:M$80,$D131)</f>
        <v>7.2193867112678202E-3</v>
      </c>
      <c r="P131" s="27">
        <f t="shared" si="25"/>
        <v>5.25</v>
      </c>
      <c r="Q131" s="27">
        <f>_xll.SRS1Splines.Functions25.OneWay_Spline($D$77:$D$80,Q$77:Q$80,$D131)</f>
        <v>9.0350711691573093E-6</v>
      </c>
      <c r="R131" s="27">
        <f>_xll.SRS1Splines.Functions25.OneWay_Spline($D$77:$D$80,R$77:R$80,$D131)</f>
        <v>5.4775558406235398E-3</v>
      </c>
      <c r="S131" s="27">
        <f>_xll.SRS1Splines.Functions25.OneWay_Spline($D$77:$D$80,S$77:S$80,$D131)</f>
        <v>3.6117528105842999E-4</v>
      </c>
      <c r="T131" s="27">
        <f>_xll.SRS1Splines.Functions25.OneWay_Spline($D$77:$D$80,T$77:T$80,$D131)</f>
        <v>6.8692820808815202E-4</v>
      </c>
      <c r="U131" s="27">
        <f>_xll.SRS1Splines.Functions25.OneWay_Spline($D$77:$D$80,U$77:U$80,$D131)</f>
        <v>3.9016070295168799E-3</v>
      </c>
      <c r="V131" s="27">
        <f>_xll.SRS1Splines.Functions25.OneWay_Spline($D$77:$D$80,V$77:V$80,$D131)</f>
        <v>1.3231503546604099E-3</v>
      </c>
      <c r="W131" s="27">
        <f>_xll.SRS1Splines.Functions25.OneWay_Spline($D$77:$D$80,W$77:W$80,$D131)</f>
        <v>2.0726052676946199E-3</v>
      </c>
      <c r="X131" s="27">
        <f>_xll.SRS1Splines.Functions25.OneWay_Spline($D$77:$D$80,X$77:X$80,$D131)</f>
        <v>5.2141321113405195E-4</v>
      </c>
      <c r="Y131" s="27">
        <f>_xll.SRS1Splines.Functions25.OneWay_Spline($D$77:$D$80,Y$77:Y$80,$D131)</f>
        <v>6.2201262692356896E-3</v>
      </c>
      <c r="AB131" s="27">
        <f t="shared" si="26"/>
        <v>5.25</v>
      </c>
      <c r="AC131" s="27">
        <f>_xll.SRS1Splines.Functions25.OneWay_Spline($D$77:$D$80,AC$77:AC$80,$D131)</f>
        <v>1.5721599400206499E-5</v>
      </c>
      <c r="AD131" s="27">
        <f>_xll.SRS1Splines.Functions25.OneWay_Spline($D$77:$D$80,AD$77:AD$80,$D131)</f>
        <v>8.1818366438265195E-3</v>
      </c>
      <c r="AE131" s="27">
        <f>_xll.SRS1Splines.Functions25.OneWay_Spline($D$77:$D$80,AE$77:AE$80,$D131)</f>
        <v>7.3748578387601398E-4</v>
      </c>
      <c r="AF131" s="27">
        <f>_xll.SRS1Splines.Functions25.OneWay_Spline($D$77:$D$80,AF$77:AF$80,$D131)</f>
        <v>1.28006500606542E-3</v>
      </c>
      <c r="AG131" s="27">
        <f>_xll.SRS1Splines.Functions25.OneWay_Spline($D$77:$D$80,AG$77:AG$80,$D131)</f>
        <v>5.0574969646574597E-3</v>
      </c>
      <c r="AH131" s="27">
        <f>_xll.SRS1Splines.Functions25.OneWay_Spline($D$77:$D$80,AH$77:AH$80,$D131)</f>
        <v>8.72506383988912E-3</v>
      </c>
      <c r="AI131" s="27">
        <f>_xll.SRS1Splines.Functions25.OneWay_Spline($D$77:$D$80,AI$77:AI$80,$D131)</f>
        <v>2.4642351797430702E-3</v>
      </c>
      <c r="AJ131" s="27">
        <f>_xll.SRS1Splines.Functions25.OneWay_Spline($D$77:$D$80,AJ$77:AJ$80,$D131)</f>
        <v>7.9125274995644405E-4</v>
      </c>
      <c r="AK131" s="27">
        <f>_xll.SRS1Splines.Functions25.OneWay_Spline($D$77:$D$80,AK$77:AK$80,$D131)</f>
        <v>8.2186471532999499E-3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1.1680708187466299E-5</v>
      </c>
      <c r="F132" s="27">
        <f>_xll.SRS1Splines.Functions25.OneWay_Spline($D$77:$D$80,F$77:F$80,$D132)</f>
        <v>5.72061350176178E-3</v>
      </c>
      <c r="G132" s="27">
        <f>_xll.SRS1Splines.Functions25.OneWay_Spline($D$77:$D$80,G$77:G$80,$D132)</f>
        <v>4.83966530317251E-4</v>
      </c>
      <c r="H132" s="27">
        <f>_xll.SRS1Splines.Functions25.OneWay_Spline($D$77:$D$80,H$77:H$80,$D132)</f>
        <v>8.1599780538316104E-4</v>
      </c>
      <c r="I132" s="27">
        <f>_xll.SRS1Splines.Functions25.OneWay_Spline($D$77:$D$80,I$77:I$80,$D132)</f>
        <v>4.3744272396673599E-3</v>
      </c>
      <c r="J132" s="27">
        <f>_xll.SRS1Splines.Functions25.OneWay_Spline($D$77:$D$80,J$77:J$80,$D132)</f>
        <v>4.8774943722103498E-3</v>
      </c>
      <c r="K132" s="27">
        <f>_xll.SRS1Splines.Functions25.OneWay_Spline($D$77:$D$80,K$77:K$80,$D132)</f>
        <v>2.2619127789630399E-3</v>
      </c>
      <c r="L132" s="27">
        <f>_xll.SRS1Splines.Functions25.OneWay_Spline($D$77:$D$80,L$77:L$80,$D132)</f>
        <v>6.2440523712197697E-4</v>
      </c>
      <c r="M132" s="27">
        <f>_xll.SRS1Splines.Functions25.OneWay_Spline($D$77:$D$80,M$77:M$80,$D132)</f>
        <v>7.2372015922675401E-3</v>
      </c>
      <c r="P132" s="27">
        <f t="shared" si="25"/>
        <v>5.5</v>
      </c>
      <c r="Q132" s="27">
        <f>_xll.SRS1Splines.Functions25.OneWay_Spline($D$77:$D$80,Q$77:Q$80,$D132)</f>
        <v>8.4460031118630097E-6</v>
      </c>
      <c r="R132" s="27">
        <f>_xll.SRS1Splines.Functions25.OneWay_Spline($D$77:$D$80,R$77:R$80,$D132)</f>
        <v>4.2061520838289901E-3</v>
      </c>
      <c r="S132" s="27">
        <f>_xll.SRS1Splines.Functions25.OneWay_Spline($D$77:$D$80,S$77:S$80,$D132)</f>
        <v>3.5669770344134999E-4</v>
      </c>
      <c r="T132" s="27">
        <f>_xll.SRS1Splines.Functions25.OneWay_Spline($D$77:$D$80,T$77:T$80,$D132)</f>
        <v>7.0519512924347696E-4</v>
      </c>
      <c r="U132" s="27">
        <f>_xll.SRS1Splines.Functions25.OneWay_Spline($D$77:$D$80,U$77:U$80,$D132)</f>
        <v>3.8228310229202899E-3</v>
      </c>
      <c r="V132" s="27">
        <f>_xll.SRS1Splines.Functions25.OneWay_Spline($D$77:$D$80,V$77:V$80,$D132)</f>
        <v>1.18818444275264E-3</v>
      </c>
      <c r="W132" s="27">
        <f>_xll.SRS1Splines.Functions25.OneWay_Spline($D$77:$D$80,W$77:W$80,$D132)</f>
        <v>2.0658445210937999E-3</v>
      </c>
      <c r="X132" s="27">
        <f>_xll.SRS1Splines.Functions25.OneWay_Spline($D$77:$D$80,X$77:X$80,$D132)</f>
        <v>5.0396386457342204E-4</v>
      </c>
      <c r="Y132" s="27">
        <f>_xll.SRS1Splines.Functions25.OneWay_Spline($D$77:$D$80,Y$77:Y$80,$D132)</f>
        <v>6.2206560874595697E-3</v>
      </c>
      <c r="AB132" s="27">
        <f t="shared" si="26"/>
        <v>5.5</v>
      </c>
      <c r="AC132" s="27">
        <f>_xll.SRS1Splines.Functions25.OneWay_Spline($D$77:$D$80,AC$77:AC$80,$D132)</f>
        <v>1.4915413263069601E-5</v>
      </c>
      <c r="AD132" s="27">
        <f>_xll.SRS1Splines.Functions25.OneWay_Spline($D$77:$D$80,AD$77:AD$80,$D132)</f>
        <v>7.2350749196945603E-3</v>
      </c>
      <c r="AE132" s="27">
        <f>_xll.SRS1Splines.Functions25.OneWay_Spline($D$77:$D$80,AE$77:AE$80,$D132)</f>
        <v>6.9120787755725299E-4</v>
      </c>
      <c r="AF132" s="27">
        <f>_xll.SRS1Splines.Functions25.OneWay_Spline($D$77:$D$80,AF$77:AF$80,$D132)</f>
        <v>1.15221942959651E-3</v>
      </c>
      <c r="AG132" s="27">
        <f>_xll.SRS1Splines.Functions25.OneWay_Spline($D$77:$D$80,AG$77:AG$80,$D132)</f>
        <v>4.92602345641442E-3</v>
      </c>
      <c r="AH132" s="27">
        <f>_xll.SRS1Splines.Functions25.OneWay_Spline($D$77:$D$80,AH$77:AH$80,$D132)</f>
        <v>8.5668043016680507E-3</v>
      </c>
      <c r="AI132" s="27">
        <f>_xll.SRS1Splines.Functions25.OneWay_Spline($D$77:$D$80,AI$77:AI$80,$D132)</f>
        <v>2.45798103683228E-3</v>
      </c>
      <c r="AJ132" s="27">
        <f>_xll.SRS1Splines.Functions25.OneWay_Spline($D$77:$D$80,AJ$77:AJ$80,$D132)</f>
        <v>7.4484660967053299E-4</v>
      </c>
      <c r="AK132" s="27">
        <f>_xll.SRS1Splines.Functions25.OneWay_Spline($D$77:$D$80,AK$77:AK$80,$D132)</f>
        <v>8.25374709707552E-3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1.1262131929136999E-5</v>
      </c>
      <c r="F133" s="27">
        <f>_xll.SRS1Splines.Functions25.OneWay_Spline($D$77:$D$80,F$77:F$80,$D133)</f>
        <v>4.5481546047006199E-3</v>
      </c>
      <c r="G133" s="27">
        <f>_xll.SRS1Splines.Functions25.OneWay_Spline($D$77:$D$80,G$77:G$80,$D133)</f>
        <v>4.7873645018201201E-4</v>
      </c>
      <c r="H133" s="27">
        <f>_xll.SRS1Splines.Functions25.OneWay_Spline($D$77:$D$80,H$77:H$80,$D133)</f>
        <v>8.1130157729829299E-4</v>
      </c>
      <c r="I133" s="27">
        <f>_xll.SRS1Splines.Functions25.OneWay_Spline($D$77:$D$80,I$77:I$80,$D133)</f>
        <v>4.3113523852154698E-3</v>
      </c>
      <c r="J133" s="27">
        <f>_xll.SRS1Splines.Functions25.OneWay_Spline($D$77:$D$80,J$77:J$80,$D133)</f>
        <v>4.7895267371716897E-3</v>
      </c>
      <c r="K133" s="27">
        <f>_xll.SRS1Splines.Functions25.OneWay_Spline($D$77:$D$80,K$77:K$80,$D133)</f>
        <v>2.2580083121095601E-3</v>
      </c>
      <c r="L133" s="27">
        <f>_xll.SRS1Splines.Functions25.OneWay_Spline($D$77:$D$80,L$77:L$80,$D133)</f>
        <v>6.0524859106801502E-4</v>
      </c>
      <c r="M133" s="27">
        <f>_xll.SRS1Splines.Functions25.OneWay_Spline($D$77:$D$80,M$77:M$80,$D133)</f>
        <v>7.25603446646725E-3</v>
      </c>
      <c r="P133" s="27">
        <f t="shared" si="25"/>
        <v>5.75</v>
      </c>
      <c r="Q133" s="27">
        <f>_xll.SRS1Splines.Functions25.OneWay_Spline($D$77:$D$80,Q$77:Q$80,$D133)</f>
        <v>8.0925622774864304E-6</v>
      </c>
      <c r="R133" s="27">
        <f>_xll.SRS1Splines.Functions25.OneWay_Spline($D$77:$D$80,R$77:R$80,$D133)</f>
        <v>2.8620966837890399E-3</v>
      </c>
      <c r="S133" s="27">
        <f>_xll.SRS1Splines.Functions25.OneWay_Spline($D$77:$D$80,S$77:S$80,$D133)</f>
        <v>3.5401115687110199E-4</v>
      </c>
      <c r="T133" s="27">
        <f>_xll.SRS1Splines.Functions25.OneWay_Spline($D$77:$D$80,T$77:T$80,$D133)</f>
        <v>7.2450587446482105E-4</v>
      </c>
      <c r="U133" s="27">
        <f>_xll.SRS1Splines.Functions25.OneWay_Spline($D$77:$D$80,U$77:U$80,$D133)</f>
        <v>3.7755654189623399E-3</v>
      </c>
      <c r="V133" s="27">
        <f>_xll.SRS1Splines.Functions25.OneWay_Spline($D$77:$D$80,V$77:V$80,$D133)</f>
        <v>1.10720489560797E-3</v>
      </c>
      <c r="W133" s="27">
        <f>_xll.SRS1Splines.Functions25.OneWay_Spline($D$77:$D$80,W$77:W$80,$D133)</f>
        <v>2.0617880731332999E-3</v>
      </c>
      <c r="X133" s="27">
        <f>_xll.SRS1Splines.Functions25.OneWay_Spline($D$77:$D$80,X$77:X$80,$D133)</f>
        <v>4.93494256637044E-4</v>
      </c>
      <c r="Y133" s="27">
        <f>_xll.SRS1Splines.Functions25.OneWay_Spline($D$77:$D$80,Y$77:Y$80,$D133)</f>
        <v>6.2212161810105302E-3</v>
      </c>
      <c r="AB133" s="27">
        <f t="shared" si="26"/>
        <v>5.75</v>
      </c>
      <c r="AC133" s="27">
        <f>_xll.SRS1Splines.Functions25.OneWay_Spline($D$77:$D$80,AC$77:AC$80,$D133)</f>
        <v>1.4431701580787501E-5</v>
      </c>
      <c r="AD133" s="27">
        <f>_xll.SRS1Splines.Functions25.OneWay_Spline($D$77:$D$80,AD$77:AD$80,$D133)</f>
        <v>6.2342125256121999E-3</v>
      </c>
      <c r="AE133" s="27">
        <f>_xll.SRS1Splines.Functions25.OneWay_Spline($D$77:$D$80,AE$77:AE$80,$D133)</f>
        <v>6.4566946257397497E-4</v>
      </c>
      <c r="AF133" s="27">
        <f>_xll.SRS1Splines.Functions25.OneWay_Spline($D$77:$D$80,AF$77:AF$80,$D133)</f>
        <v>1.0170683916150901E-3</v>
      </c>
      <c r="AG133" s="27">
        <f>_xll.SRS1Splines.Functions25.OneWay_Spline($D$77:$D$80,AG$77:AG$80,$D133)</f>
        <v>4.8471393514686002E-3</v>
      </c>
      <c r="AH133" s="27">
        <f>_xll.SRS1Splines.Functions25.OneWay_Spline($D$77:$D$80,AH$77:AH$80,$D133)</f>
        <v>8.4718485787354109E-3</v>
      </c>
      <c r="AI133" s="27">
        <f>_xll.SRS1Splines.Functions25.OneWay_Spline($D$77:$D$80,AI$77:AI$80,$D133)</f>
        <v>2.4542285510858099E-3</v>
      </c>
      <c r="AJ133" s="27">
        <f>_xll.SRS1Splines.Functions25.OneWay_Spline($D$77:$D$80,AJ$77:AJ$80,$D133)</f>
        <v>7.1700292549898605E-4</v>
      </c>
      <c r="AK133" s="27">
        <f>_xll.SRS1Splines.Functions25.OneWay_Spline($D$77:$D$80,AK$77:AK$80,$D133)</f>
        <v>8.2908527519239793E-3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1.1122606509693899E-5</v>
      </c>
      <c r="F134" s="27">
        <f>_xll.SRS1Splines.Functions25.OneWay_Spline($D$77:$D$80,F$77:F$80,$D134)</f>
        <v>3.3123195510415702E-3</v>
      </c>
      <c r="G134" s="27">
        <f>_xll.SRS1Splines.Functions25.OneWay_Spline($D$77:$D$80,G$77:G$80,$D134)</f>
        <v>4.7699309013693198E-4</v>
      </c>
      <c r="H134" s="27">
        <f>_xll.SRS1Splines.Functions25.OneWay_Spline($D$77:$D$80,H$77:H$80,$D134)</f>
        <v>8.0973616793667002E-4</v>
      </c>
      <c r="I134" s="27">
        <f>_xll.SRS1Splines.Functions25.OneWay_Spline($D$77:$D$80,I$77:I$80,$D134)</f>
        <v>4.2903274337315099E-3</v>
      </c>
      <c r="J134" s="27">
        <f>_xll.SRS1Splines.Functions25.OneWay_Spline($D$77:$D$80,J$77:J$80,$D134)</f>
        <v>4.7602041921588102E-3</v>
      </c>
      <c r="K134" s="27">
        <f>_xll.SRS1Splines.Functions25.OneWay_Spline($D$77:$D$80,K$77:K$80,$D134)</f>
        <v>2.2567068231584002E-3</v>
      </c>
      <c r="L134" s="27">
        <f>_xll.SRS1Splines.Functions25.OneWay_Spline($D$77:$D$80,L$77:L$80,$D134)</f>
        <v>5.9886304238336097E-4</v>
      </c>
      <c r="M134" s="27">
        <f>_xll.SRS1Splines.Functions25.OneWay_Spline($D$77:$D$80,M$77:M$80,$D134)</f>
        <v>7.2758853338669403E-3</v>
      </c>
      <c r="P134" s="27">
        <f t="shared" si="25"/>
        <v>6</v>
      </c>
      <c r="Q134" s="27">
        <f>_xll.SRS1Splines.Functions25.OneWay_Spline($D$77:$D$80,Q$77:Q$80,$D134)</f>
        <v>7.9747486660275898E-6</v>
      </c>
      <c r="R134" s="27">
        <f>_xll.SRS1Splines.Functions25.OneWay_Spline($D$77:$D$80,R$77:R$80,$D134)</f>
        <v>1.4453896405036901E-3</v>
      </c>
      <c r="S134" s="27">
        <f>_xll.SRS1Splines.Functions25.OneWay_Spline($D$77:$D$80,S$77:S$80,$D134)</f>
        <v>3.5311564134768599E-4</v>
      </c>
      <c r="T134" s="27">
        <f>_xll.SRS1Splines.Functions25.OneWay_Spline($D$77:$D$80,T$77:T$80,$D134)</f>
        <v>7.4486044375218297E-4</v>
      </c>
      <c r="U134" s="27">
        <f>_xll.SRS1Splines.Functions25.OneWay_Spline($D$77:$D$80,U$77:U$80,$D134)</f>
        <v>3.7598102176430201E-3</v>
      </c>
      <c r="V134" s="27">
        <f>_xll.SRS1Splines.Functions25.OneWay_Spline($D$77:$D$80,V$77:V$80,$D134)</f>
        <v>1.08021171322642E-3</v>
      </c>
      <c r="W134" s="27">
        <f>_xll.SRS1Splines.Functions25.OneWay_Spline($D$77:$D$80,W$77:W$80,$D134)</f>
        <v>2.0604359238131399E-3</v>
      </c>
      <c r="X134" s="27">
        <f>_xll.SRS1Splines.Functions25.OneWay_Spline($D$77:$D$80,X$77:X$80,$D134)</f>
        <v>4.9000438732491904E-4</v>
      </c>
      <c r="Y134" s="27">
        <f>_xll.SRS1Splines.Functions25.OneWay_Spline($D$77:$D$80,Y$77:Y$80,$D134)</f>
        <v>6.2218065498885599E-3</v>
      </c>
      <c r="AB134" s="27">
        <f t="shared" si="26"/>
        <v>6</v>
      </c>
      <c r="AC134" s="27">
        <f>_xll.SRS1Splines.Functions25.OneWay_Spline($D$77:$D$80,AC$77:AC$80,$D134)</f>
        <v>1.4270464353360201E-5</v>
      </c>
      <c r="AD134" s="27">
        <f>_xll.SRS1Splines.Functions25.OneWay_Spline($D$77:$D$80,AD$77:AD$80,$D134)</f>
        <v>5.1792494615794504E-3</v>
      </c>
      <c r="AE134" s="27">
        <f>_xll.SRS1Splines.Functions25.OneWay_Spline($D$77:$D$80,AE$77:AE$80,$D134)</f>
        <v>6.0087053892617797E-4</v>
      </c>
      <c r="AF134" s="27">
        <f>_xll.SRS1Splines.Functions25.OneWay_Spline($D$77:$D$80,AF$77:AF$80,$D134)</f>
        <v>8.7461189212115805E-4</v>
      </c>
      <c r="AG134" s="27">
        <f>_xll.SRS1Splines.Functions25.OneWay_Spline($D$77:$D$80,AG$77:AG$80,$D134)</f>
        <v>4.8208446498199898E-3</v>
      </c>
      <c r="AH134" s="27">
        <f>_xll.SRS1Splines.Functions25.OneWay_Spline($D$77:$D$80,AH$77:AH$80,$D134)</f>
        <v>8.4401966710912005E-3</v>
      </c>
      <c r="AI134" s="27">
        <f>_xll.SRS1Splines.Functions25.OneWay_Spline($D$77:$D$80,AI$77:AI$80,$D134)</f>
        <v>2.4529777225036501E-3</v>
      </c>
      <c r="AJ134" s="27">
        <f>_xll.SRS1Splines.Functions25.OneWay_Spline($D$77:$D$80,AJ$77:AJ$80,$D134)</f>
        <v>7.0772169744180399E-4</v>
      </c>
      <c r="AK134" s="27">
        <f>_xll.SRS1Splines.Functions25.OneWay_Spline($D$77:$D$80,AK$77:AK$80,$D134)</f>
        <v>8.3299641178453208E-3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1.1303861364061691E-5</v>
      </c>
      <c r="F135" s="41">
        <f t="shared" ref="F135:M150" si="27">F$134*$C135</f>
        <v>3.3662973661625472E-3</v>
      </c>
      <c r="G135" s="41">
        <f t="shared" si="27"/>
        <v>4.8476620635855332E-4</v>
      </c>
      <c r="H135" s="41">
        <f t="shared" si="27"/>
        <v>8.2293169104249769E-4</v>
      </c>
      <c r="I135" s="41">
        <f t="shared" si="27"/>
        <v>4.360242940812822E-3</v>
      </c>
      <c r="J135" s="41">
        <f t="shared" si="27"/>
        <v>4.8377768471708094E-3</v>
      </c>
      <c r="K135" s="41">
        <f t="shared" si="27"/>
        <v>2.2934822917705356E-3</v>
      </c>
      <c r="L135" s="41">
        <f t="shared" si="27"/>
        <v>6.0862216075537609E-4</v>
      </c>
      <c r="M135" s="41">
        <f t="shared" si="27"/>
        <v>7.394453722979458E-3</v>
      </c>
      <c r="P135" s="41">
        <f t="shared" si="25"/>
        <v>6.25</v>
      </c>
      <c r="Q135" s="41">
        <f>Q$134*$C135</f>
        <v>8.1047057859545407E-6</v>
      </c>
      <c r="R135" s="41">
        <f t="shared" ref="R135:Y150" si="28">R$134*$C135</f>
        <v>1.4689438216720951E-3</v>
      </c>
      <c r="S135" s="41">
        <f t="shared" si="28"/>
        <v>3.588700411002693E-4</v>
      </c>
      <c r="T135" s="41">
        <f t="shared" si="28"/>
        <v>7.5699874704817424E-4</v>
      </c>
      <c r="U135" s="41">
        <f t="shared" si="28"/>
        <v>3.8210803752140423E-3</v>
      </c>
      <c r="V135" s="41">
        <f t="shared" si="28"/>
        <v>1.0978149266995024E-3</v>
      </c>
      <c r="W135" s="41">
        <f t="shared" si="28"/>
        <v>2.0940129466970677E-3</v>
      </c>
      <c r="X135" s="41">
        <f t="shared" si="28"/>
        <v>4.9798953665001209E-4</v>
      </c>
      <c r="Y135" s="41">
        <f t="shared" si="28"/>
        <v>6.3231975897605312E-3</v>
      </c>
      <c r="AB135" s="41">
        <f t="shared" si="26"/>
        <v>6.25</v>
      </c>
      <c r="AC135" s="41">
        <f>AC$134*$C135</f>
        <v>1.4503016942168834E-5</v>
      </c>
      <c r="AD135" s="41">
        <f t="shared" ref="AD135:AK150" si="29">AD$134*$C135</f>
        <v>5.2636509106529991E-3</v>
      </c>
      <c r="AE135" s="41">
        <f t="shared" si="29"/>
        <v>6.1066237161683733E-4</v>
      </c>
      <c r="AF135" s="41">
        <f t="shared" si="29"/>
        <v>8.8886463503682223E-4</v>
      </c>
      <c r="AG135" s="41">
        <f t="shared" si="29"/>
        <v>4.8994055064115914E-3</v>
      </c>
      <c r="AH135" s="41">
        <f t="shared" si="29"/>
        <v>8.5777387676421162E-3</v>
      </c>
      <c r="AI135" s="41">
        <f t="shared" si="29"/>
        <v>2.4929516368439922E-3</v>
      </c>
      <c r="AJ135" s="41">
        <f t="shared" si="29"/>
        <v>7.1925478486074129E-4</v>
      </c>
      <c r="AK135" s="41">
        <f t="shared" si="29"/>
        <v>8.4657098561983848E-3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1.1487819596909004E-5</v>
      </c>
      <c r="F136" s="41">
        <f t="shared" si="27"/>
        <v>3.4210802491768974E-3</v>
      </c>
      <c r="G136" s="41">
        <f t="shared" si="27"/>
        <v>4.9265525699299713E-4</v>
      </c>
      <c r="H136" s="41">
        <f t="shared" si="27"/>
        <v>8.3632402263279185E-4</v>
      </c>
      <c r="I136" s="41">
        <f t="shared" si="27"/>
        <v>4.431201223150486E-3</v>
      </c>
      <c r="J136" s="41">
        <f t="shared" si="27"/>
        <v>4.9165064822090272E-3</v>
      </c>
      <c r="K136" s="41">
        <f t="shared" si="27"/>
        <v>2.3308062588533302E-3</v>
      </c>
      <c r="L136" s="41">
        <f t="shared" si="27"/>
        <v>6.1852683434950116E-4</v>
      </c>
      <c r="M136" s="41">
        <f t="shared" si="27"/>
        <v>7.5147905349714416E-3</v>
      </c>
      <c r="P136" s="41">
        <f t="shared" si="25"/>
        <v>6.5</v>
      </c>
      <c r="Q136" s="41">
        <f t="shared" ref="Q136:Y177" si="31">Q$134*$C136</f>
        <v>8.236601189313935E-6</v>
      </c>
      <c r="R136" s="41">
        <f t="shared" si="28"/>
        <v>1.4928493085569485E-3</v>
      </c>
      <c r="S136" s="41">
        <f t="shared" si="28"/>
        <v>3.6471026652912464E-4</v>
      </c>
      <c r="T136" s="41">
        <f t="shared" si="28"/>
        <v>7.6931809061490876E-4</v>
      </c>
      <c r="U136" s="41">
        <f t="shared" si="28"/>
        <v>3.8832643644503852E-3</v>
      </c>
      <c r="V136" s="41">
        <f t="shared" si="28"/>
        <v>1.1156806884427513E-3</v>
      </c>
      <c r="W136" s="41">
        <f t="shared" si="28"/>
        <v>2.1280907638984081E-3</v>
      </c>
      <c r="X136" s="41">
        <f t="shared" si="28"/>
        <v>5.0609378281759525E-4</v>
      </c>
      <c r="Y136" s="41">
        <f t="shared" si="28"/>
        <v>6.426100855918316E-3</v>
      </c>
      <c r="AB136" s="41">
        <f t="shared" si="26"/>
        <v>6.5</v>
      </c>
      <c r="AC136" s="41">
        <f t="shared" ref="AC136:AK177" si="32">AC$134*$C136</f>
        <v>1.4739038004504067E-5</v>
      </c>
      <c r="AD136" s="41">
        <f t="shared" si="29"/>
        <v>5.3493111897968465E-3</v>
      </c>
      <c r="AE136" s="41">
        <f t="shared" si="29"/>
        <v>6.2060024745686957E-4</v>
      </c>
      <c r="AF136" s="41">
        <f t="shared" si="29"/>
        <v>9.0332995465067603E-4</v>
      </c>
      <c r="AG136" s="41">
        <f t="shared" si="29"/>
        <v>4.9791380818505759E-3</v>
      </c>
      <c r="AH136" s="41">
        <f t="shared" si="29"/>
        <v>8.7173322759753029E-3</v>
      </c>
      <c r="AI136" s="41">
        <f t="shared" si="29"/>
        <v>2.5335217538082415E-3</v>
      </c>
      <c r="AJ136" s="41">
        <f t="shared" si="29"/>
        <v>7.3095988588140826E-4</v>
      </c>
      <c r="AK136" s="41">
        <f t="shared" si="29"/>
        <v>8.6034802140245673E-3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1.1674390200818861E-5</v>
      </c>
      <c r="F137" s="41">
        <f t="shared" si="27"/>
        <v>3.4766410980158497E-3</v>
      </c>
      <c r="G137" s="41">
        <f t="shared" si="27"/>
        <v>5.0065633918628641E-4</v>
      </c>
      <c r="H137" s="41">
        <f t="shared" si="27"/>
        <v>8.4990653728238676E-4</v>
      </c>
      <c r="I137" s="41">
        <f t="shared" si="27"/>
        <v>4.5031671764173458E-3</v>
      </c>
      <c r="J137" s="41">
        <f t="shared" si="27"/>
        <v>4.9963541483195976E-3</v>
      </c>
      <c r="K137" s="41">
        <f t="shared" si="27"/>
        <v>2.3686602595749417E-3</v>
      </c>
      <c r="L137" s="41">
        <f t="shared" si="27"/>
        <v>6.2857216314715116E-4</v>
      </c>
      <c r="M137" s="41">
        <f t="shared" si="27"/>
        <v>7.6368362370769069E-3</v>
      </c>
      <c r="P137" s="41">
        <f t="shared" si="25"/>
        <v>6.75</v>
      </c>
      <c r="Q137" s="41">
        <f t="shared" si="31"/>
        <v>8.3703696250985995E-6</v>
      </c>
      <c r="R137" s="41">
        <f t="shared" si="28"/>
        <v>1.5170942746877555E-3</v>
      </c>
      <c r="S137" s="41">
        <f t="shared" si="28"/>
        <v>3.7063342837062601E-4</v>
      </c>
      <c r="T137" s="41">
        <f t="shared" si="28"/>
        <v>7.8181237985352288E-4</v>
      </c>
      <c r="U137" s="41">
        <f t="shared" si="28"/>
        <v>3.9463314218240982E-3</v>
      </c>
      <c r="V137" s="41">
        <f t="shared" si="28"/>
        <v>1.1338001599453622E-3</v>
      </c>
      <c r="W137" s="41">
        <f t="shared" si="28"/>
        <v>2.1626525165135296E-3</v>
      </c>
      <c r="X137" s="41">
        <f t="shared" si="28"/>
        <v>5.1431311651262536E-4</v>
      </c>
      <c r="Y137" s="41">
        <f t="shared" si="28"/>
        <v>6.5304654402818197E-3</v>
      </c>
      <c r="AB137" s="41">
        <f t="shared" si="26"/>
        <v>6.75</v>
      </c>
      <c r="AC137" s="41">
        <f t="shared" si="32"/>
        <v>1.4978410776539112E-5</v>
      </c>
      <c r="AD137" s="41">
        <f t="shared" si="29"/>
        <v>5.4361879213439433E-3</v>
      </c>
      <c r="AE137" s="41">
        <f t="shared" si="29"/>
        <v>6.3067925000194686E-4</v>
      </c>
      <c r="AF137" s="41">
        <f t="shared" si="29"/>
        <v>9.1800069471125172E-4</v>
      </c>
      <c r="AG137" s="41">
        <f t="shared" si="29"/>
        <v>5.0600029310105829E-3</v>
      </c>
      <c r="AH137" s="41">
        <f t="shared" si="29"/>
        <v>8.858908136693832E-3</v>
      </c>
      <c r="AI137" s="41">
        <f t="shared" si="29"/>
        <v>2.574668002636343E-3</v>
      </c>
      <c r="AJ137" s="41">
        <f t="shared" si="29"/>
        <v>7.4283120978167803E-4</v>
      </c>
      <c r="AK137" s="41">
        <f t="shared" si="29"/>
        <v>8.7432070338719949E-3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1.1863483997260398E-5</v>
      </c>
      <c r="F138" s="41">
        <f t="shared" si="27"/>
        <v>3.5329533552541227E-3</v>
      </c>
      <c r="G138" s="41">
        <f t="shared" si="27"/>
        <v>5.087656285162435E-4</v>
      </c>
      <c r="H138" s="41">
        <f t="shared" si="27"/>
        <v>8.636727427107383E-4</v>
      </c>
      <c r="I138" s="41">
        <f t="shared" si="27"/>
        <v>4.5761064017432176E-3</v>
      </c>
      <c r="J138" s="41">
        <f t="shared" si="27"/>
        <v>5.0772816792672868E-3</v>
      </c>
      <c r="K138" s="41">
        <f t="shared" si="27"/>
        <v>2.4070262001730045E-3</v>
      </c>
      <c r="L138" s="41">
        <f t="shared" si="27"/>
        <v>6.3875334560057186E-4</v>
      </c>
      <c r="M138" s="41">
        <f t="shared" si="27"/>
        <v>7.7605324929010339E-3</v>
      </c>
      <c r="P138" s="41">
        <f t="shared" si="25"/>
        <v>7</v>
      </c>
      <c r="Q138" s="41">
        <f t="shared" si="31"/>
        <v>8.5059471535863666E-6</v>
      </c>
      <c r="R138" s="41">
        <f t="shared" si="28"/>
        <v>1.5416671312589113E-3</v>
      </c>
      <c r="S138" s="41">
        <f t="shared" si="28"/>
        <v>3.766366954238232E-4</v>
      </c>
      <c r="T138" s="41">
        <f t="shared" si="28"/>
        <v>7.9447564264228292E-4</v>
      </c>
      <c r="U138" s="41">
        <f t="shared" si="28"/>
        <v>4.0102514020314509E-3</v>
      </c>
      <c r="V138" s="41">
        <f t="shared" si="28"/>
        <v>1.152164680315347E-3</v>
      </c>
      <c r="W138" s="41">
        <f t="shared" si="28"/>
        <v>2.1976816844355251E-3</v>
      </c>
      <c r="X138" s="41">
        <f t="shared" si="28"/>
        <v>5.2264360899130144E-4</v>
      </c>
      <c r="Y138" s="41">
        <f t="shared" si="28"/>
        <v>6.6362414578203226E-3</v>
      </c>
      <c r="AB138" s="41">
        <f t="shared" si="26"/>
        <v>7</v>
      </c>
      <c r="AC138" s="41">
        <f t="shared" si="32"/>
        <v>1.5221020840934419E-5</v>
      </c>
      <c r="AD138" s="41">
        <f t="shared" si="29"/>
        <v>5.5242395792493345E-3</v>
      </c>
      <c r="AE138" s="41">
        <f t="shared" si="29"/>
        <v>6.408945616086639E-4</v>
      </c>
      <c r="AF138" s="41">
        <f t="shared" si="29"/>
        <v>9.3286984277919465E-4</v>
      </c>
      <c r="AG138" s="41">
        <f t="shared" si="29"/>
        <v>5.141961401454973E-3</v>
      </c>
      <c r="AH138" s="41">
        <f t="shared" si="29"/>
        <v>9.0023986782192273E-3</v>
      </c>
      <c r="AI138" s="41">
        <f t="shared" si="29"/>
        <v>2.6163707159104722E-3</v>
      </c>
      <c r="AJ138" s="41">
        <f t="shared" si="29"/>
        <v>7.5486308220984346E-4</v>
      </c>
      <c r="AK138" s="41">
        <f t="shared" si="29"/>
        <v>8.8848235279817452E-3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1.2055013615297573E-5</v>
      </c>
      <c r="F139" s="41">
        <f t="shared" si="27"/>
        <v>3.5899910017693662E-3</v>
      </c>
      <c r="G139" s="41">
        <f t="shared" si="27"/>
        <v>5.1697937807941249E-4</v>
      </c>
      <c r="H139" s="41">
        <f t="shared" si="27"/>
        <v>8.7761627823189782E-4</v>
      </c>
      <c r="I139" s="41">
        <f t="shared" si="27"/>
        <v>4.6499851975021827E-3</v>
      </c>
      <c r="J139" s="41">
        <f t="shared" si="27"/>
        <v>5.1592516824233402E-3</v>
      </c>
      <c r="K139" s="41">
        <f t="shared" si="27"/>
        <v>2.445886353634759E-3</v>
      </c>
      <c r="L139" s="41">
        <f t="shared" si="27"/>
        <v>6.4906567748647468E-4</v>
      </c>
      <c r="M139" s="41">
        <f t="shared" si="27"/>
        <v>7.8858221484923996E-3</v>
      </c>
      <c r="P139" s="41">
        <f>P138+0.25</f>
        <v>7.25</v>
      </c>
      <c r="Q139" s="41">
        <f t="shared" si="31"/>
        <v>8.6432711310745147E-6</v>
      </c>
      <c r="R139" s="41">
        <f t="shared" si="28"/>
        <v>1.5665565243628825E-3</v>
      </c>
      <c r="S139" s="41">
        <f t="shared" si="28"/>
        <v>3.8271729387449481E-4</v>
      </c>
      <c r="T139" s="41">
        <f t="shared" si="28"/>
        <v>8.0730202791074672E-4</v>
      </c>
      <c r="U139" s="41">
        <f t="shared" si="28"/>
        <v>4.0749947707957616E-3</v>
      </c>
      <c r="V139" s="41">
        <f t="shared" si="28"/>
        <v>1.1707657642117543E-3</v>
      </c>
      <c r="W139" s="41">
        <f t="shared" si="28"/>
        <v>2.2331620824100526E-3</v>
      </c>
      <c r="X139" s="41">
        <f t="shared" si="28"/>
        <v>5.3108141114308006E-4</v>
      </c>
      <c r="Y139" s="41">
        <f t="shared" si="28"/>
        <v>6.7433800346424697E-3</v>
      </c>
      <c r="AB139" s="41">
        <f>AB138+0.25</f>
        <v>7.25</v>
      </c>
      <c r="AC139" s="41">
        <f t="shared" si="32"/>
        <v>1.546675609952062E-5</v>
      </c>
      <c r="AD139" s="41">
        <f t="shared" si="29"/>
        <v>5.6134254791758492E-3</v>
      </c>
      <c r="AE139" s="41">
        <f t="shared" si="29"/>
        <v>6.5124146228433028E-4</v>
      </c>
      <c r="AF139" s="41">
        <f t="shared" si="29"/>
        <v>9.4793052855305E-4</v>
      </c>
      <c r="AG139" s="41">
        <f t="shared" si="29"/>
        <v>5.2249756242085926E-3</v>
      </c>
      <c r="AH139" s="41">
        <f t="shared" si="29"/>
        <v>9.147737600634925E-3</v>
      </c>
      <c r="AI139" s="41">
        <f t="shared" si="29"/>
        <v>2.6586106248594546E-3</v>
      </c>
      <c r="AJ139" s="41">
        <f t="shared" si="29"/>
        <v>7.6704994382987039E-4</v>
      </c>
      <c r="AK139" s="41">
        <f t="shared" si="29"/>
        <v>9.0282642623423295E-3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1.224889345229973E-5</v>
      </c>
      <c r="F140" s="41">
        <f t="shared" si="27"/>
        <v>3.6477285450417364E-3</v>
      </c>
      <c r="G140" s="41">
        <f t="shared" si="27"/>
        <v>5.2529391680613126E-4</v>
      </c>
      <c r="H140" s="41">
        <f t="shared" si="27"/>
        <v>8.9173091189420422E-4</v>
      </c>
      <c r="I140" s="41">
        <f t="shared" si="27"/>
        <v>4.7247705441574644E-3</v>
      </c>
      <c r="J140" s="41">
        <f t="shared" si="27"/>
        <v>5.2422275219505569E-3</v>
      </c>
      <c r="K140" s="41">
        <f t="shared" si="27"/>
        <v>2.4852233517254746E-3</v>
      </c>
      <c r="L140" s="41">
        <f t="shared" si="27"/>
        <v>6.595045497906157E-4</v>
      </c>
      <c r="M140" s="41">
        <f t="shared" si="27"/>
        <v>8.0126492066416796E-3</v>
      </c>
      <c r="P140" s="41">
        <f t="shared" ref="P140:P154" si="34">P139+0.25</f>
        <v>7.5</v>
      </c>
      <c r="Q140" s="41">
        <f t="shared" si="31"/>
        <v>8.7822801817098184E-6</v>
      </c>
      <c r="R140" s="41">
        <f t="shared" si="28"/>
        <v>1.5917513298845224E-3</v>
      </c>
      <c r="S140" s="41">
        <f t="shared" si="28"/>
        <v>3.8887250604780453E-4</v>
      </c>
      <c r="T140" s="41">
        <f t="shared" si="28"/>
        <v>8.2028580300862197E-4</v>
      </c>
      <c r="U140" s="41">
        <f t="shared" si="28"/>
        <v>4.140532591586271E-3</v>
      </c>
      <c r="V140" s="41">
        <f t="shared" si="28"/>
        <v>1.1895950980289336E-3</v>
      </c>
      <c r="W140" s="41">
        <f t="shared" si="28"/>
        <v>2.2690778527570585E-3</v>
      </c>
      <c r="X140" s="41">
        <f t="shared" si="28"/>
        <v>5.3962275175978703E-4</v>
      </c>
      <c r="Y140" s="41">
        <f t="shared" si="28"/>
        <v>6.8518332860183963E-3</v>
      </c>
      <c r="AB140" s="41">
        <f t="shared" ref="AB140:AB154" si="35">AB139+0.25</f>
        <v>7.5</v>
      </c>
      <c r="AC140" s="41">
        <f t="shared" si="32"/>
        <v>1.5715506722889632E-5</v>
      </c>
      <c r="AD140" s="41">
        <f t="shared" si="29"/>
        <v>5.7037057601989506E-3</v>
      </c>
      <c r="AE140" s="41">
        <f t="shared" si="29"/>
        <v>6.6171532756445798E-4</v>
      </c>
      <c r="AF140" s="41">
        <f t="shared" si="29"/>
        <v>9.6317602077978755E-4</v>
      </c>
      <c r="AG140" s="41">
        <f t="shared" si="29"/>
        <v>5.3090084967286457E-3</v>
      </c>
      <c r="AH140" s="41">
        <f t="shared" si="29"/>
        <v>9.29485994587218E-3</v>
      </c>
      <c r="AI140" s="41">
        <f t="shared" si="29"/>
        <v>2.7013688506938791E-3</v>
      </c>
      <c r="AJ140" s="41">
        <f t="shared" si="29"/>
        <v>7.7938634782144555E-4</v>
      </c>
      <c r="AK140" s="41">
        <f t="shared" si="29"/>
        <v>9.1734651272649629E-3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1.2445039646332919E-5</v>
      </c>
      <c r="F141" s="41">
        <f t="shared" si="27"/>
        <v>3.7061410109320183E-3</v>
      </c>
      <c r="G141" s="41">
        <f t="shared" si="27"/>
        <v>5.3370564827653314E-4</v>
      </c>
      <c r="H141" s="41">
        <f t="shared" si="27"/>
        <v>9.0601053847034639E-4</v>
      </c>
      <c r="I141" s="41">
        <f t="shared" si="27"/>
        <v>4.8004300936119182E-3</v>
      </c>
      <c r="J141" s="41">
        <f t="shared" si="27"/>
        <v>5.3261733069874554E-3</v>
      </c>
      <c r="K141" s="41">
        <f t="shared" si="27"/>
        <v>2.5250201793868203E-3</v>
      </c>
      <c r="L141" s="41">
        <f t="shared" si="27"/>
        <v>6.7006544722129045E-4</v>
      </c>
      <c r="M141" s="41">
        <f t="shared" si="27"/>
        <v>8.1409588088213556E-3</v>
      </c>
      <c r="P141" s="41">
        <f t="shared" si="34"/>
        <v>7.75</v>
      </c>
      <c r="Q141" s="41">
        <f t="shared" si="31"/>
        <v>8.9229141776935182E-6</v>
      </c>
      <c r="R141" s="41">
        <f t="shared" si="28"/>
        <v>1.617240649913304E-3</v>
      </c>
      <c r="S141" s="41">
        <f t="shared" si="28"/>
        <v>3.950996695317929E-4</v>
      </c>
      <c r="T141" s="41">
        <f t="shared" si="28"/>
        <v>8.3342135185686427E-4</v>
      </c>
      <c r="U141" s="41">
        <f t="shared" si="28"/>
        <v>4.2068365162854894E-3</v>
      </c>
      <c r="V141" s="41">
        <f t="shared" si="28"/>
        <v>1.2086445372152224E-3</v>
      </c>
      <c r="W141" s="41">
        <f t="shared" si="28"/>
        <v>2.3054134602563414E-3</v>
      </c>
      <c r="X141" s="41">
        <f t="shared" si="28"/>
        <v>5.4826393631932167E-4</v>
      </c>
      <c r="Y141" s="41">
        <f t="shared" si="28"/>
        <v>6.9615543009358787E-3</v>
      </c>
      <c r="AB141" s="41">
        <f t="shared" si="35"/>
        <v>7.75</v>
      </c>
      <c r="AC141" s="41">
        <f t="shared" si="32"/>
        <v>1.5967165114972311E-5</v>
      </c>
      <c r="AD141" s="41">
        <f t="shared" si="29"/>
        <v>5.7950413719507331E-3</v>
      </c>
      <c r="AE141" s="41">
        <f t="shared" si="29"/>
        <v>6.7231162702127343E-4</v>
      </c>
      <c r="AF141" s="41">
        <f t="shared" si="29"/>
        <v>9.7859972508382949E-4</v>
      </c>
      <c r="AG141" s="41">
        <f t="shared" si="29"/>
        <v>5.3940236709383357E-3</v>
      </c>
      <c r="AH141" s="41">
        <f t="shared" si="29"/>
        <v>9.4437020767596889E-3</v>
      </c>
      <c r="AI141" s="41">
        <f t="shared" si="29"/>
        <v>2.7446268985172871E-3</v>
      </c>
      <c r="AJ141" s="41">
        <f t="shared" si="29"/>
        <v>7.9186695812326032E-4</v>
      </c>
      <c r="AK141" s="41">
        <f t="shared" si="29"/>
        <v>9.3203633167068325E-3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1.264337004510733E-5</v>
      </c>
      <c r="F142" s="41">
        <f t="shared" si="27"/>
        <v>3.7652039344341489E-3</v>
      </c>
      <c r="G142" s="41">
        <f t="shared" si="27"/>
        <v>5.4221104938885739E-4</v>
      </c>
      <c r="H142" s="41">
        <f t="shared" si="27"/>
        <v>9.2044917719670744E-4</v>
      </c>
      <c r="I142" s="41">
        <f t="shared" si="27"/>
        <v>4.8769321572301131E-3</v>
      </c>
      <c r="J142" s="41">
        <f t="shared" si="27"/>
        <v>5.4110538783585325E-3</v>
      </c>
      <c r="K142" s="41">
        <f t="shared" si="27"/>
        <v>2.5652601684364959E-3</v>
      </c>
      <c r="L142" s="41">
        <f t="shared" si="27"/>
        <v>6.8074394653740232E-4</v>
      </c>
      <c r="M142" s="41">
        <f t="shared" si="27"/>
        <v>8.2706972148725837E-3</v>
      </c>
      <c r="P142" s="41">
        <f t="shared" si="34"/>
        <v>8</v>
      </c>
      <c r="Q142" s="41">
        <f t="shared" si="31"/>
        <v>9.0651142170170771E-6</v>
      </c>
      <c r="R142" s="41">
        <f t="shared" si="28"/>
        <v>1.6430138087080214E-3</v>
      </c>
      <c r="S142" s="41">
        <f t="shared" si="28"/>
        <v>4.0139617619153406E-4</v>
      </c>
      <c r="T142" s="41">
        <f t="shared" si="28"/>
        <v>8.4670317286814447E-4</v>
      </c>
      <c r="U142" s="41">
        <f t="shared" si="28"/>
        <v>4.2738787746923954E-3</v>
      </c>
      <c r="V142" s="41">
        <f t="shared" si="28"/>
        <v>1.2279061032571625E-3</v>
      </c>
      <c r="W142" s="41">
        <f t="shared" si="28"/>
        <v>2.3421536863951356E-3</v>
      </c>
      <c r="X142" s="41">
        <f t="shared" si="28"/>
        <v>5.5700134561764236E-4</v>
      </c>
      <c r="Y142" s="41">
        <f t="shared" si="28"/>
        <v>7.072497124730028E-3</v>
      </c>
      <c r="AB142" s="41">
        <f t="shared" si="35"/>
        <v>8</v>
      </c>
      <c r="AC142" s="41">
        <f t="shared" si="32"/>
        <v>1.622162587319757E-5</v>
      </c>
      <c r="AD142" s="41">
        <f t="shared" si="29"/>
        <v>5.8873940601602759E-3</v>
      </c>
      <c r="AE142" s="41">
        <f t="shared" si="29"/>
        <v>6.8302592258618082E-4</v>
      </c>
      <c r="AF142" s="41">
        <f t="shared" si="29"/>
        <v>9.9419518152527139E-4</v>
      </c>
      <c r="AG142" s="41">
        <f t="shared" si="29"/>
        <v>5.4799855397678196E-3</v>
      </c>
      <c r="AH142" s="41">
        <f t="shared" si="29"/>
        <v>9.5942016534599026E-3</v>
      </c>
      <c r="AI142" s="41">
        <f t="shared" si="29"/>
        <v>2.7883666504778444E-3</v>
      </c>
      <c r="AJ142" s="41">
        <f t="shared" si="29"/>
        <v>8.0448654745716346E-4</v>
      </c>
      <c r="AK142" s="41">
        <f t="shared" si="29"/>
        <v>9.4688973050151403E-3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1.284380417610158E-5</v>
      </c>
      <c r="F143" s="41">
        <f t="shared" si="27"/>
        <v>3.8248933507782101E-3</v>
      </c>
      <c r="G143" s="41">
        <f t="shared" si="27"/>
        <v>5.5080666907822906E-4</v>
      </c>
      <c r="H143" s="41">
        <f t="shared" si="27"/>
        <v>9.3504096959838503E-4</v>
      </c>
      <c r="I143" s="41">
        <f t="shared" si="27"/>
        <v>4.9542456943143668E-3</v>
      </c>
      <c r="J143" s="41">
        <f t="shared" si="27"/>
        <v>5.4968347957881827E-3</v>
      </c>
      <c r="K143" s="41">
        <f t="shared" si="27"/>
        <v>2.60592699150664E-3</v>
      </c>
      <c r="L143" s="41">
        <f t="shared" si="27"/>
        <v>6.9153571493989576E-4</v>
      </c>
      <c r="M143" s="41">
        <f t="shared" si="27"/>
        <v>8.401811783461919E-3</v>
      </c>
      <c r="P143" s="41">
        <f t="shared" si="34"/>
        <v>8.25</v>
      </c>
      <c r="Q143" s="41">
        <f t="shared" si="31"/>
        <v>9.2088226020417311E-6</v>
      </c>
      <c r="R143" s="41">
        <f t="shared" si="28"/>
        <v>1.6690603488144216E-3</v>
      </c>
      <c r="S143" s="41">
        <f t="shared" si="28"/>
        <v>4.0775947122065478E-4</v>
      </c>
      <c r="T143" s="41">
        <f t="shared" si="28"/>
        <v>8.6012587694612682E-4</v>
      </c>
      <c r="U143" s="41">
        <f t="shared" si="28"/>
        <v>4.3416321644234625E-3</v>
      </c>
      <c r="V143" s="41">
        <f t="shared" si="28"/>
        <v>1.247371980778016E-3</v>
      </c>
      <c r="W143" s="41">
        <f t="shared" si="28"/>
        <v>2.3792836238337111E-3</v>
      </c>
      <c r="X143" s="41">
        <f t="shared" si="28"/>
        <v>5.6583143445259687E-4</v>
      </c>
      <c r="Y143" s="41">
        <f t="shared" si="28"/>
        <v>7.1846167423713046E-3</v>
      </c>
      <c r="AB143" s="41">
        <f t="shared" si="35"/>
        <v>8.25</v>
      </c>
      <c r="AC143" s="41">
        <f t="shared" si="32"/>
        <v>1.6478785750161419E-5</v>
      </c>
      <c r="AD143" s="41">
        <f t="shared" si="29"/>
        <v>5.9807263527419984E-3</v>
      </c>
      <c r="AE143" s="41">
        <f t="shared" si="29"/>
        <v>6.9385386693580344E-4</v>
      </c>
      <c r="AF143" s="41">
        <f t="shared" si="29"/>
        <v>1.0099560622506445E-3</v>
      </c>
      <c r="AG143" s="41">
        <f t="shared" si="29"/>
        <v>5.5668592242052589E-3</v>
      </c>
      <c r="AH143" s="41">
        <f t="shared" si="29"/>
        <v>9.7462976107983487E-3</v>
      </c>
      <c r="AI143" s="41">
        <f t="shared" si="29"/>
        <v>2.8325703591795567E-3</v>
      </c>
      <c r="AJ143" s="41">
        <f t="shared" si="29"/>
        <v>8.1723999542719584E-4</v>
      </c>
      <c r="AK143" s="41">
        <f t="shared" si="29"/>
        <v>9.6190068245525333E-3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1.3046263217140578E-5</v>
      </c>
      <c r="F144" s="41">
        <f t="shared" si="27"/>
        <v>3.8851857866684966E-3</v>
      </c>
      <c r="G144" s="41">
        <f t="shared" si="27"/>
        <v>5.5948912705488997E-4</v>
      </c>
      <c r="H144" s="41">
        <f t="shared" si="27"/>
        <v>9.4978017734723163E-4</v>
      </c>
      <c r="I144" s="41">
        <f t="shared" si="27"/>
        <v>5.0323403007557204E-3</v>
      </c>
      <c r="J144" s="41">
        <f t="shared" si="27"/>
        <v>5.5834823253087442E-3</v>
      </c>
      <c r="K144" s="41">
        <f t="shared" si="27"/>
        <v>2.6470046560742584E-3</v>
      </c>
      <c r="L144" s="41">
        <f t="shared" si="27"/>
        <v>7.0243650848760973E-4</v>
      </c>
      <c r="M144" s="41">
        <f t="shared" si="27"/>
        <v>8.5342509528347245E-3</v>
      </c>
      <c r="P144" s="41">
        <f t="shared" si="34"/>
        <v>8.5</v>
      </c>
      <c r="Q144" s="41">
        <f t="shared" si="31"/>
        <v>9.3539828184032299E-6</v>
      </c>
      <c r="R144" s="41">
        <f t="shared" si="28"/>
        <v>1.6953700272417792E-3</v>
      </c>
      <c r="S144" s="41">
        <f t="shared" si="28"/>
        <v>4.1418705220725311E-4</v>
      </c>
      <c r="T144" s="41">
        <f t="shared" si="28"/>
        <v>8.7368418551512248E-4</v>
      </c>
      <c r="U144" s="41">
        <f t="shared" si="28"/>
        <v>4.4100700409669871E-3</v>
      </c>
      <c r="V144" s="41">
        <f t="shared" si="28"/>
        <v>1.2670345146803266E-3</v>
      </c>
      <c r="W144" s="41">
        <f t="shared" si="28"/>
        <v>2.4167886709549895E-3</v>
      </c>
      <c r="X144" s="41">
        <f t="shared" si="28"/>
        <v>5.7475073032773574E-4</v>
      </c>
      <c r="Y144" s="41">
        <f t="shared" si="28"/>
        <v>7.2978690620072407E-3</v>
      </c>
      <c r="AB144" s="41">
        <f t="shared" si="35"/>
        <v>8.5</v>
      </c>
      <c r="AC144" s="41">
        <f t="shared" si="32"/>
        <v>1.673854361587792E-5</v>
      </c>
      <c r="AD144" s="41">
        <f t="shared" si="29"/>
        <v>6.0750015460952142E-3</v>
      </c>
      <c r="AE144" s="41">
        <f t="shared" si="29"/>
        <v>7.0479120190252678E-4</v>
      </c>
      <c r="AF144" s="41">
        <f t="shared" si="29"/>
        <v>1.025876169179342E-3</v>
      </c>
      <c r="AG144" s="41">
        <f t="shared" si="29"/>
        <v>5.6546105605444425E-3</v>
      </c>
      <c r="AH144" s="41">
        <f t="shared" si="29"/>
        <v>9.8999301359371621E-3</v>
      </c>
      <c r="AI144" s="41">
        <f t="shared" si="29"/>
        <v>2.8772206411935147E-3</v>
      </c>
      <c r="AJ144" s="41">
        <f t="shared" si="29"/>
        <v>8.3012228664748491E-4</v>
      </c>
      <c r="AK144" s="41">
        <f t="shared" si="29"/>
        <v>9.7706328436622074E-3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1.325066996738544E-5</v>
      </c>
      <c r="F145" s="41">
        <f t="shared" si="27"/>
        <v>3.9460582516442945E-3</v>
      </c>
      <c r="G145" s="41">
        <f t="shared" si="27"/>
        <v>5.6825511256010115E-4</v>
      </c>
      <c r="H145" s="41">
        <f t="shared" si="27"/>
        <v>9.646611801498936E-4</v>
      </c>
      <c r="I145" s="41">
        <f t="shared" si="27"/>
        <v>5.1111861978438812E-3</v>
      </c>
      <c r="J145" s="41">
        <f t="shared" si="27"/>
        <v>5.6709634268448912E-3</v>
      </c>
      <c r="K145" s="41">
        <f t="shared" si="27"/>
        <v>2.6884774985752656E-3</v>
      </c>
      <c r="L145" s="41">
        <f t="shared" si="27"/>
        <v>7.1344217053531818E-4</v>
      </c>
      <c r="M145" s="41">
        <f t="shared" si="27"/>
        <v>8.6679642218381522E-3</v>
      </c>
      <c r="P145" s="41">
        <f t="shared" si="34"/>
        <v>8.75</v>
      </c>
      <c r="Q145" s="41">
        <f t="shared" si="31"/>
        <v>9.5005395142120334E-6</v>
      </c>
      <c r="R145" s="41">
        <f t="shared" si="28"/>
        <v>1.7219328116930182E-3</v>
      </c>
      <c r="S145" s="41">
        <f t="shared" si="28"/>
        <v>4.2067646821289915E-4</v>
      </c>
      <c r="T145" s="41">
        <f t="shared" si="28"/>
        <v>8.8737292857733827E-4</v>
      </c>
      <c r="U145" s="41">
        <f t="shared" si="28"/>
        <v>4.4791663078767273E-3</v>
      </c>
      <c r="V145" s="41">
        <f t="shared" si="28"/>
        <v>1.2868862073285026E-3</v>
      </c>
      <c r="W145" s="41">
        <f t="shared" si="28"/>
        <v>2.4546545264905015E-3</v>
      </c>
      <c r="X145" s="41">
        <f t="shared" si="28"/>
        <v>5.8375583217427831E-4</v>
      </c>
      <c r="Y145" s="41">
        <f t="shared" si="28"/>
        <v>7.4122108987346742E-3</v>
      </c>
      <c r="AB145" s="41">
        <f t="shared" si="35"/>
        <v>8.75</v>
      </c>
      <c r="AC145" s="41">
        <f t="shared" si="32"/>
        <v>1.7000800420558836E-5</v>
      </c>
      <c r="AD145" s="41">
        <f t="shared" si="29"/>
        <v>6.1701836915955708E-3</v>
      </c>
      <c r="AE145" s="41">
        <f t="shared" si="29"/>
        <v>7.1583375690730314E-4</v>
      </c>
      <c r="AF145" s="41">
        <f t="shared" si="29"/>
        <v>1.0419494317224502E-3</v>
      </c>
      <c r="AG145" s="41">
        <f t="shared" si="29"/>
        <v>5.743206087811023E-3</v>
      </c>
      <c r="AH145" s="41">
        <f t="shared" si="29"/>
        <v>1.005504064636128E-2</v>
      </c>
      <c r="AI145" s="41">
        <f t="shared" si="29"/>
        <v>2.9223004706600171E-3</v>
      </c>
      <c r="AJ145" s="41">
        <f t="shared" si="29"/>
        <v>8.4312850889635936E-4</v>
      </c>
      <c r="AK145" s="41">
        <f t="shared" si="29"/>
        <v>9.9237175449416303E-3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1.3456948818496934E-5</v>
      </c>
      <c r="F146" s="41">
        <f t="shared" si="27"/>
        <v>4.0074882294923375E-3</v>
      </c>
      <c r="G146" s="41">
        <f t="shared" si="27"/>
        <v>5.7710138312948734E-4</v>
      </c>
      <c r="H146" s="41">
        <f t="shared" si="27"/>
        <v>9.796784736484836E-4</v>
      </c>
      <c r="I146" s="41">
        <f t="shared" si="27"/>
        <v>5.1907542211440793E-3</v>
      </c>
      <c r="J146" s="41">
        <f t="shared" si="27"/>
        <v>5.7592457418722941E-3</v>
      </c>
      <c r="K146" s="41">
        <f t="shared" si="27"/>
        <v>2.7303301785537282E-3</v>
      </c>
      <c r="L146" s="41">
        <f t="shared" si="27"/>
        <v>7.2454863018111334E-4</v>
      </c>
      <c r="M146" s="41">
        <f t="shared" si="27"/>
        <v>8.8029021310576296E-3</v>
      </c>
      <c r="P146" s="41">
        <f t="shared" si="34"/>
        <v>9</v>
      </c>
      <c r="Q146" s="41">
        <f t="shared" si="31"/>
        <v>9.6484384793779217E-6</v>
      </c>
      <c r="R146" s="41">
        <f t="shared" si="28"/>
        <v>1.7487388768173847E-3</v>
      </c>
      <c r="S146" s="41">
        <f t="shared" si="28"/>
        <v>4.2722531885714478E-4</v>
      </c>
      <c r="T146" s="41">
        <f t="shared" si="28"/>
        <v>9.0118704278174583E-4</v>
      </c>
      <c r="U146" s="41">
        <f t="shared" si="28"/>
        <v>4.5488954070241902E-3</v>
      </c>
      <c r="V146" s="41">
        <f t="shared" si="28"/>
        <v>1.3069197157482531E-3</v>
      </c>
      <c r="W146" s="41">
        <f t="shared" si="28"/>
        <v>2.4928671841784808E-3</v>
      </c>
      <c r="X146" s="41">
        <f t="shared" si="28"/>
        <v>5.9284340908072396E-4</v>
      </c>
      <c r="Y146" s="41">
        <f t="shared" si="28"/>
        <v>7.5275999584690466E-3</v>
      </c>
      <c r="AB146" s="41">
        <f t="shared" si="35"/>
        <v>9</v>
      </c>
      <c r="AC146" s="41">
        <f t="shared" si="32"/>
        <v>1.7265459157615935E-5</v>
      </c>
      <c r="AD146" s="41">
        <f t="shared" si="29"/>
        <v>6.266237582167291E-3</v>
      </c>
      <c r="AE146" s="41">
        <f t="shared" si="29"/>
        <v>7.2697744740182985E-4</v>
      </c>
      <c r="AF146" s="41">
        <f t="shared" si="29"/>
        <v>1.0581699045152226E-3</v>
      </c>
      <c r="AG146" s="41">
        <f t="shared" si="29"/>
        <v>5.8326130352639571E-3</v>
      </c>
      <c r="AH146" s="41">
        <f t="shared" si="29"/>
        <v>1.0211571767996336E-2</v>
      </c>
      <c r="AI146" s="41">
        <f t="shared" si="29"/>
        <v>2.9677931729289626E-3</v>
      </c>
      <c r="AJ146" s="41">
        <f t="shared" si="29"/>
        <v>8.5625385128150402E-4</v>
      </c>
      <c r="AK146" s="41">
        <f t="shared" si="29"/>
        <v>1.0078204303646213E-2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1.3656669044565176E-5</v>
      </c>
      <c r="F147" s="41">
        <f t="shared" si="27"/>
        <v>4.0669650444787996E-3</v>
      </c>
      <c r="G147" s="41">
        <f t="shared" si="27"/>
        <v>5.8566638699904868E-4</v>
      </c>
      <c r="H147" s="41">
        <f t="shared" si="27"/>
        <v>9.9421829310312277E-4</v>
      </c>
      <c r="I147" s="41">
        <f t="shared" si="27"/>
        <v>5.2677923833972205E-3</v>
      </c>
      <c r="J147" s="41">
        <f t="shared" si="27"/>
        <v>5.8447211254130469E-3</v>
      </c>
      <c r="K147" s="41">
        <f t="shared" si="27"/>
        <v>2.7708521548097543E-3</v>
      </c>
      <c r="L147" s="41">
        <f t="shared" si="27"/>
        <v>7.353019605362309E-4</v>
      </c>
      <c r="M147" s="41">
        <f t="shared" si="27"/>
        <v>8.9335496966673669E-3</v>
      </c>
      <c r="P147" s="41">
        <f t="shared" si="34"/>
        <v>9.25</v>
      </c>
      <c r="Q147" s="41">
        <f t="shared" si="31"/>
        <v>9.7916350048531603E-6</v>
      </c>
      <c r="R147" s="41">
        <f t="shared" si="28"/>
        <v>1.7746926445341962E-3</v>
      </c>
      <c r="S147" s="41">
        <f t="shared" si="28"/>
        <v>4.3356594914526354E-4</v>
      </c>
      <c r="T147" s="41">
        <f t="shared" si="28"/>
        <v>9.1456193796353815E-4</v>
      </c>
      <c r="U147" s="41">
        <f t="shared" si="28"/>
        <v>4.6164074731920345E-3</v>
      </c>
      <c r="V147" s="41">
        <f t="shared" si="28"/>
        <v>1.3263162598388055E-3</v>
      </c>
      <c r="W147" s="41">
        <f t="shared" si="28"/>
        <v>2.5298648724581515E-3</v>
      </c>
      <c r="X147" s="41">
        <f t="shared" si="28"/>
        <v>6.016420469652585E-4</v>
      </c>
      <c r="Y147" s="41">
        <f t="shared" si="28"/>
        <v>7.6393202292179586E-3</v>
      </c>
      <c r="AB147" s="41">
        <f t="shared" si="35"/>
        <v>9.25</v>
      </c>
      <c r="AC147" s="41">
        <f t="shared" si="32"/>
        <v>1.7521703084277183E-5</v>
      </c>
      <c r="AD147" s="41">
        <f t="shared" si="29"/>
        <v>6.3592374444234028E-3</v>
      </c>
      <c r="AE147" s="41">
        <f t="shared" si="29"/>
        <v>7.3776682485283387E-4</v>
      </c>
      <c r="AF147" s="41">
        <f t="shared" si="29"/>
        <v>1.0738746482427085E-3</v>
      </c>
      <c r="AG147" s="41">
        <f t="shared" si="29"/>
        <v>5.9191772936023936E-3</v>
      </c>
      <c r="AH147" s="41">
        <f t="shared" si="29"/>
        <v>1.0363125990987288E-2</v>
      </c>
      <c r="AI147" s="41">
        <f t="shared" si="29"/>
        <v>3.011839437161345E-3</v>
      </c>
      <c r="AJ147" s="41">
        <f t="shared" si="29"/>
        <v>8.6896187410720471E-4</v>
      </c>
      <c r="AK147" s="41">
        <f t="shared" si="29"/>
        <v>1.0227779164116773E-2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1.387482819747257E-5</v>
      </c>
      <c r="F148" s="41">
        <f t="shared" si="27"/>
        <v>4.1319329840336181E-3</v>
      </c>
      <c r="G148" s="41">
        <f t="shared" si="27"/>
        <v>5.95022144428412E-4</v>
      </c>
      <c r="H148" s="41">
        <f t="shared" si="27"/>
        <v>1.0101004836959109E-3</v>
      </c>
      <c r="I148" s="41">
        <f t="shared" si="27"/>
        <v>5.3519430002353218E-3</v>
      </c>
      <c r="J148" s="41">
        <f t="shared" si="27"/>
        <v>5.9380879197271762E-3</v>
      </c>
      <c r="K148" s="41">
        <f t="shared" si="27"/>
        <v>2.8151152732138348E-3</v>
      </c>
      <c r="L148" s="41">
        <f t="shared" si="27"/>
        <v>7.4704807903103101E-4</v>
      </c>
      <c r="M148" s="41">
        <f t="shared" si="27"/>
        <v>9.0762591397915409E-3</v>
      </c>
      <c r="P148" s="41">
        <f t="shared" si="34"/>
        <v>9.5</v>
      </c>
      <c r="Q148" s="41">
        <f t="shared" si="31"/>
        <v>9.9480519752920278E-6</v>
      </c>
      <c r="R148" s="41">
        <f t="shared" si="28"/>
        <v>1.8030425622732251E-3</v>
      </c>
      <c r="S148" s="41">
        <f t="shared" si="28"/>
        <v>4.4049197040904034E-4</v>
      </c>
      <c r="T148" s="41">
        <f t="shared" si="28"/>
        <v>9.291716540675446E-4</v>
      </c>
      <c r="U148" s="41">
        <f t="shared" si="28"/>
        <v>4.6901525087157392E-3</v>
      </c>
      <c r="V148" s="41">
        <f t="shared" si="28"/>
        <v>1.3475035662595383E-3</v>
      </c>
      <c r="W148" s="41">
        <f t="shared" si="28"/>
        <v>2.5702783272870417E-3</v>
      </c>
      <c r="X148" s="41">
        <f t="shared" si="28"/>
        <v>6.1125300838572622E-4</v>
      </c>
      <c r="Y148" s="41">
        <f t="shared" si="28"/>
        <v>7.7613549380152512E-3</v>
      </c>
      <c r="AB148" s="41">
        <f t="shared" si="35"/>
        <v>9.5</v>
      </c>
      <c r="AC148" s="41">
        <f t="shared" si="32"/>
        <v>1.7801604419653102E-5</v>
      </c>
      <c r="AD148" s="41">
        <f t="shared" si="29"/>
        <v>6.4608234057940122E-3</v>
      </c>
      <c r="AE148" s="41">
        <f t="shared" si="29"/>
        <v>7.4955231844778378E-4</v>
      </c>
      <c r="AF148" s="41">
        <f t="shared" si="29"/>
        <v>1.0910293133242783E-3</v>
      </c>
      <c r="AG148" s="41">
        <f t="shared" si="29"/>
        <v>6.0137334917548914E-3</v>
      </c>
      <c r="AH148" s="41">
        <f t="shared" si="29"/>
        <v>1.0528672273194815E-2</v>
      </c>
      <c r="AI148" s="41">
        <f t="shared" si="29"/>
        <v>3.0599522191406144E-3</v>
      </c>
      <c r="AJ148" s="41">
        <f t="shared" si="29"/>
        <v>8.828431496763371E-4</v>
      </c>
      <c r="AK148" s="41">
        <f t="shared" si="29"/>
        <v>1.0391163341567831E-2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1.4086285226167682E-5</v>
      </c>
      <c r="F149" s="41">
        <f t="shared" si="27"/>
        <v>4.194905026579719E-3</v>
      </c>
      <c r="G149" s="41">
        <f t="shared" si="27"/>
        <v>6.0409048119466793E-4</v>
      </c>
      <c r="H149" s="41">
        <f t="shared" si="27"/>
        <v>1.0254947533708853E-3</v>
      </c>
      <c r="I149" s="41">
        <f t="shared" si="27"/>
        <v>5.4335084040348083E-3</v>
      </c>
      <c r="J149" s="41">
        <f t="shared" si="27"/>
        <v>6.0285863684117211E-3</v>
      </c>
      <c r="K149" s="41">
        <f t="shared" si="27"/>
        <v>2.8580185728176782E-3</v>
      </c>
      <c r="L149" s="41">
        <f t="shared" si="27"/>
        <v>7.5843334195724635E-4</v>
      </c>
      <c r="M149" s="41">
        <f t="shared" si="27"/>
        <v>9.2145843689080201E-3</v>
      </c>
      <c r="P149" s="41">
        <f t="shared" si="34"/>
        <v>9.75</v>
      </c>
      <c r="Q149" s="41">
        <f t="shared" si="31"/>
        <v>1.0099663619202904E-5</v>
      </c>
      <c r="R149" s="41">
        <f t="shared" si="28"/>
        <v>1.8305215347983455E-3</v>
      </c>
      <c r="S149" s="41">
        <f t="shared" si="28"/>
        <v>4.4720521556790418E-4</v>
      </c>
      <c r="T149" s="41">
        <f t="shared" si="28"/>
        <v>9.4333254127425151E-4</v>
      </c>
      <c r="U149" s="41">
        <f t="shared" si="28"/>
        <v>4.7616320037772069E-3</v>
      </c>
      <c r="V149" s="41">
        <f t="shared" si="28"/>
        <v>1.3680399719160216E-3</v>
      </c>
      <c r="W149" s="41">
        <f t="shared" si="28"/>
        <v>2.6094502298340269E-3</v>
      </c>
      <c r="X149" s="41">
        <f t="shared" si="28"/>
        <v>6.2056870895474208E-4</v>
      </c>
      <c r="Y149" s="41">
        <f t="shared" si="28"/>
        <v>7.8796405867081684E-3</v>
      </c>
      <c r="AB149" s="41">
        <f t="shared" si="35"/>
        <v>9.75</v>
      </c>
      <c r="AC149" s="41">
        <f t="shared" si="32"/>
        <v>1.807290683313245E-5</v>
      </c>
      <c r="AD149" s="41">
        <f t="shared" si="29"/>
        <v>6.5592885183610918E-3</v>
      </c>
      <c r="AE149" s="41">
        <f t="shared" si="29"/>
        <v>7.6097574682143173E-4</v>
      </c>
      <c r="AF149" s="41">
        <f t="shared" si="29"/>
        <v>1.1076569654675202E-3</v>
      </c>
      <c r="AG149" s="41">
        <f t="shared" si="29"/>
        <v>6.1053848042923976E-3</v>
      </c>
      <c r="AH149" s="41">
        <f t="shared" si="29"/>
        <v>1.0689132764907421E-2</v>
      </c>
      <c r="AI149" s="41">
        <f t="shared" si="29"/>
        <v>3.106586915801316E-3</v>
      </c>
      <c r="AJ149" s="41">
        <f t="shared" si="29"/>
        <v>8.9629797495975204E-4</v>
      </c>
      <c r="AK149" s="41">
        <f t="shared" si="29"/>
        <v>1.054952815110787E-2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1.4299327308004403E-5</v>
      </c>
      <c r="F150" s="41">
        <f t="shared" si="27"/>
        <v>4.2583490989963196E-3</v>
      </c>
      <c r="G150" s="41">
        <f t="shared" si="27"/>
        <v>6.1322679298057327E-4</v>
      </c>
      <c r="H150" s="41">
        <f t="shared" si="27"/>
        <v>1.0410044163986448E-3</v>
      </c>
      <c r="I150" s="41">
        <f t="shared" si="27"/>
        <v>5.5156852110131681E-3</v>
      </c>
      <c r="J150" s="41">
        <f t="shared" si="27"/>
        <v>6.1197631811652376E-3</v>
      </c>
      <c r="K150" s="41">
        <f t="shared" si="27"/>
        <v>2.9012434697230738E-3</v>
      </c>
      <c r="L150" s="41">
        <f t="shared" si="27"/>
        <v>7.6990394726664301E-4</v>
      </c>
      <c r="M150" s="41">
        <f t="shared" si="27"/>
        <v>9.3539464651380116E-3</v>
      </c>
      <c r="P150" s="41">
        <f t="shared" si="34"/>
        <v>10</v>
      </c>
      <c r="Q150" s="41">
        <f t="shared" si="31"/>
        <v>1.0252411723386434E-5</v>
      </c>
      <c r="R150" s="41">
        <f t="shared" si="28"/>
        <v>1.8582064859660203E-3</v>
      </c>
      <c r="S150" s="41">
        <f t="shared" si="28"/>
        <v>4.5396878229987973E-4</v>
      </c>
      <c r="T150" s="41">
        <f t="shared" si="28"/>
        <v>9.5759957656642747E-4</v>
      </c>
      <c r="U150" s="41">
        <f t="shared" si="28"/>
        <v>4.8336472994167266E-3</v>
      </c>
      <c r="V150" s="41">
        <f t="shared" si="28"/>
        <v>1.3887303156775849E-3</v>
      </c>
      <c r="W150" s="41">
        <f t="shared" si="28"/>
        <v>2.6489157596374727E-3</v>
      </c>
      <c r="X150" s="41">
        <f t="shared" si="28"/>
        <v>6.2995423874884617E-4</v>
      </c>
      <c r="Y150" s="41">
        <f t="shared" si="28"/>
        <v>7.9988128885439269E-3</v>
      </c>
      <c r="AB150" s="41">
        <f t="shared" si="35"/>
        <v>10</v>
      </c>
      <c r="AC150" s="41">
        <f t="shared" si="32"/>
        <v>1.8346242892622363E-5</v>
      </c>
      <c r="AD150" s="41">
        <f t="shared" si="29"/>
        <v>6.6584917120266181E-3</v>
      </c>
      <c r="AE150" s="41">
        <f t="shared" si="29"/>
        <v>7.7248480366126681E-4</v>
      </c>
      <c r="AF150" s="41">
        <f t="shared" si="29"/>
        <v>1.1244092562308634E-3</v>
      </c>
      <c r="AG150" s="41">
        <f t="shared" si="29"/>
        <v>6.1977231226095974E-3</v>
      </c>
      <c r="AH150" s="41">
        <f t="shared" si="29"/>
        <v>1.0850796046652891E-2</v>
      </c>
      <c r="AI150" s="41">
        <f t="shared" si="29"/>
        <v>3.1535711798086619E-3</v>
      </c>
      <c r="AJ150" s="41">
        <f t="shared" si="29"/>
        <v>9.0985365578444115E-4</v>
      </c>
      <c r="AK150" s="41">
        <f t="shared" si="29"/>
        <v>1.0709080041732095E-2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1.4513886388154864E-5</v>
      </c>
      <c r="F151" s="41">
        <f t="shared" si="30"/>
        <v>4.3222449345108153E-3</v>
      </c>
      <c r="G151" s="41">
        <f t="shared" si="30"/>
        <v>6.2242816125416167E-4</v>
      </c>
      <c r="H151" s="41">
        <f t="shared" si="30"/>
        <v>1.0566245183240013E-3</v>
      </c>
      <c r="I151" s="41">
        <f t="shared" si="30"/>
        <v>5.5984471703545719E-3</v>
      </c>
      <c r="J151" s="41">
        <f t="shared" si="30"/>
        <v>6.211589232181949E-3</v>
      </c>
      <c r="K151" s="41">
        <f t="shared" si="30"/>
        <v>2.9447761560339788E-3</v>
      </c>
      <c r="L151" s="41">
        <f t="shared" si="30"/>
        <v>7.8145623075324239E-4</v>
      </c>
      <c r="M151" s="41">
        <f t="shared" si="30"/>
        <v>9.4943009102183198E-3</v>
      </c>
      <c r="P151" s="41">
        <f t="shared" si="34"/>
        <v>10.25</v>
      </c>
      <c r="Q151" s="41">
        <f t="shared" si="31"/>
        <v>1.0406247493511245E-5</v>
      </c>
      <c r="R151" s="41">
        <f t="shared" si="31"/>
        <v>1.8860885720089987E-3</v>
      </c>
      <c r="S151" s="41">
        <f t="shared" si="31"/>
        <v>4.6078051003009004E-4</v>
      </c>
      <c r="T151" s="41">
        <f t="shared" si="31"/>
        <v>9.719682024377684E-4</v>
      </c>
      <c r="U151" s="41">
        <f t="shared" si="31"/>
        <v>4.9061753908433816E-3</v>
      </c>
      <c r="V151" s="41">
        <f t="shared" si="31"/>
        <v>1.4095679881562088E-3</v>
      </c>
      <c r="W151" s="41">
        <f t="shared" si="31"/>
        <v>2.6886623097053019E-3</v>
      </c>
      <c r="X151" s="41">
        <f t="shared" si="31"/>
        <v>6.3940659962509353E-4</v>
      </c>
      <c r="Y151" s="41">
        <f t="shared" si="31"/>
        <v>8.1188337747502975E-3</v>
      </c>
      <c r="AB151" s="41">
        <f t="shared" si="35"/>
        <v>10.25</v>
      </c>
      <c r="AC151" s="41">
        <f t="shared" si="32"/>
        <v>1.8621525282798473E-5</v>
      </c>
      <c r="AD151" s="41">
        <f t="shared" si="32"/>
        <v>6.7584012970126322E-3</v>
      </c>
      <c r="AE151" s="41">
        <f t="shared" si="32"/>
        <v>7.8407581247823342E-4</v>
      </c>
      <c r="AF151" s="41">
        <f t="shared" si="32"/>
        <v>1.1412808342102353E-3</v>
      </c>
      <c r="AG151" s="41">
        <f t="shared" si="32"/>
        <v>6.2907189498657493E-3</v>
      </c>
      <c r="AH151" s="41">
        <f t="shared" si="32"/>
        <v>1.101361047620769E-2</v>
      </c>
      <c r="AI151" s="41">
        <f t="shared" si="32"/>
        <v>3.2008900023626423E-3</v>
      </c>
      <c r="AJ151" s="41">
        <f t="shared" si="32"/>
        <v>9.2350586188139278E-4</v>
      </c>
      <c r="AK151" s="41">
        <f t="shared" si="32"/>
        <v>1.0869768045686342E-2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1.4729895847963702E-5</v>
      </c>
      <c r="F152" s="41">
        <f t="shared" si="30"/>
        <v>4.3865726940437227E-3</v>
      </c>
      <c r="G152" s="41">
        <f t="shared" si="30"/>
        <v>6.3169172907373951E-4</v>
      </c>
      <c r="H152" s="41">
        <f t="shared" si="30"/>
        <v>1.0723502092464692E-3</v>
      </c>
      <c r="I152" s="41">
        <f t="shared" si="30"/>
        <v>5.6817685852185848E-3</v>
      </c>
      <c r="J152" s="41">
        <f t="shared" si="30"/>
        <v>6.3040360103028704E-3</v>
      </c>
      <c r="K152" s="41">
        <f t="shared" si="30"/>
        <v>2.9886031152447094E-3</v>
      </c>
      <c r="L152" s="41">
        <f t="shared" si="30"/>
        <v>7.9308660553742297E-4</v>
      </c>
      <c r="M152" s="41">
        <f t="shared" si="30"/>
        <v>9.6356041253621676E-3</v>
      </c>
      <c r="P152" s="41">
        <f t="shared" si="34"/>
        <v>10.5</v>
      </c>
      <c r="Q152" s="41">
        <f t="shared" si="31"/>
        <v>1.0561123164960965E-5</v>
      </c>
      <c r="R152" s="41">
        <f t="shared" si="31"/>
        <v>1.9141591357915418E-3</v>
      </c>
      <c r="S152" s="41">
        <f t="shared" si="31"/>
        <v>4.6763828377863415E-4</v>
      </c>
      <c r="T152" s="41">
        <f t="shared" si="31"/>
        <v>9.8643395755979393E-4</v>
      </c>
      <c r="U152" s="41">
        <f t="shared" si="31"/>
        <v>4.9791937587402397E-3</v>
      </c>
      <c r="V152" s="41">
        <f t="shared" si="31"/>
        <v>1.4305465194429045E-3</v>
      </c>
      <c r="W152" s="41">
        <f t="shared" si="31"/>
        <v>2.7286775390929184E-3</v>
      </c>
      <c r="X152" s="41">
        <f t="shared" si="31"/>
        <v>6.4892285671085538E-4</v>
      </c>
      <c r="Y152" s="41">
        <f t="shared" si="31"/>
        <v>8.2396659799267701E-3</v>
      </c>
      <c r="AB152" s="41">
        <f t="shared" si="35"/>
        <v>10.5</v>
      </c>
      <c r="AC152" s="41">
        <f t="shared" si="32"/>
        <v>1.8898668530966426E-5</v>
      </c>
      <c r="AD152" s="41">
        <f t="shared" si="32"/>
        <v>6.8589862522959039E-3</v>
      </c>
      <c r="AE152" s="41">
        <f t="shared" si="32"/>
        <v>7.9574517436884482E-4</v>
      </c>
      <c r="AF152" s="41">
        <f t="shared" si="32"/>
        <v>1.1582664609331458E-3</v>
      </c>
      <c r="AG152" s="41">
        <f t="shared" si="32"/>
        <v>6.3843434116969177E-3</v>
      </c>
      <c r="AH152" s="41">
        <f t="shared" si="32"/>
        <v>1.1177525501162836E-2</v>
      </c>
      <c r="AI152" s="41">
        <f t="shared" si="32"/>
        <v>3.248528691396487E-3</v>
      </c>
      <c r="AJ152" s="41">
        <f t="shared" si="32"/>
        <v>9.3725035436399197E-4</v>
      </c>
      <c r="AK152" s="41">
        <f t="shared" si="32"/>
        <v>1.1031542270797563E-2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1.4947290473625775E-5</v>
      </c>
      <c r="F153" s="41">
        <f t="shared" si="30"/>
        <v>4.451312956880879E-3</v>
      </c>
      <c r="G153" s="41">
        <f t="shared" si="30"/>
        <v>6.4101469974462842E-4</v>
      </c>
      <c r="H153" s="41">
        <f t="shared" si="30"/>
        <v>1.0881767415399756E-3</v>
      </c>
      <c r="I153" s="41">
        <f t="shared" si="30"/>
        <v>5.765624300658208E-3</v>
      </c>
      <c r="J153" s="41">
        <f t="shared" si="30"/>
        <v>6.3970756056106323E-3</v>
      </c>
      <c r="K153" s="41">
        <f t="shared" si="30"/>
        <v>3.0327111158848464E-3</v>
      </c>
      <c r="L153" s="41">
        <f t="shared" si="30"/>
        <v>8.0479156037946604E-4</v>
      </c>
      <c r="M153" s="41">
        <f t="shared" si="30"/>
        <v>9.7778134507696263E-3</v>
      </c>
      <c r="P153" s="41">
        <f t="shared" si="34"/>
        <v>10.75</v>
      </c>
      <c r="Q153" s="41">
        <f t="shared" si="31"/>
        <v>1.0716991980376597E-5</v>
      </c>
      <c r="R153" s="41">
        <f t="shared" si="31"/>
        <v>1.9424097027390716E-3</v>
      </c>
      <c r="S153" s="41">
        <f t="shared" si="31"/>
        <v>4.7454003316618087E-4</v>
      </c>
      <c r="T153" s="41">
        <f t="shared" si="31"/>
        <v>1.0009924746842524E-3</v>
      </c>
      <c r="U153" s="41">
        <f t="shared" si="31"/>
        <v>5.0526803586763763E-3</v>
      </c>
      <c r="V153" s="41">
        <f t="shared" si="31"/>
        <v>1.4516595760657362E-3</v>
      </c>
      <c r="W153" s="41">
        <f t="shared" si="31"/>
        <v>2.7689493671008278E-3</v>
      </c>
      <c r="X153" s="41">
        <f t="shared" si="31"/>
        <v>6.5850013702392174E-4</v>
      </c>
      <c r="Y153" s="41">
        <f t="shared" si="31"/>
        <v>8.361273024523377E-3</v>
      </c>
      <c r="AB153" s="41">
        <f t="shared" si="35"/>
        <v>10.75</v>
      </c>
      <c r="AC153" s="41">
        <f t="shared" si="32"/>
        <v>1.9177588966874941E-5</v>
      </c>
      <c r="AD153" s="41">
        <f t="shared" si="32"/>
        <v>6.9602162110226863E-3</v>
      </c>
      <c r="AE153" s="41">
        <f t="shared" si="32"/>
        <v>8.0748936632307582E-4</v>
      </c>
      <c r="AF153" s="41">
        <f t="shared" si="32"/>
        <v>1.1753610083957001E-3</v>
      </c>
      <c r="AG153" s="41">
        <f t="shared" si="32"/>
        <v>6.4785682426400258E-3</v>
      </c>
      <c r="AH153" s="41">
        <f t="shared" si="32"/>
        <v>1.1342491635155529E-2</v>
      </c>
      <c r="AI153" s="41">
        <f t="shared" si="32"/>
        <v>3.2964728646688508E-3</v>
      </c>
      <c r="AJ153" s="41">
        <f t="shared" si="32"/>
        <v>9.5108298373501187E-4</v>
      </c>
      <c r="AK153" s="41">
        <f t="shared" si="32"/>
        <v>1.1194353877015874E-2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1.5166006433728198E-5</v>
      </c>
      <c r="F154" s="41">
        <f t="shared" si="30"/>
        <v>4.5164467139854466E-3</v>
      </c>
      <c r="G154" s="41">
        <f t="shared" si="30"/>
        <v>6.5039433585605563E-4</v>
      </c>
      <c r="H154" s="41">
        <f t="shared" si="30"/>
        <v>1.1040994682178971E-3</v>
      </c>
      <c r="I154" s="41">
        <f t="shared" si="30"/>
        <v>5.8499896949571533E-3</v>
      </c>
      <c r="J154" s="41">
        <f t="shared" si="30"/>
        <v>6.490680699818019E-3</v>
      </c>
      <c r="K154" s="41">
        <f t="shared" si="30"/>
        <v>3.0770872069626528E-3</v>
      </c>
      <c r="L154" s="41">
        <f t="shared" si="30"/>
        <v>8.1656765847037472E-4</v>
      </c>
      <c r="M154" s="41">
        <f t="shared" si="30"/>
        <v>9.920887130936671E-3</v>
      </c>
      <c r="P154" s="41">
        <f t="shared" si="34"/>
        <v>11</v>
      </c>
      <c r="Q154" s="41">
        <f t="shared" si="31"/>
        <v>1.087380817355448E-5</v>
      </c>
      <c r="R154" s="41">
        <f t="shared" si="31"/>
        <v>1.970831977919744E-3</v>
      </c>
      <c r="S154" s="41">
        <f t="shared" si="31"/>
        <v>4.81483731700983E-4</v>
      </c>
      <c r="T154" s="41">
        <f t="shared" si="31"/>
        <v>1.0156394791391514E-3</v>
      </c>
      <c r="U154" s="41">
        <f t="shared" si="31"/>
        <v>5.1266136135153378E-3</v>
      </c>
      <c r="V154" s="41">
        <f t="shared" si="31"/>
        <v>1.4729009588087369E-3</v>
      </c>
      <c r="W154" s="41">
        <f t="shared" si="31"/>
        <v>2.8094659691143531E-3</v>
      </c>
      <c r="X154" s="41">
        <f t="shared" si="31"/>
        <v>6.681356284831191E-4</v>
      </c>
      <c r="Y154" s="41">
        <f t="shared" si="31"/>
        <v>8.4836192022780619E-3</v>
      </c>
      <c r="AB154" s="41">
        <f t="shared" si="35"/>
        <v>11</v>
      </c>
      <c r="AC154" s="41">
        <f t="shared" si="32"/>
        <v>1.9458204693901903E-5</v>
      </c>
      <c r="AD154" s="41">
        <f t="shared" si="32"/>
        <v>7.0620614500511488E-3</v>
      </c>
      <c r="AE154" s="41">
        <f t="shared" si="32"/>
        <v>8.1930494001112826E-4</v>
      </c>
      <c r="AF154" s="41">
        <f t="shared" si="32"/>
        <v>1.1925594572966438E-3</v>
      </c>
      <c r="AG154" s="41">
        <f t="shared" si="32"/>
        <v>6.5733657763989567E-3</v>
      </c>
      <c r="AH154" s="41">
        <f t="shared" si="32"/>
        <v>1.1508460440827302E-2</v>
      </c>
      <c r="AI154" s="41">
        <f t="shared" si="32"/>
        <v>3.3447084448109381E-3</v>
      </c>
      <c r="AJ154" s="41">
        <f t="shared" si="32"/>
        <v>9.6499968845763175E-4</v>
      </c>
      <c r="AK154" s="41">
        <f t="shared" si="32"/>
        <v>1.135815505959528E-2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1.6052853995288638E-5</v>
      </c>
      <c r="F155" s="41">
        <f t="shared" si="30"/>
        <v>4.7805505024625435E-3</v>
      </c>
      <c r="G155" s="41">
        <f t="shared" si="30"/>
        <v>6.8842680230179684E-4</v>
      </c>
      <c r="H155" s="41">
        <f t="shared" si="30"/>
        <v>1.1686628010496446E-3</v>
      </c>
      <c r="I155" s="41">
        <f t="shared" si="30"/>
        <v>6.1920737576797282E-3</v>
      </c>
      <c r="J155" s="41">
        <f t="shared" si="30"/>
        <v>6.8702298168947136E-3</v>
      </c>
      <c r="K155" s="41">
        <f t="shared" si="30"/>
        <v>3.2570229928353752E-3</v>
      </c>
      <c r="L155" s="41">
        <f t="shared" si="30"/>
        <v>8.6431727798478165E-4</v>
      </c>
      <c r="M155" s="41">
        <f t="shared" si="30"/>
        <v>1.0501021037580721E-2</v>
      </c>
      <c r="P155" s="41">
        <f>P154+1</f>
        <v>12</v>
      </c>
      <c r="Q155" s="41">
        <f t="shared" si="31"/>
        <v>1.1509665101726846E-5</v>
      </c>
      <c r="R155" s="41">
        <f t="shared" si="31"/>
        <v>2.0860783706666448E-3</v>
      </c>
      <c r="S155" s="41">
        <f t="shared" si="31"/>
        <v>5.0963897977211736E-4</v>
      </c>
      <c r="T155" s="41">
        <f t="shared" si="31"/>
        <v>1.0750300246617969E-3</v>
      </c>
      <c r="U155" s="41">
        <f t="shared" si="31"/>
        <v>5.426397528422393E-3</v>
      </c>
      <c r="V155" s="41">
        <f t="shared" si="31"/>
        <v>1.5590303317222663E-3</v>
      </c>
      <c r="W155" s="41">
        <f t="shared" si="31"/>
        <v>2.9737523324944327E-3</v>
      </c>
      <c r="X155" s="41">
        <f t="shared" si="31"/>
        <v>7.0720553495461763E-4</v>
      </c>
      <c r="Y155" s="41">
        <f t="shared" si="31"/>
        <v>8.9797074134775143E-3</v>
      </c>
      <c r="AB155" s="41">
        <f>AB154+1</f>
        <v>12</v>
      </c>
      <c r="AC155" s="41">
        <f t="shared" si="32"/>
        <v>2.0596042888850414E-5</v>
      </c>
      <c r="AD155" s="41">
        <f t="shared" si="32"/>
        <v>7.4750226342584431E-3</v>
      </c>
      <c r="AE155" s="41">
        <f t="shared" si="32"/>
        <v>8.6721462483147643E-4</v>
      </c>
      <c r="AF155" s="41">
        <f t="shared" si="32"/>
        <v>1.2622955774374935E-3</v>
      </c>
      <c r="AG155" s="41">
        <f t="shared" si="32"/>
        <v>6.9577499869370495E-3</v>
      </c>
      <c r="AH155" s="41">
        <f t="shared" si="32"/>
        <v>1.2181429302067162E-2</v>
      </c>
      <c r="AI155" s="41">
        <f t="shared" si="32"/>
        <v>3.5402936531763025E-3</v>
      </c>
      <c r="AJ155" s="41">
        <f t="shared" si="32"/>
        <v>1.0214290210149473E-3</v>
      </c>
      <c r="AK155" s="41">
        <f t="shared" si="32"/>
        <v>1.2022334661683926E-2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1.6956079370956264E-5</v>
      </c>
      <c r="F156" s="41">
        <f t="shared" si="30"/>
        <v>5.0495316147776536E-3</v>
      </c>
      <c r="G156" s="41">
        <f t="shared" si="30"/>
        <v>7.2716163146745161E-4</v>
      </c>
      <c r="H156" s="41">
        <f t="shared" si="30"/>
        <v>1.2344184540828463E-3</v>
      </c>
      <c r="I156" s="41">
        <f t="shared" si="30"/>
        <v>6.5404752411532194E-3</v>
      </c>
      <c r="J156" s="41">
        <f t="shared" si="30"/>
        <v>7.2567882387870996E-3</v>
      </c>
      <c r="K156" s="41">
        <f t="shared" si="30"/>
        <v>3.4402817340614044E-3</v>
      </c>
      <c r="L156" s="41">
        <f t="shared" si="30"/>
        <v>9.129487112696633E-4</v>
      </c>
      <c r="M156" s="41">
        <f t="shared" si="30"/>
        <v>1.109186853886281E-2</v>
      </c>
      <c r="P156" s="41">
        <f t="shared" ref="P156:P163" si="37">P155+1</f>
        <v>13</v>
      </c>
      <c r="Q156" s="41">
        <f t="shared" si="31"/>
        <v>1.2157264686720698E-5</v>
      </c>
      <c r="R156" s="41">
        <f t="shared" si="31"/>
        <v>2.2034530705530627E-3</v>
      </c>
      <c r="S156" s="41">
        <f t="shared" si="31"/>
        <v>5.3831418351437006E-4</v>
      </c>
      <c r="T156" s="41">
        <f t="shared" si="31"/>
        <v>1.1355173621884517E-3</v>
      </c>
      <c r="U156" s="41">
        <f t="shared" si="31"/>
        <v>5.7317176881628148E-3</v>
      </c>
      <c r="V156" s="41">
        <f t="shared" si="31"/>
        <v>1.6467502946310643E-3</v>
      </c>
      <c r="W156" s="41">
        <f t="shared" si="31"/>
        <v>3.1410726462808829E-3</v>
      </c>
      <c r="X156" s="41">
        <f t="shared" si="31"/>
        <v>7.4699696301912765E-4</v>
      </c>
      <c r="Y156" s="41">
        <f t="shared" si="31"/>
        <v>9.4849571095318129E-3</v>
      </c>
      <c r="AB156" s="41">
        <f t="shared" ref="AB156:AB163" si="38">AB155+1</f>
        <v>13</v>
      </c>
      <c r="AC156" s="41">
        <f t="shared" si="32"/>
        <v>2.1754894055191814E-5</v>
      </c>
      <c r="AD156" s="41">
        <f t="shared" si="32"/>
        <v>7.8956101590022445E-3</v>
      </c>
      <c r="AE156" s="41">
        <f t="shared" si="32"/>
        <v>9.1600907942053316E-4</v>
      </c>
      <c r="AF156" s="41">
        <f t="shared" si="32"/>
        <v>1.3333195459772425E-3</v>
      </c>
      <c r="AG156" s="41">
        <f t="shared" si="32"/>
        <v>7.3492327941436101E-3</v>
      </c>
      <c r="AH156" s="41">
        <f t="shared" si="32"/>
        <v>1.2866826182943136E-2</v>
      </c>
      <c r="AI156" s="41">
        <f t="shared" si="32"/>
        <v>3.7394908218419099E-3</v>
      </c>
      <c r="AJ156" s="41">
        <f t="shared" si="32"/>
        <v>1.0789004595202006E-3</v>
      </c>
      <c r="AK156" s="41">
        <f t="shared" si="32"/>
        <v>1.2698779968193807E-2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1.7872209845197389E-5</v>
      </c>
      <c r="F157" s="41">
        <f t="shared" si="30"/>
        <v>5.3223558739554947E-3</v>
      </c>
      <c r="G157" s="41">
        <f t="shared" si="30"/>
        <v>7.6644989591302302E-4</v>
      </c>
      <c r="H157" s="41">
        <f t="shared" si="30"/>
        <v>1.3011136103751667E-3</v>
      </c>
      <c r="I157" s="41">
        <f t="shared" si="30"/>
        <v>6.8938546134333176E-3</v>
      </c>
      <c r="J157" s="41">
        <f t="shared" si="30"/>
        <v>7.6488697279817643E-3</v>
      </c>
      <c r="K157" s="41">
        <f t="shared" si="30"/>
        <v>3.6261588385262094E-3</v>
      </c>
      <c r="L157" s="41">
        <f t="shared" si="30"/>
        <v>9.622749804805707E-4</v>
      </c>
      <c r="M157" s="41">
        <f t="shared" si="30"/>
        <v>1.1691157947836338E-2</v>
      </c>
      <c r="P157" s="41">
        <f t="shared" si="37"/>
        <v>14</v>
      </c>
      <c r="Q157" s="41">
        <f t="shared" si="31"/>
        <v>1.2814117041516688E-5</v>
      </c>
      <c r="R157" s="41">
        <f t="shared" si="31"/>
        <v>2.3225047960333972E-3</v>
      </c>
      <c r="S157" s="41">
        <f t="shared" si="31"/>
        <v>5.6739909267553381E-4</v>
      </c>
      <c r="T157" s="41">
        <f t="shared" si="31"/>
        <v>1.1968689303647965E-3</v>
      </c>
      <c r="U157" s="41">
        <f t="shared" si="31"/>
        <v>6.0414001996086618E-3</v>
      </c>
      <c r="V157" s="41">
        <f t="shared" si="31"/>
        <v>1.7357235823452742E-3</v>
      </c>
      <c r="W157" s="41">
        <f t="shared" si="31"/>
        <v>3.3107835983298677E-3</v>
      </c>
      <c r="X157" s="41">
        <f t="shared" si="31"/>
        <v>7.8735692283151207E-4</v>
      </c>
      <c r="Y157" s="41">
        <f t="shared" si="31"/>
        <v>9.9974257094250247E-3</v>
      </c>
      <c r="AB157" s="41">
        <f t="shared" si="38"/>
        <v>14</v>
      </c>
      <c r="AC157" s="41">
        <f t="shared" si="32"/>
        <v>2.2930302648878078E-5</v>
      </c>
      <c r="AD157" s="41">
        <f t="shared" si="32"/>
        <v>8.3222069518775928E-3</v>
      </c>
      <c r="AE157" s="41">
        <f t="shared" si="32"/>
        <v>9.6550069915051233E-4</v>
      </c>
      <c r="AF157" s="41">
        <f t="shared" si="32"/>
        <v>1.4053582903855383E-3</v>
      </c>
      <c r="AG157" s="41">
        <f t="shared" si="32"/>
        <v>7.7463090272579579E-3</v>
      </c>
      <c r="AH157" s="41">
        <f t="shared" si="32"/>
        <v>1.3562015873618254E-2</v>
      </c>
      <c r="AI157" s="41">
        <f t="shared" si="32"/>
        <v>3.9415340787225346E-3</v>
      </c>
      <c r="AJ157" s="41">
        <f t="shared" si="32"/>
        <v>1.1371930381296311E-3</v>
      </c>
      <c r="AK157" s="41">
        <f t="shared" si="32"/>
        <v>1.3384890186247653E-2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1.8798068422231106E-5</v>
      </c>
      <c r="F158" s="41">
        <f t="shared" si="30"/>
        <v>5.5980771685581127E-3</v>
      </c>
      <c r="G158" s="41">
        <f t="shared" si="30"/>
        <v>8.061553501430359E-4</v>
      </c>
      <c r="H158" s="41">
        <f t="shared" si="30"/>
        <v>1.3685169816591528E-3</v>
      </c>
      <c r="I158" s="41">
        <f t="shared" si="30"/>
        <v>7.2509864106735933E-3</v>
      </c>
      <c r="J158" s="41">
        <f t="shared" si="30"/>
        <v>8.0451146078038566E-3</v>
      </c>
      <c r="K158" s="41">
        <f t="shared" si="30"/>
        <v>3.814009713790987E-3</v>
      </c>
      <c r="L158" s="41">
        <f t="shared" si="30"/>
        <v>1.0121250299070157E-3</v>
      </c>
      <c r="M158" s="41">
        <f t="shared" si="30"/>
        <v>1.229681102348937E-2</v>
      </c>
      <c r="P158" s="41">
        <f t="shared" si="37"/>
        <v>15</v>
      </c>
      <c r="Q158" s="41">
        <f t="shared" si="31"/>
        <v>1.3477944305898894E-5</v>
      </c>
      <c r="R158" s="41">
        <f t="shared" si="31"/>
        <v>2.4428206945280254E-3</v>
      </c>
      <c r="S158" s="41">
        <f t="shared" si="31"/>
        <v>5.9679284538462912E-4</v>
      </c>
      <c r="T158" s="41">
        <f t="shared" si="31"/>
        <v>1.2588719716429401E-3</v>
      </c>
      <c r="U158" s="41">
        <f t="shared" si="31"/>
        <v>6.3543711327249128E-3</v>
      </c>
      <c r="V158" s="41">
        <f t="shared" si="31"/>
        <v>1.8256416495565262E-3</v>
      </c>
      <c r="W158" s="41">
        <f t="shared" si="31"/>
        <v>3.4822966578657013E-3</v>
      </c>
      <c r="X158" s="41">
        <f t="shared" si="31"/>
        <v>8.2814545242603898E-4</v>
      </c>
      <c r="Y158" s="41">
        <f t="shared" si="31"/>
        <v>1.0515336052997667E-2</v>
      </c>
      <c r="AB158" s="41">
        <f t="shared" si="38"/>
        <v>15</v>
      </c>
      <c r="AC158" s="41">
        <f t="shared" si="32"/>
        <v>2.4118192538563301E-5</v>
      </c>
      <c r="AD158" s="41">
        <f t="shared" si="32"/>
        <v>8.7533336425882E-3</v>
      </c>
      <c r="AE158" s="41">
        <f t="shared" si="32"/>
        <v>1.0155178549014429E-3</v>
      </c>
      <c r="AF158" s="41">
        <f t="shared" si="32"/>
        <v>1.4781619916753672E-3</v>
      </c>
      <c r="AG158" s="41">
        <f t="shared" si="32"/>
        <v>8.1476016886222573E-3</v>
      </c>
      <c r="AH158" s="41">
        <f t="shared" si="32"/>
        <v>1.4264587566051187E-2</v>
      </c>
      <c r="AI158" s="41">
        <f t="shared" si="32"/>
        <v>4.1457227697162553E-3</v>
      </c>
      <c r="AJ158" s="41">
        <f t="shared" si="32"/>
        <v>1.1961046073879944E-3</v>
      </c>
      <c r="AK158" s="41">
        <f t="shared" si="32"/>
        <v>1.407828599398107E-2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1.9721401367292155E-5</v>
      </c>
      <c r="F159" s="41">
        <f t="shared" si="30"/>
        <v>5.8730463282942744E-3</v>
      </c>
      <c r="G159" s="41">
        <f t="shared" si="30"/>
        <v>8.4575249262093012E-4</v>
      </c>
      <c r="H159" s="41">
        <f t="shared" si="30"/>
        <v>1.4357364845707945E-3</v>
      </c>
      <c r="I159" s="41">
        <f t="shared" si="30"/>
        <v>7.6071439948883152E-3</v>
      </c>
      <c r="J159" s="41">
        <f t="shared" si="30"/>
        <v>8.4402785787676109E-3</v>
      </c>
      <c r="K159" s="41">
        <f t="shared" si="30"/>
        <v>4.0013481542320985E-3</v>
      </c>
      <c r="L159" s="41">
        <f t="shared" si="30"/>
        <v>1.0618390943333824E-3</v>
      </c>
      <c r="M159" s="41">
        <f t="shared" si="30"/>
        <v>1.2900811949656336E-2</v>
      </c>
      <c r="P159" s="41">
        <f t="shared" si="37"/>
        <v>16</v>
      </c>
      <c r="Q159" s="41">
        <f t="shared" si="31"/>
        <v>1.4139960728533948E-5</v>
      </c>
      <c r="R159" s="41">
        <f t="shared" si="31"/>
        <v>2.5628083855754298E-3</v>
      </c>
      <c r="S159" s="41">
        <f t="shared" si="31"/>
        <v>6.2610641543572431E-4</v>
      </c>
      <c r="T159" s="41">
        <f t="shared" si="31"/>
        <v>1.3207058760060738E-3</v>
      </c>
      <c r="U159" s="41">
        <f t="shared" si="31"/>
        <v>6.6664883183954948E-3</v>
      </c>
      <c r="V159" s="41">
        <f t="shared" si="31"/>
        <v>1.9153144309853676E-3</v>
      </c>
      <c r="W159" s="41">
        <f t="shared" si="31"/>
        <v>3.6533418501941248E-3</v>
      </c>
      <c r="X159" s="41">
        <f t="shared" si="31"/>
        <v>8.6882271576779529E-4</v>
      </c>
      <c r="Y159" s="41">
        <f t="shared" si="31"/>
        <v>1.1031833598811396E-2</v>
      </c>
      <c r="AB159" s="41">
        <f t="shared" si="38"/>
        <v>16</v>
      </c>
      <c r="AC159" s="41">
        <f t="shared" si="32"/>
        <v>2.5302842006050342E-5</v>
      </c>
      <c r="AD159" s="41">
        <f t="shared" si="32"/>
        <v>9.1832842710131198E-3</v>
      </c>
      <c r="AE159" s="41">
        <f t="shared" si="32"/>
        <v>1.065398569806136E-3</v>
      </c>
      <c r="AF159" s="41">
        <f t="shared" si="32"/>
        <v>1.5507670931355166E-3</v>
      </c>
      <c r="AG159" s="41">
        <f t="shared" si="32"/>
        <v>8.5477996713811191E-3</v>
      </c>
      <c r="AH159" s="41">
        <f t="shared" si="32"/>
        <v>1.4965242726549853E-2</v>
      </c>
      <c r="AI159" s="41">
        <f t="shared" si="32"/>
        <v>4.3493544582700527E-3</v>
      </c>
      <c r="AJ159" s="41">
        <f t="shared" si="32"/>
        <v>1.2548554728989715E-3</v>
      </c>
      <c r="AK159" s="41">
        <f t="shared" si="32"/>
        <v>1.4769790300501275E-2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2.0667617546195903E-5</v>
      </c>
      <c r="F160" s="41">
        <f t="shared" si="30"/>
        <v>6.1548301301543118E-3</v>
      </c>
      <c r="G160" s="41">
        <f t="shared" si="30"/>
        <v>8.8633098280841425E-4</v>
      </c>
      <c r="H160" s="41">
        <f t="shared" si="30"/>
        <v>1.5046219083316218E-3</v>
      </c>
      <c r="I160" s="41">
        <f t="shared" si="30"/>
        <v>7.9721283379964921E-3</v>
      </c>
      <c r="J160" s="41">
        <f t="shared" si="30"/>
        <v>8.8452360154602158E-3</v>
      </c>
      <c r="K160" s="41">
        <f t="shared" si="30"/>
        <v>4.1933294587270398E-3</v>
      </c>
      <c r="L160" s="41">
        <f t="shared" si="30"/>
        <v>1.1127852371423357E-3</v>
      </c>
      <c r="M160" s="41">
        <f t="shared" si="30"/>
        <v>1.3519782009664588E-2</v>
      </c>
      <c r="P160" s="41">
        <f t="shared" si="37"/>
        <v>17</v>
      </c>
      <c r="Q160" s="41">
        <f t="shared" si="31"/>
        <v>1.4818384100241816E-5</v>
      </c>
      <c r="R160" s="41">
        <f t="shared" si="31"/>
        <v>2.6857697671070421E-3</v>
      </c>
      <c r="S160" s="41">
        <f t="shared" si="31"/>
        <v>6.5614647237525092E-4</v>
      </c>
      <c r="T160" s="41">
        <f t="shared" si="31"/>
        <v>1.3840722283345029E-3</v>
      </c>
      <c r="U160" s="41">
        <f t="shared" si="31"/>
        <v>6.9863407967188842E-3</v>
      </c>
      <c r="V160" s="41">
        <f t="shared" si="31"/>
        <v>2.0072095995149163E-3</v>
      </c>
      <c r="W160" s="41">
        <f t="shared" si="31"/>
        <v>3.8286261061827999E-3</v>
      </c>
      <c r="X160" s="41">
        <f t="shared" si="31"/>
        <v>9.1050809577441192E-4</v>
      </c>
      <c r="Y160" s="41">
        <f t="shared" si="31"/>
        <v>1.1561131656275078E-2</v>
      </c>
      <c r="AB160" s="41">
        <f t="shared" si="38"/>
        <v>17</v>
      </c>
      <c r="AC160" s="41">
        <f t="shared" si="32"/>
        <v>2.6516850992149976E-5</v>
      </c>
      <c r="AD160" s="41">
        <f t="shared" si="32"/>
        <v>9.6238904932015815E-3</v>
      </c>
      <c r="AE160" s="41">
        <f t="shared" si="32"/>
        <v>1.1165154932415776E-3</v>
      </c>
      <c r="AF160" s="41">
        <f t="shared" si="32"/>
        <v>1.6251715883287424E-3</v>
      </c>
      <c r="AG160" s="41">
        <f t="shared" si="32"/>
        <v>8.9579158792740827E-3</v>
      </c>
      <c r="AH160" s="41">
        <f t="shared" si="32"/>
        <v>1.5683262431405515E-2</v>
      </c>
      <c r="AI160" s="41">
        <f t="shared" si="32"/>
        <v>4.5580328112712603E-3</v>
      </c>
      <c r="AJ160" s="41">
        <f t="shared" si="32"/>
        <v>1.3150623785102614E-3</v>
      </c>
      <c r="AK160" s="41">
        <f t="shared" si="32"/>
        <v>1.5478432363054098E-2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2.1606252832377568E-5</v>
      </c>
      <c r="F161" s="41">
        <f t="shared" si="30"/>
        <v>6.4343563371640922E-3</v>
      </c>
      <c r="G161" s="41">
        <f t="shared" si="30"/>
        <v>9.2658436633655976E-4</v>
      </c>
      <c r="H161" s="41">
        <f t="shared" si="30"/>
        <v>1.5729554360043364E-3</v>
      </c>
      <c r="I161" s="41">
        <f t="shared" si="30"/>
        <v>8.3341885003391826E-3</v>
      </c>
      <c r="J161" s="41">
        <f t="shared" si="30"/>
        <v>9.2469490150431811E-3</v>
      </c>
      <c r="K161" s="41">
        <f t="shared" si="30"/>
        <v>4.3837726478246014E-3</v>
      </c>
      <c r="L161" s="41">
        <f t="shared" si="30"/>
        <v>1.1633232097552496E-3</v>
      </c>
      <c r="M161" s="41">
        <f t="shared" si="30"/>
        <v>1.4133793006693658E-2</v>
      </c>
      <c r="P161" s="41">
        <f t="shared" si="37"/>
        <v>18</v>
      </c>
      <c r="Q161" s="41">
        <f t="shared" si="31"/>
        <v>1.5491372081057264E-5</v>
      </c>
      <c r="R161" s="41">
        <f t="shared" si="31"/>
        <v>2.807746006909805E-3</v>
      </c>
      <c r="S161" s="41">
        <f t="shared" si="31"/>
        <v>6.8594585445199135E-4</v>
      </c>
      <c r="T161" s="41">
        <f t="shared" si="31"/>
        <v>1.4469309022593054E-3</v>
      </c>
      <c r="U161" s="41">
        <f t="shared" si="31"/>
        <v>7.3036306816528099E-3</v>
      </c>
      <c r="V161" s="41">
        <f t="shared" si="31"/>
        <v>2.0983685225333102E-3</v>
      </c>
      <c r="W161" s="41">
        <f t="shared" si="31"/>
        <v>4.0025060201509654E-3</v>
      </c>
      <c r="X161" s="41">
        <f t="shared" si="31"/>
        <v>9.5185950094424702E-4</v>
      </c>
      <c r="Y161" s="41">
        <f t="shared" si="31"/>
        <v>1.2086189084714335E-2</v>
      </c>
      <c r="AB161" s="41">
        <f t="shared" si="38"/>
        <v>18</v>
      </c>
      <c r="AC161" s="41">
        <f t="shared" si="32"/>
        <v>2.7721133583697859E-5</v>
      </c>
      <c r="AD161" s="41">
        <f t="shared" si="32"/>
        <v>1.006096666741838E-2</v>
      </c>
      <c r="AE161" s="41">
        <f t="shared" si="32"/>
        <v>1.1672228782211281E-3</v>
      </c>
      <c r="AF161" s="41">
        <f t="shared" si="32"/>
        <v>1.6989799697493691E-3</v>
      </c>
      <c r="AG161" s="41">
        <f t="shared" si="32"/>
        <v>9.3647463190255353E-3</v>
      </c>
      <c r="AH161" s="41">
        <f t="shared" si="32"/>
        <v>1.6395529507553051E-2</v>
      </c>
      <c r="AI161" s="41">
        <f t="shared" si="32"/>
        <v>4.7650392754982167E-3</v>
      </c>
      <c r="AJ161" s="41">
        <f t="shared" si="32"/>
        <v>1.3747869185662545E-3</v>
      </c>
      <c r="AK161" s="41">
        <f t="shared" si="32"/>
        <v>1.6181396928672983E-2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2.2544470607049992E-5</v>
      </c>
      <c r="F162" s="41">
        <f t="shared" si="30"/>
        <v>6.71375820897118E-3</v>
      </c>
      <c r="G162" s="41">
        <f t="shared" si="30"/>
        <v>9.6681984487950333E-4</v>
      </c>
      <c r="H162" s="41">
        <f t="shared" si="30"/>
        <v>1.6412585684482642E-3</v>
      </c>
      <c r="I162" s="41">
        <f t="shared" si="30"/>
        <v>8.6960876158013178E-3</v>
      </c>
      <c r="J162" s="41">
        <f t="shared" si="30"/>
        <v>9.6484833298875593E-3</v>
      </c>
      <c r="K162" s="41">
        <f t="shared" si="30"/>
        <v>4.5741311264659544E-3</v>
      </c>
      <c r="L162" s="41">
        <f t="shared" si="30"/>
        <v>1.2138387027261447E-3</v>
      </c>
      <c r="M162" s="41">
        <f t="shared" si="30"/>
        <v>1.4747530887357047E-2</v>
      </c>
      <c r="P162" s="41">
        <f t="shared" si="37"/>
        <v>19</v>
      </c>
      <c r="Q162" s="41">
        <f t="shared" si="31"/>
        <v>1.6164060712134098E-5</v>
      </c>
      <c r="R162" s="41">
        <f t="shared" si="31"/>
        <v>2.9296679908320127E-3</v>
      </c>
      <c r="S162" s="41">
        <f t="shared" si="31"/>
        <v>7.1573198155614685E-4</v>
      </c>
      <c r="T162" s="41">
        <f t="shared" si="31"/>
        <v>1.5097616162083793E-3</v>
      </c>
      <c r="U162" s="41">
        <f t="shared" si="31"/>
        <v>7.6207794338372242E-3</v>
      </c>
      <c r="V162" s="41">
        <f t="shared" si="31"/>
        <v>2.1894868974281769E-3</v>
      </c>
      <c r="W162" s="41">
        <f t="shared" si="31"/>
        <v>4.1763085911229987E-3</v>
      </c>
      <c r="X162" s="41">
        <f t="shared" si="31"/>
        <v>9.9319251272121049E-4</v>
      </c>
      <c r="Y162" s="41">
        <f t="shared" si="31"/>
        <v>1.2611012963954435E-2</v>
      </c>
      <c r="AB162" s="41">
        <f t="shared" si="38"/>
        <v>19</v>
      </c>
      <c r="AC162" s="41">
        <f t="shared" si="32"/>
        <v>2.8924880501965867E-5</v>
      </c>
      <c r="AD162" s="41">
        <f t="shared" si="32"/>
        <v>1.0497848427110348E-2</v>
      </c>
      <c r="AE162" s="41">
        <f t="shared" si="32"/>
        <v>1.2179077082028599E-3</v>
      </c>
      <c r="AF162" s="41">
        <f t="shared" si="32"/>
        <v>1.772755520688151E-3</v>
      </c>
      <c r="AG162" s="41">
        <f t="shared" si="32"/>
        <v>9.7713957977653924E-3</v>
      </c>
      <c r="AH162" s="41">
        <f t="shared" si="32"/>
        <v>1.7107479762346944E-2</v>
      </c>
      <c r="AI162" s="41">
        <f t="shared" si="32"/>
        <v>4.9719536618088893E-3</v>
      </c>
      <c r="AJ162" s="41">
        <f t="shared" si="32"/>
        <v>1.4344848927310811E-3</v>
      </c>
      <c r="AK162" s="41">
        <f t="shared" si="32"/>
        <v>1.688404881075966E-2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2.3489627014396545E-5</v>
      </c>
      <c r="F163" s="41">
        <f t="shared" si="30"/>
        <v>6.9952264101628414E-3</v>
      </c>
      <c r="G163" s="41">
        <f t="shared" si="30"/>
        <v>1.0073528867532791E-3</v>
      </c>
      <c r="H163" s="41">
        <f t="shared" si="30"/>
        <v>1.7100668398474699E-3</v>
      </c>
      <c r="I163" s="41">
        <f t="shared" si="30"/>
        <v>9.0606631728051452E-3</v>
      </c>
      <c r="J163" s="41">
        <f t="shared" si="30"/>
        <v>1.005298721021234E-2</v>
      </c>
      <c r="K163" s="41">
        <f t="shared" si="30"/>
        <v>4.7658974099851897E-3</v>
      </c>
      <c r="L163" s="41">
        <f t="shared" si="30"/>
        <v>1.2647277853470547E-3</v>
      </c>
      <c r="M163" s="41">
        <f t="shared" si="30"/>
        <v>1.5365807694724965E-2</v>
      </c>
      <c r="P163" s="41">
        <f t="shared" si="37"/>
        <v>20</v>
      </c>
      <c r="Q163" s="41">
        <f t="shared" si="31"/>
        <v>1.6841724242899587E-5</v>
      </c>
      <c r="R163" s="41">
        <f t="shared" si="31"/>
        <v>3.0524916543899889E-3</v>
      </c>
      <c r="S163" s="41">
        <f t="shared" si="31"/>
        <v>7.4573839333230512E-4</v>
      </c>
      <c r="T163" s="41">
        <f t="shared" si="31"/>
        <v>1.5730569975902339E-3</v>
      </c>
      <c r="U163" s="41">
        <f t="shared" si="31"/>
        <v>7.9402736741949319E-3</v>
      </c>
      <c r="V163" s="41">
        <f t="shared" si="31"/>
        <v>2.2812791424524819E-3</v>
      </c>
      <c r="W163" s="41">
        <f t="shared" si="31"/>
        <v>4.3513965269968181E-3</v>
      </c>
      <c r="X163" s="41">
        <f t="shared" si="31"/>
        <v>1.0348312046864821E-3</v>
      </c>
      <c r="Y163" s="41">
        <f t="shared" si="31"/>
        <v>1.3139718202314951E-2</v>
      </c>
      <c r="AB163" s="41">
        <f t="shared" si="38"/>
        <v>20</v>
      </c>
      <c r="AC163" s="41">
        <f t="shared" si="32"/>
        <v>3.0137529785893489E-5</v>
      </c>
      <c r="AD163" s="41">
        <f t="shared" si="32"/>
        <v>1.0937961165935694E-2</v>
      </c>
      <c r="AE163" s="41">
        <f t="shared" si="32"/>
        <v>1.2689673801742532E-3</v>
      </c>
      <c r="AF163" s="41">
        <f t="shared" si="32"/>
        <v>1.8470766821047078E-3</v>
      </c>
      <c r="AG163" s="41">
        <f t="shared" si="32"/>
        <v>1.0181052671415338E-2</v>
      </c>
      <c r="AH163" s="41">
        <f t="shared" si="32"/>
        <v>1.7824695277972195E-2</v>
      </c>
      <c r="AI163" s="41">
        <f t="shared" si="32"/>
        <v>5.1803982929735396E-3</v>
      </c>
      <c r="AJ163" s="41">
        <f t="shared" si="32"/>
        <v>1.4946243660076295E-3</v>
      </c>
      <c r="AK163" s="41">
        <f t="shared" si="32"/>
        <v>1.759189718713498E-2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2.8075414671913135E-5</v>
      </c>
      <c r="F164" s="41">
        <f t="shared" si="30"/>
        <v>8.3608769977008297E-3</v>
      </c>
      <c r="G164" s="41">
        <f t="shared" si="30"/>
        <v>1.204014435785354E-3</v>
      </c>
      <c r="H164" s="41">
        <f t="shared" si="30"/>
        <v>2.0439164749606474E-3</v>
      </c>
      <c r="I164" s="41">
        <f t="shared" si="30"/>
        <v>1.0829540870237258E-2</v>
      </c>
      <c r="J164" s="41">
        <f t="shared" si="30"/>
        <v>1.2015592433424659E-2</v>
      </c>
      <c r="K164" s="41">
        <f t="shared" si="30"/>
        <v>5.6963248495654527E-3</v>
      </c>
      <c r="L164" s="41">
        <f t="shared" si="30"/>
        <v>1.51163562533141E-3</v>
      </c>
      <c r="M164" s="41">
        <f t="shared" si="30"/>
        <v>1.8365614002039097E-2</v>
      </c>
      <c r="P164" s="41">
        <f>P163+5</f>
        <v>25</v>
      </c>
      <c r="Q164" s="41">
        <f t="shared" si="31"/>
        <v>2.0129667943199801E-5</v>
      </c>
      <c r="R164" s="41">
        <f t="shared" si="31"/>
        <v>3.6484176154448294E-3</v>
      </c>
      <c r="S164" s="41">
        <f t="shared" si="31"/>
        <v>8.9132597195939784E-4</v>
      </c>
      <c r="T164" s="41">
        <f t="shared" si="31"/>
        <v>1.8801587391248352E-3</v>
      </c>
      <c r="U164" s="41">
        <f t="shared" si="31"/>
        <v>9.4904221286642269E-3</v>
      </c>
      <c r="V164" s="41">
        <f t="shared" si="31"/>
        <v>2.7266443127209111E-3</v>
      </c>
      <c r="W164" s="41">
        <f t="shared" si="31"/>
        <v>5.200902586596343E-3</v>
      </c>
      <c r="X164" s="41">
        <f t="shared" si="31"/>
        <v>1.2368572378438337E-3</v>
      </c>
      <c r="Y164" s="41">
        <f t="shared" si="31"/>
        <v>1.5704933798053943E-2</v>
      </c>
      <c r="AB164" s="41">
        <f>AB163+5</f>
        <v>25</v>
      </c>
      <c r="AC164" s="41">
        <f t="shared" si="32"/>
        <v>3.6021161400626452E-5</v>
      </c>
      <c r="AD164" s="41">
        <f t="shared" si="32"/>
        <v>1.307333637995683E-2</v>
      </c>
      <c r="AE164" s="41">
        <f t="shared" si="32"/>
        <v>1.5167028996113101E-3</v>
      </c>
      <c r="AF164" s="41">
        <f t="shared" si="32"/>
        <v>2.2076742107964621E-3</v>
      </c>
      <c r="AG164" s="41">
        <f t="shared" si="32"/>
        <v>1.2168659611810264E-2</v>
      </c>
      <c r="AH164" s="41">
        <f t="shared" si="32"/>
        <v>2.1304540554128407E-2</v>
      </c>
      <c r="AI164" s="41">
        <f t="shared" si="32"/>
        <v>6.1917471125345373E-3</v>
      </c>
      <c r="AJ164" s="41">
        <f t="shared" si="32"/>
        <v>1.7864140128189894E-3</v>
      </c>
      <c r="AK164" s="41">
        <f t="shared" si="32"/>
        <v>2.1026294206024254E-2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3.2389401092321368E-5</v>
      </c>
      <c r="F165" s="41">
        <f t="shared" si="30"/>
        <v>9.6455849976460045E-3</v>
      </c>
      <c r="G165" s="41">
        <f t="shared" si="30"/>
        <v>1.3890197860767502E-3</v>
      </c>
      <c r="H165" s="41">
        <f t="shared" si="30"/>
        <v>2.3579787255264394E-3</v>
      </c>
      <c r="I165" s="41">
        <f t="shared" si="30"/>
        <v>1.249357656835277E-2</v>
      </c>
      <c r="J165" s="41">
        <f t="shared" si="30"/>
        <v>1.3861873359163224E-2</v>
      </c>
      <c r="K165" s="41">
        <f t="shared" si="30"/>
        <v>6.5716055296347383E-3</v>
      </c>
      <c r="L165" s="41">
        <f t="shared" si="30"/>
        <v>1.7439091513502029E-3</v>
      </c>
      <c r="M165" s="41">
        <f t="shared" si="30"/>
        <v>2.1187620741142305E-2</v>
      </c>
      <c r="P165" s="41">
        <f>P164+5</f>
        <v>30</v>
      </c>
      <c r="Q165" s="41">
        <f t="shared" si="31"/>
        <v>2.3222734071308153E-5</v>
      </c>
      <c r="R165" s="41">
        <f t="shared" si="31"/>
        <v>4.2090228365229288E-3</v>
      </c>
      <c r="S165" s="41">
        <f t="shared" si="31"/>
        <v>1.0282845239211163E-3</v>
      </c>
      <c r="T165" s="41">
        <f t="shared" si="31"/>
        <v>2.1690584531123438E-3</v>
      </c>
      <c r="U165" s="41">
        <f t="shared" si="31"/>
        <v>1.0948692742489123E-2</v>
      </c>
      <c r="V165" s="41">
        <f t="shared" si="31"/>
        <v>3.1456125337007016E-3</v>
      </c>
      <c r="W165" s="41">
        <f t="shared" si="31"/>
        <v>6.0000581251568631E-3</v>
      </c>
      <c r="X165" s="41">
        <f t="shared" si="31"/>
        <v>1.4269091174116141E-3</v>
      </c>
      <c r="Y165" s="41">
        <f t="shared" si="31"/>
        <v>1.8118108168938427E-2</v>
      </c>
      <c r="AB165" s="41">
        <f>AB164+5</f>
        <v>30</v>
      </c>
      <c r="AC165" s="41">
        <f t="shared" si="32"/>
        <v>4.1556068113334559E-5</v>
      </c>
      <c r="AD165" s="41">
        <f t="shared" si="32"/>
        <v>1.5082147158769078E-2</v>
      </c>
      <c r="AE165" s="41">
        <f t="shared" si="32"/>
        <v>1.749755048232384E-3</v>
      </c>
      <c r="AF165" s="41">
        <f t="shared" si="32"/>
        <v>2.5468989979405376E-3</v>
      </c>
      <c r="AG165" s="41">
        <f t="shared" si="32"/>
        <v>1.403846039421639E-2</v>
      </c>
      <c r="AH165" s="41">
        <f t="shared" si="32"/>
        <v>2.4578134184625747E-2</v>
      </c>
      <c r="AI165" s="41">
        <f t="shared" si="32"/>
        <v>7.143152934112584E-3</v>
      </c>
      <c r="AJ165" s="41">
        <f t="shared" si="32"/>
        <v>2.0609091852887948E-3</v>
      </c>
      <c r="AK165" s="41">
        <f t="shared" si="32"/>
        <v>2.4257133313346186E-2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3.9946263889279501E-5</v>
      </c>
      <c r="F166" s="41">
        <f t="shared" si="30"/>
        <v>1.1896023720357951E-2</v>
      </c>
      <c r="G166" s="41">
        <f t="shared" si="30"/>
        <v>1.7130959218386616E-3</v>
      </c>
      <c r="H166" s="41">
        <f t="shared" si="30"/>
        <v>2.9081254125911124E-3</v>
      </c>
      <c r="I166" s="41">
        <f t="shared" si="30"/>
        <v>1.5408488261261953E-2</v>
      </c>
      <c r="J166" s="41">
        <f t="shared" si="30"/>
        <v>1.709602624718435E-2</v>
      </c>
      <c r="K166" s="41">
        <f t="shared" si="30"/>
        <v>8.1048454065200913E-3</v>
      </c>
      <c r="L166" s="41">
        <f t="shared" si="30"/>
        <v>2.1507855288895651E-3</v>
      </c>
      <c r="M166" s="41">
        <f t="shared" si="30"/>
        <v>2.6130964475051453E-2</v>
      </c>
      <c r="P166" s="41">
        <f>P165+10</f>
        <v>40</v>
      </c>
      <c r="Q166" s="41">
        <f t="shared" si="31"/>
        <v>2.8640895853519212E-5</v>
      </c>
      <c r="R166" s="41">
        <f t="shared" si="31"/>
        <v>5.1910418616418555E-3</v>
      </c>
      <c r="S166" s="41">
        <f t="shared" si="31"/>
        <v>1.2681964951662249E-3</v>
      </c>
      <c r="T166" s="41">
        <f t="shared" si="31"/>
        <v>2.675127616973424E-3</v>
      </c>
      <c r="U166" s="41">
        <f t="shared" si="31"/>
        <v>1.3503163219581596E-2</v>
      </c>
      <c r="V166" s="41">
        <f t="shared" si="31"/>
        <v>3.8795242927299072E-3</v>
      </c>
      <c r="W166" s="41">
        <f t="shared" si="31"/>
        <v>7.3999486602224695E-3</v>
      </c>
      <c r="X166" s="41">
        <f t="shared" si="31"/>
        <v>1.7598253202544181E-3</v>
      </c>
      <c r="Y166" s="41">
        <f t="shared" si="31"/>
        <v>2.2345295241118439E-2</v>
      </c>
      <c r="AB166" s="41">
        <f>AB165+10</f>
        <v>40</v>
      </c>
      <c r="AC166" s="41">
        <f t="shared" si="32"/>
        <v>5.1251631925039763E-5</v>
      </c>
      <c r="AD166" s="41">
        <f t="shared" si="32"/>
        <v>1.8601005579074046E-2</v>
      </c>
      <c r="AE166" s="41">
        <f t="shared" si="32"/>
        <v>2.1579953485110982E-3</v>
      </c>
      <c r="AF166" s="41">
        <f t="shared" si="32"/>
        <v>3.1411232082088048E-3</v>
      </c>
      <c r="AG166" s="41">
        <f t="shared" si="32"/>
        <v>1.7313813302942273E-2</v>
      </c>
      <c r="AH166" s="41">
        <f t="shared" si="32"/>
        <v>3.0312528201638787E-2</v>
      </c>
      <c r="AI166" s="41">
        <f t="shared" si="32"/>
        <v>8.8097421528176758E-3</v>
      </c>
      <c r="AJ166" s="41">
        <f t="shared" si="32"/>
        <v>2.541745737524716E-3</v>
      </c>
      <c r="AK166" s="41">
        <f t="shared" si="32"/>
        <v>2.9916633708984463E-2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4.5901740168626354E-5</v>
      </c>
      <c r="F167" s="41">
        <f t="shared" si="30"/>
        <v>1.3669568482428991E-2</v>
      </c>
      <c r="G167" s="41">
        <f t="shared" si="30"/>
        <v>1.9684965809599769E-3</v>
      </c>
      <c r="H167" s="41">
        <f t="shared" si="30"/>
        <v>3.3416896618049213E-3</v>
      </c>
      <c r="I167" s="41">
        <f t="shared" si="30"/>
        <v>1.7705696495676264E-2</v>
      </c>
      <c r="J167" s="41">
        <f t="shared" si="30"/>
        <v>1.9644824779843167E-2</v>
      </c>
      <c r="K167" s="41">
        <f t="shared" si="30"/>
        <v>9.3131740427122127E-3</v>
      </c>
      <c r="L167" s="41">
        <f t="shared" si="30"/>
        <v>2.4714401021124154E-3</v>
      </c>
      <c r="M167" s="41">
        <f t="shared" si="30"/>
        <v>3.0026756570126181E-2</v>
      </c>
      <c r="P167" s="41">
        <f t="shared" ref="P167:P168" si="40">P166+10</f>
        <v>50</v>
      </c>
      <c r="Q167" s="41">
        <f t="shared" si="31"/>
        <v>3.2910886567736008E-5</v>
      </c>
      <c r="R167" s="41">
        <f t="shared" si="31"/>
        <v>5.9649597118266225E-3</v>
      </c>
      <c r="S167" s="41">
        <f t="shared" si="31"/>
        <v>1.4572683484300845E-3</v>
      </c>
      <c r="T167" s="41">
        <f t="shared" si="31"/>
        <v>3.0739548792993641E-3</v>
      </c>
      <c r="U167" s="41">
        <f t="shared" si="31"/>
        <v>1.5516311895344212E-2</v>
      </c>
      <c r="V167" s="41">
        <f t="shared" si="31"/>
        <v>4.4579116724493767E-3</v>
      </c>
      <c r="W167" s="41">
        <f t="shared" si="31"/>
        <v>8.5031862204731704E-3</v>
      </c>
      <c r="X167" s="41">
        <f t="shared" si="31"/>
        <v>2.0221927341286822E-3</v>
      </c>
      <c r="Y167" s="41">
        <f t="shared" si="31"/>
        <v>2.5676692543562966E-2</v>
      </c>
      <c r="AB167" s="41">
        <f t="shared" ref="AB167:AB168" si="41">AB166+10</f>
        <v>50</v>
      </c>
      <c r="AC167" s="41">
        <f t="shared" si="32"/>
        <v>5.8892593769516666E-5</v>
      </c>
      <c r="AD167" s="41">
        <f t="shared" si="32"/>
        <v>2.1374177253031361E-2</v>
      </c>
      <c r="AE167" s="41">
        <f t="shared" si="32"/>
        <v>2.4797248134898692E-3</v>
      </c>
      <c r="AF167" s="41">
        <f t="shared" si="32"/>
        <v>3.6094244443104829E-3</v>
      </c>
      <c r="AG167" s="41">
        <f t="shared" si="32"/>
        <v>1.9895081096008276E-2</v>
      </c>
      <c r="AH167" s="41">
        <f t="shared" si="32"/>
        <v>3.4831737887236959E-2</v>
      </c>
      <c r="AI167" s="41">
        <f t="shared" si="32"/>
        <v>1.0123161864951212E-2</v>
      </c>
      <c r="AJ167" s="41">
        <f t="shared" si="32"/>
        <v>2.9206874700961533E-3</v>
      </c>
      <c r="AK167" s="41">
        <f t="shared" si="32"/>
        <v>3.4376820596689395E-2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5.0409965803017176E-5</v>
      </c>
      <c r="F168" s="41">
        <f t="shared" si="30"/>
        <v>1.5012121048348225E-2</v>
      </c>
      <c r="G168" s="41">
        <f t="shared" si="30"/>
        <v>2.1618318818634511E-3</v>
      </c>
      <c r="H168" s="41">
        <f t="shared" si="30"/>
        <v>3.6698927090136777E-3</v>
      </c>
      <c r="I168" s="41">
        <f t="shared" si="30"/>
        <v>1.9444656163072688E-2</v>
      </c>
      <c r="J168" s="41">
        <f t="shared" si="30"/>
        <v>2.15742353496877E-2</v>
      </c>
      <c r="K168" s="41">
        <f t="shared" si="30"/>
        <v>1.0227864636198592E-2</v>
      </c>
      <c r="L168" s="41">
        <f t="shared" si="30"/>
        <v>2.714171849999831E-3</v>
      </c>
      <c r="M168" s="41">
        <f t="shared" si="30"/>
        <v>3.2975825454873584E-2</v>
      </c>
      <c r="P168" s="41">
        <f t="shared" si="40"/>
        <v>60</v>
      </c>
      <c r="Q168" s="41">
        <f t="shared" si="31"/>
        <v>3.6143219414598452E-5</v>
      </c>
      <c r="R168" s="41">
        <f t="shared" si="31"/>
        <v>6.5508064396887057E-3</v>
      </c>
      <c r="S168" s="41">
        <f t="shared" si="31"/>
        <v>1.6003935219081316E-3</v>
      </c>
      <c r="T168" s="41">
        <f t="shared" si="31"/>
        <v>3.375862435198303E-3</v>
      </c>
      <c r="U168" s="41">
        <f t="shared" si="31"/>
        <v>1.7040241811308601E-2</v>
      </c>
      <c r="V168" s="41">
        <f t="shared" si="31"/>
        <v>4.8957441294271787E-3</v>
      </c>
      <c r="W168" s="41">
        <f t="shared" si="31"/>
        <v>9.3383241030961326E-3</v>
      </c>
      <c r="X168" s="41">
        <f t="shared" si="31"/>
        <v>2.2208017866000495E-3</v>
      </c>
      <c r="Y168" s="41">
        <f t="shared" si="31"/>
        <v>2.8198521195505477E-2</v>
      </c>
      <c r="AB168" s="41">
        <f t="shared" si="41"/>
        <v>60</v>
      </c>
      <c r="AC168" s="41">
        <f t="shared" si="32"/>
        <v>6.4676712191435873E-5</v>
      </c>
      <c r="AD168" s="41">
        <f t="shared" si="32"/>
        <v>2.3473435657007744E-2</v>
      </c>
      <c r="AE168" s="41">
        <f t="shared" si="32"/>
        <v>2.7232702418187702E-3</v>
      </c>
      <c r="AF168" s="41">
        <f t="shared" si="32"/>
        <v>3.9639229828290568E-3</v>
      </c>
      <c r="AG168" s="41">
        <f t="shared" si="32"/>
        <v>2.1849070514836727E-2</v>
      </c>
      <c r="AH168" s="41">
        <f t="shared" si="32"/>
        <v>3.8252726569948221E-2</v>
      </c>
      <c r="AI168" s="41">
        <f t="shared" si="32"/>
        <v>1.1117405169301004E-2</v>
      </c>
      <c r="AJ168" s="41">
        <f t="shared" si="32"/>
        <v>3.2075419133996172E-3</v>
      </c>
      <c r="AK168" s="41">
        <f t="shared" si="32"/>
        <v>3.775312971424169E-2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5.5033046901867596E-5</v>
      </c>
      <c r="F169" s="41">
        <f t="shared" si="30"/>
        <v>1.6388877647300713E-2</v>
      </c>
      <c r="G169" s="41">
        <f t="shared" si="30"/>
        <v>2.3600927604958454E-3</v>
      </c>
      <c r="H169" s="41">
        <f t="shared" si="30"/>
        <v>4.0064573415735869E-3</v>
      </c>
      <c r="I169" s="41">
        <f t="shared" si="30"/>
        <v>2.1227919074466414E-2</v>
      </c>
      <c r="J169" s="41">
        <f t="shared" si="30"/>
        <v>2.355280125582291E-2</v>
      </c>
      <c r="K169" s="41">
        <f t="shared" si="30"/>
        <v>1.1165858680193366E-2</v>
      </c>
      <c r="L169" s="41">
        <f t="shared" si="30"/>
        <v>2.9630876423214964E-3</v>
      </c>
      <c r="M169" s="41">
        <f t="shared" si="30"/>
        <v>3.6000027375087777E-2</v>
      </c>
      <c r="P169" s="41">
        <f>P168+15</f>
        <v>75</v>
      </c>
      <c r="Q169" s="41">
        <f t="shared" si="31"/>
        <v>3.945790197518913E-5</v>
      </c>
      <c r="R169" s="41">
        <f t="shared" si="31"/>
        <v>7.1515787066625466E-3</v>
      </c>
      <c r="S169" s="41">
        <f t="shared" si="31"/>
        <v>1.7471650763814593E-3</v>
      </c>
      <c r="T169" s="41">
        <f t="shared" si="31"/>
        <v>3.6854616497161256E-3</v>
      </c>
      <c r="U169" s="41">
        <f t="shared" si="31"/>
        <v>1.8602996686912707E-2</v>
      </c>
      <c r="V169" s="41">
        <f t="shared" si="31"/>
        <v>5.3447311856375601E-3</v>
      </c>
      <c r="W169" s="41">
        <f t="shared" si="31"/>
        <v>1.0194738682400986E-2</v>
      </c>
      <c r="X169" s="41">
        <f t="shared" si="31"/>
        <v>2.4244707754671165E-3</v>
      </c>
      <c r="Y169" s="41">
        <f t="shared" si="31"/>
        <v>3.0784598140367665E-2</v>
      </c>
      <c r="AB169" s="41">
        <f>AB168+15</f>
        <v>75</v>
      </c>
      <c r="AC169" s="41">
        <f t="shared" si="32"/>
        <v>7.0608191828546021E-5</v>
      </c>
      <c r="AD169" s="41">
        <f t="shared" si="32"/>
        <v>2.5626176587938879E-2</v>
      </c>
      <c r="AE169" s="41">
        <f t="shared" si="32"/>
        <v>2.9730204446102313E-3</v>
      </c>
      <c r="AF169" s="41">
        <f t="shared" si="32"/>
        <v>4.3274530334310541E-3</v>
      </c>
      <c r="AG169" s="41">
        <f t="shared" si="32"/>
        <v>2.3852841462020068E-2</v>
      </c>
      <c r="AH169" s="41">
        <f t="shared" si="32"/>
        <v>4.176087132600826E-2</v>
      </c>
      <c r="AI169" s="41">
        <f t="shared" si="32"/>
        <v>1.2136978677985693E-2</v>
      </c>
      <c r="AJ169" s="41">
        <f t="shared" si="32"/>
        <v>3.501704509175882E-3</v>
      </c>
      <c r="AK169" s="41">
        <f t="shared" si="32"/>
        <v>4.1215456609807889E-2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5.9049794654450983E-5</v>
      </c>
      <c r="F170" s="41">
        <f t="shared" si="30"/>
        <v>1.7585067776016362E-2</v>
      </c>
      <c r="G170" s="41">
        <f t="shared" si="30"/>
        <v>2.5323510275787882E-3</v>
      </c>
      <c r="H170" s="41">
        <f t="shared" si="30"/>
        <v>4.2988803388189171E-3</v>
      </c>
      <c r="I170" s="41">
        <f t="shared" si="30"/>
        <v>2.2777300782995648E-2</v>
      </c>
      <c r="J170" s="41">
        <f t="shared" si="30"/>
        <v>2.5271871284419843E-2</v>
      </c>
      <c r="K170" s="41">
        <f t="shared" si="30"/>
        <v>1.198083150623561E-2</v>
      </c>
      <c r="L170" s="41">
        <f t="shared" si="30"/>
        <v>3.1793572530015219E-3</v>
      </c>
      <c r="M170" s="41">
        <f t="shared" si="30"/>
        <v>3.862759457683973E-2</v>
      </c>
      <c r="P170" s="41">
        <f>P169+25</f>
        <v>100</v>
      </c>
      <c r="Q170" s="41">
        <f t="shared" si="31"/>
        <v>4.2337852259662987E-5</v>
      </c>
      <c r="R170" s="41">
        <f t="shared" si="31"/>
        <v>7.6735575778057903E-3</v>
      </c>
      <c r="S170" s="41">
        <f t="shared" si="31"/>
        <v>1.874687025265399E-3</v>
      </c>
      <c r="T170" s="41">
        <f t="shared" si="31"/>
        <v>3.9544558383374931E-3</v>
      </c>
      <c r="U170" s="41">
        <f t="shared" si="31"/>
        <v>1.9960790764109934E-2</v>
      </c>
      <c r="V170" s="41">
        <f t="shared" si="31"/>
        <v>5.7348320102630539E-3</v>
      </c>
      <c r="W170" s="41">
        <f t="shared" si="31"/>
        <v>1.0938831477476076E-2</v>
      </c>
      <c r="X170" s="41">
        <f t="shared" si="31"/>
        <v>2.6014278601062218E-3</v>
      </c>
      <c r="Y170" s="41">
        <f t="shared" si="31"/>
        <v>3.3031501998244166E-2</v>
      </c>
      <c r="AB170" s="41">
        <f>AB169+25</f>
        <v>100</v>
      </c>
      <c r="AC170" s="41">
        <f t="shared" si="32"/>
        <v>7.5761737049238938E-5</v>
      </c>
      <c r="AD170" s="41">
        <f t="shared" si="32"/>
        <v>2.7496577974226933E-2</v>
      </c>
      <c r="AE170" s="41">
        <f t="shared" si="32"/>
        <v>3.1900150298921769E-3</v>
      </c>
      <c r="AF170" s="41">
        <f t="shared" si="32"/>
        <v>4.6433048393003462E-3</v>
      </c>
      <c r="AG170" s="41">
        <f t="shared" si="32"/>
        <v>2.5593810801881306E-2</v>
      </c>
      <c r="AH170" s="41">
        <f t="shared" si="32"/>
        <v>4.4808910558576637E-2</v>
      </c>
      <c r="AI170" s="41">
        <f t="shared" si="32"/>
        <v>1.302283153499509E-2</v>
      </c>
      <c r="AJ170" s="41">
        <f t="shared" si="32"/>
        <v>3.7572866458968281E-3</v>
      </c>
      <c r="AK170" s="41">
        <f t="shared" si="32"/>
        <v>4.4223687155435301E-2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6.0657934934321109E-5</v>
      </c>
      <c r="F171" s="41">
        <f t="shared" si="30"/>
        <v>1.806397301151029E-2</v>
      </c>
      <c r="G171" s="41">
        <f t="shared" si="30"/>
        <v>2.6013161393806288E-3</v>
      </c>
      <c r="H171" s="41">
        <f t="shared" si="30"/>
        <v>4.415954456885733E-3</v>
      </c>
      <c r="I171" s="41">
        <f t="shared" si="30"/>
        <v>2.3397609372893369E-2</v>
      </c>
      <c r="J171" s="41">
        <f t="shared" si="30"/>
        <v>2.5960116085235681E-2</v>
      </c>
      <c r="K171" s="41">
        <f t="shared" si="30"/>
        <v>1.2307113042763565E-2</v>
      </c>
      <c r="L171" s="41">
        <f t="shared" si="30"/>
        <v>3.2659426931807554E-3</v>
      </c>
      <c r="M171" s="41">
        <f t="shared" si="30"/>
        <v>3.9679564208859888E-2</v>
      </c>
      <c r="P171" s="41">
        <f t="shared" ref="P171:P175" si="45">P170+25</f>
        <v>125</v>
      </c>
      <c r="Q171" s="41">
        <f t="shared" si="31"/>
        <v>4.3490865677920866E-5</v>
      </c>
      <c r="R171" s="41">
        <f t="shared" si="31"/>
        <v>7.8825364083501548E-3</v>
      </c>
      <c r="S171" s="41">
        <f t="shared" si="31"/>
        <v>1.925741558733653E-3</v>
      </c>
      <c r="T171" s="41">
        <f t="shared" si="31"/>
        <v>4.0621500268746705E-3</v>
      </c>
      <c r="U171" s="41">
        <f t="shared" si="31"/>
        <v>2.0504395561275899E-2</v>
      </c>
      <c r="V171" s="41">
        <f t="shared" si="31"/>
        <v>5.8910123053506234E-3</v>
      </c>
      <c r="W171" s="41">
        <f t="shared" si="31"/>
        <v>1.1236735570395973E-2</v>
      </c>
      <c r="X171" s="41">
        <f t="shared" si="31"/>
        <v>2.6722741848308721E-3</v>
      </c>
      <c r="Y171" s="41">
        <f t="shared" si="31"/>
        <v>3.3931069713573771E-2</v>
      </c>
      <c r="AB171" s="41">
        <f t="shared" ref="AB171:AB175" si="46">AB170+25</f>
        <v>125</v>
      </c>
      <c r="AC171" s="41">
        <f t="shared" si="32"/>
        <v>7.7825004190721305E-5</v>
      </c>
      <c r="AD171" s="41">
        <f t="shared" si="32"/>
        <v>2.8245409614670425E-2</v>
      </c>
      <c r="AE171" s="41">
        <f t="shared" si="32"/>
        <v>3.2768907200276046E-3</v>
      </c>
      <c r="AF171" s="41">
        <f t="shared" si="32"/>
        <v>4.7697588868967997E-3</v>
      </c>
      <c r="AG171" s="41">
        <f t="shared" si="32"/>
        <v>2.6290823184510786E-2</v>
      </c>
      <c r="AH171" s="41">
        <f t="shared" si="32"/>
        <v>4.6029219865120735E-2</v>
      </c>
      <c r="AI171" s="41">
        <f t="shared" si="32"/>
        <v>1.3377490515131102E-2</v>
      </c>
      <c r="AJ171" s="41">
        <f t="shared" si="32"/>
        <v>3.8596112015306439E-3</v>
      </c>
      <c r="AK171" s="41">
        <f t="shared" si="32"/>
        <v>4.5428058704146006E-2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6.1236593292579E-5</v>
      </c>
      <c r="F172" s="41">
        <f t="shared" si="30"/>
        <v>1.8236297852073584E-2</v>
      </c>
      <c r="G172" s="41">
        <f t="shared" si="30"/>
        <v>2.6261319087956874E-3</v>
      </c>
      <c r="H172" s="41">
        <f t="shared" si="30"/>
        <v>4.4580813271613198E-3</v>
      </c>
      <c r="I172" s="41">
        <f t="shared" si="30"/>
        <v>2.3620815491623554E-2</v>
      </c>
      <c r="J172" s="41">
        <f t="shared" si="30"/>
        <v>2.6207767743181707E-2</v>
      </c>
      <c r="K172" s="41">
        <f t="shared" si="30"/>
        <v>1.242451917991497E-2</v>
      </c>
      <c r="L172" s="41">
        <f t="shared" si="30"/>
        <v>3.2970987989572979E-3</v>
      </c>
      <c r="M172" s="41">
        <f t="shared" si="30"/>
        <v>4.0058095253583864E-2</v>
      </c>
      <c r="P172" s="41">
        <f t="shared" si="45"/>
        <v>150</v>
      </c>
      <c r="Q172" s="41">
        <f t="shared" si="31"/>
        <v>4.3905755386244265E-5</v>
      </c>
      <c r="R172" s="41">
        <f t="shared" si="31"/>
        <v>7.9577334222594286E-3</v>
      </c>
      <c r="S172" s="41">
        <f t="shared" si="31"/>
        <v>1.9441125509214417E-3</v>
      </c>
      <c r="T172" s="41">
        <f t="shared" si="31"/>
        <v>4.1009017098670728E-3</v>
      </c>
      <c r="U172" s="41">
        <f t="shared" si="31"/>
        <v>2.0700001295058387E-2</v>
      </c>
      <c r="V172" s="41">
        <f t="shared" si="31"/>
        <v>5.9472107814903452E-3</v>
      </c>
      <c r="W172" s="41">
        <f t="shared" si="31"/>
        <v>1.1343930630108835E-2</v>
      </c>
      <c r="X172" s="41">
        <f t="shared" si="31"/>
        <v>2.6977668725440876E-3</v>
      </c>
      <c r="Y172" s="41">
        <f t="shared" si="31"/>
        <v>3.4254761858973228E-2</v>
      </c>
      <c r="AB172" s="41">
        <f t="shared" si="46"/>
        <v>150</v>
      </c>
      <c r="AC172" s="41">
        <f t="shared" si="32"/>
        <v>7.8567431198913688E-5</v>
      </c>
      <c r="AD172" s="41">
        <f t="shared" si="32"/>
        <v>2.8514862281887737E-2</v>
      </c>
      <c r="AE172" s="41">
        <f t="shared" si="32"/>
        <v>3.3081512666699336E-3</v>
      </c>
      <c r="AF172" s="41">
        <f t="shared" si="32"/>
        <v>4.8152609444555719E-3</v>
      </c>
      <c r="AG172" s="41">
        <f t="shared" si="32"/>
        <v>2.654162968818867E-2</v>
      </c>
      <c r="AH172" s="41">
        <f t="shared" si="32"/>
        <v>4.6468324704873068E-2</v>
      </c>
      <c r="AI172" s="41">
        <f t="shared" si="32"/>
        <v>1.3505107729721048E-2</v>
      </c>
      <c r="AJ172" s="41">
        <f t="shared" si="32"/>
        <v>3.8964307253705139E-3</v>
      </c>
      <c r="AK172" s="41">
        <f t="shared" si="32"/>
        <v>4.5861428648194508E-2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6.1390063392163338E-5</v>
      </c>
      <c r="F173" s="41">
        <f t="shared" si="30"/>
        <v>1.8282001348903256E-2</v>
      </c>
      <c r="G173" s="41">
        <f t="shared" si="30"/>
        <v>2.6327134755337136E-3</v>
      </c>
      <c r="H173" s="41">
        <f t="shared" si="30"/>
        <v>4.4692540941042094E-3</v>
      </c>
      <c r="I173" s="41">
        <f t="shared" si="30"/>
        <v>2.3680013574189033E-2</v>
      </c>
      <c r="J173" s="41">
        <f t="shared" si="30"/>
        <v>2.6273449201100377E-2</v>
      </c>
      <c r="K173" s="41">
        <f t="shared" si="30"/>
        <v>1.245565729673866E-2</v>
      </c>
      <c r="L173" s="41">
        <f t="shared" si="30"/>
        <v>3.3053619314048809E-3</v>
      </c>
      <c r="M173" s="41">
        <f t="shared" si="30"/>
        <v>4.0158488164704076E-2</v>
      </c>
      <c r="P173" s="41">
        <f t="shared" si="45"/>
        <v>175</v>
      </c>
      <c r="Q173" s="41">
        <f t="shared" si="31"/>
        <v>4.40157912371816E-5</v>
      </c>
      <c r="R173" s="41">
        <f t="shared" si="31"/>
        <v>7.9776769572458498E-3</v>
      </c>
      <c r="S173" s="41">
        <f t="shared" si="31"/>
        <v>1.9489848524449366E-3</v>
      </c>
      <c r="T173" s="41">
        <f t="shared" si="31"/>
        <v>4.1111793193805849E-3</v>
      </c>
      <c r="U173" s="41">
        <f t="shared" si="31"/>
        <v>2.0751879283191561E-2</v>
      </c>
      <c r="V173" s="41">
        <f t="shared" si="31"/>
        <v>5.9621155791253731E-3</v>
      </c>
      <c r="W173" s="41">
        <f t="shared" si="31"/>
        <v>1.1372360594446703E-2</v>
      </c>
      <c r="X173" s="41">
        <f t="shared" si="31"/>
        <v>2.7045279695993483E-3</v>
      </c>
      <c r="Y173" s="41">
        <f t="shared" si="31"/>
        <v>3.4340610555497163E-2</v>
      </c>
      <c r="AB173" s="41">
        <f t="shared" si="46"/>
        <v>175</v>
      </c>
      <c r="AC173" s="41">
        <f t="shared" si="32"/>
        <v>7.8764335547145035E-5</v>
      </c>
      <c r="AD173" s="41">
        <f t="shared" si="32"/>
        <v>2.8586325740560661E-2</v>
      </c>
      <c r="AE173" s="41">
        <f t="shared" si="32"/>
        <v>3.316442098622491E-3</v>
      </c>
      <c r="AF173" s="41">
        <f t="shared" si="32"/>
        <v>4.8273288688278392E-3</v>
      </c>
      <c r="AG173" s="41">
        <f t="shared" si="32"/>
        <v>2.6608147865186449E-2</v>
      </c>
      <c r="AH173" s="41">
        <f t="shared" si="32"/>
        <v>4.6584782823075384E-2</v>
      </c>
      <c r="AI173" s="41">
        <f t="shared" si="32"/>
        <v>1.3538953999030557E-2</v>
      </c>
      <c r="AJ173" s="41">
        <f t="shared" si="32"/>
        <v>3.9061958932104196E-3</v>
      </c>
      <c r="AK173" s="41">
        <f t="shared" si="32"/>
        <v>4.5976365773910996E-2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6.1370490990098761E-5</v>
      </c>
      <c r="F174" s="41">
        <f t="shared" si="30"/>
        <v>1.8276172674665539E-2</v>
      </c>
      <c r="G174" s="41">
        <f t="shared" si="30"/>
        <v>2.6318741128776631E-3</v>
      </c>
      <c r="H174" s="41">
        <f t="shared" si="30"/>
        <v>4.4678292049083841E-3</v>
      </c>
      <c r="I174" s="41">
        <f t="shared" si="30"/>
        <v>2.3672463903754458E-2</v>
      </c>
      <c r="J174" s="41">
        <f t="shared" si="30"/>
        <v>2.626507269058756E-2</v>
      </c>
      <c r="K174" s="41">
        <f t="shared" si="30"/>
        <v>1.2451686179604718E-2</v>
      </c>
      <c r="L174" s="41">
        <f t="shared" si="30"/>
        <v>3.3043081147264858E-3</v>
      </c>
      <c r="M174" s="41">
        <f t="shared" si="30"/>
        <v>4.0145684821080795E-2</v>
      </c>
      <c r="P174" s="41">
        <f t="shared" si="45"/>
        <v>200</v>
      </c>
      <c r="Q174" s="41">
        <f t="shared" si="31"/>
        <v>4.4001758106807048E-5</v>
      </c>
      <c r="R174" s="41">
        <f t="shared" si="31"/>
        <v>7.9751335114124251E-3</v>
      </c>
      <c r="S174" s="41">
        <f t="shared" si="31"/>
        <v>1.9483634763941232E-3</v>
      </c>
      <c r="T174" s="41">
        <f t="shared" si="31"/>
        <v>4.1098685917130718E-3</v>
      </c>
      <c r="U174" s="41">
        <f t="shared" si="31"/>
        <v>2.0745263161583552E-2</v>
      </c>
      <c r="V174" s="41">
        <f t="shared" si="31"/>
        <v>5.9602147352945944E-3</v>
      </c>
      <c r="W174" s="41">
        <f t="shared" si="31"/>
        <v>1.1368734854356554E-2</v>
      </c>
      <c r="X174" s="41">
        <f t="shared" si="31"/>
        <v>2.7036657110205012E-3</v>
      </c>
      <c r="Y174" s="41">
        <f t="shared" si="31"/>
        <v>3.4329662069703275E-2</v>
      </c>
      <c r="AB174" s="41">
        <f t="shared" si="46"/>
        <v>200</v>
      </c>
      <c r="AC174" s="41">
        <f t="shared" si="32"/>
        <v>7.873922387339044E-5</v>
      </c>
      <c r="AD174" s="41">
        <f t="shared" si="32"/>
        <v>2.8577211837918649E-2</v>
      </c>
      <c r="AE174" s="41">
        <f t="shared" si="32"/>
        <v>3.3153847493612031E-3</v>
      </c>
      <c r="AF174" s="41">
        <f t="shared" si="32"/>
        <v>4.8257898181037007E-3</v>
      </c>
      <c r="AG174" s="41">
        <f t="shared" si="32"/>
        <v>2.6599664645925312E-2</v>
      </c>
      <c r="AH174" s="41">
        <f t="shared" si="32"/>
        <v>4.6569930645880525E-2</v>
      </c>
      <c r="AI174" s="41">
        <f t="shared" si="32"/>
        <v>1.3534637504852827E-2</v>
      </c>
      <c r="AJ174" s="41">
        <f t="shared" si="32"/>
        <v>3.904950518432477E-3</v>
      </c>
      <c r="AK174" s="41">
        <f t="shared" si="32"/>
        <v>4.5961707572458314E-2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6.1281821839108321E-5</v>
      </c>
      <c r="F175" s="41">
        <f t="shared" si="30"/>
        <v>1.824976694304643E-2</v>
      </c>
      <c r="G175" s="41">
        <f t="shared" si="30"/>
        <v>2.62807153546077E-3</v>
      </c>
      <c r="H175" s="41">
        <f t="shared" si="30"/>
        <v>4.4613740076958758E-3</v>
      </c>
      <c r="I175" s="41">
        <f t="shared" si="30"/>
        <v>2.3638261516868934E-2</v>
      </c>
      <c r="J175" s="41">
        <f t="shared" si="30"/>
        <v>2.6227124457509993E-2</v>
      </c>
      <c r="K175" s="41">
        <f t="shared" si="30"/>
        <v>1.2433695767207282E-2</v>
      </c>
      <c r="L175" s="41">
        <f t="shared" si="30"/>
        <v>3.299533992987898E-3</v>
      </c>
      <c r="M175" s="41">
        <f t="shared" si="30"/>
        <v>4.0087681638580758E-2</v>
      </c>
      <c r="P175" s="41">
        <f t="shared" si="45"/>
        <v>225</v>
      </c>
      <c r="Q175" s="41">
        <f t="shared" si="31"/>
        <v>4.3938183602668772E-5</v>
      </c>
      <c r="R175" s="41">
        <f t="shared" si="31"/>
        <v>7.9636109000387201E-3</v>
      </c>
      <c r="S175" s="41">
        <f t="shared" si="31"/>
        <v>1.9455484470129742E-3</v>
      </c>
      <c r="T175" s="41">
        <f t="shared" si="31"/>
        <v>4.1039305822099656E-3</v>
      </c>
      <c r="U175" s="41">
        <f t="shared" si="31"/>
        <v>2.0715290045156834E-2</v>
      </c>
      <c r="V175" s="41">
        <f t="shared" si="31"/>
        <v>5.9516033135547132E-3</v>
      </c>
      <c r="W175" s="41">
        <f t="shared" si="31"/>
        <v>1.1352309108837687E-2</v>
      </c>
      <c r="X175" s="41">
        <f t="shared" si="31"/>
        <v>2.6997594078560557E-3</v>
      </c>
      <c r="Y175" s="41">
        <f t="shared" si="31"/>
        <v>3.4280061977861077E-2</v>
      </c>
      <c r="AB175" s="41">
        <f t="shared" si="46"/>
        <v>225</v>
      </c>
      <c r="AC175" s="41">
        <f t="shared" si="32"/>
        <v>7.8625460075547809E-5</v>
      </c>
      <c r="AD175" s="41">
        <f t="shared" si="32"/>
        <v>2.8535922986054139E-2</v>
      </c>
      <c r="AE175" s="41">
        <f t="shared" si="32"/>
        <v>3.3105946239085655E-3</v>
      </c>
      <c r="AF175" s="41">
        <f t="shared" si="32"/>
        <v>4.8188174331817903E-3</v>
      </c>
      <c r="AG175" s="41">
        <f t="shared" si="32"/>
        <v>2.6561232988580978E-2</v>
      </c>
      <c r="AH175" s="41">
        <f t="shared" si="32"/>
        <v>4.6502645601465276E-2</v>
      </c>
      <c r="AI175" s="41">
        <f t="shared" si="32"/>
        <v>1.3515082425576821E-2</v>
      </c>
      <c r="AJ175" s="41">
        <f t="shared" si="32"/>
        <v>3.8993085781197463E-3</v>
      </c>
      <c r="AK175" s="41">
        <f t="shared" si="32"/>
        <v>4.5895301299300445E-2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6.1167175984144553E-5</v>
      </c>
      <c r="F176" s="41">
        <f t="shared" si="30"/>
        <v>1.8215625331859216E-2</v>
      </c>
      <c r="G176" s="41">
        <f t="shared" si="30"/>
        <v>2.6231549468371507E-3</v>
      </c>
      <c r="H176" s="41">
        <f t="shared" si="30"/>
        <v>4.4530276821122747E-3</v>
      </c>
      <c r="I176" s="41">
        <f t="shared" si="30"/>
        <v>2.3594039125625844E-2</v>
      </c>
      <c r="J176" s="41">
        <f t="shared" si="30"/>
        <v>2.6178058828969016E-2</v>
      </c>
      <c r="K176" s="41">
        <f t="shared" si="30"/>
        <v>1.2410434845145708E-2</v>
      </c>
      <c r="L176" s="41">
        <f t="shared" si="30"/>
        <v>3.2933612343417659E-3</v>
      </c>
      <c r="M176" s="41">
        <f t="shared" si="30"/>
        <v>4.0012685719774101E-2</v>
      </c>
      <c r="P176" s="41">
        <v>250</v>
      </c>
      <c r="Q176" s="41">
        <f t="shared" si="31"/>
        <v>4.3855984175929995E-5</v>
      </c>
      <c r="R176" s="41">
        <f t="shared" si="31"/>
        <v>7.9487125998114402E-3</v>
      </c>
      <c r="S176" s="41">
        <f t="shared" si="31"/>
        <v>1.9419087206081877E-3</v>
      </c>
      <c r="T176" s="41">
        <f t="shared" si="31"/>
        <v>4.0962529607524211E-3</v>
      </c>
      <c r="U176" s="41">
        <f t="shared" si="31"/>
        <v>2.0676535940484742E-2</v>
      </c>
      <c r="V176" s="41">
        <f t="shared" si="31"/>
        <v>5.9404690712980285E-3</v>
      </c>
      <c r="W176" s="41">
        <f t="shared" si="31"/>
        <v>1.1331071241807354E-2</v>
      </c>
      <c r="X176" s="41">
        <f t="shared" si="31"/>
        <v>2.6947087057682048E-3</v>
      </c>
      <c r="Y176" s="41">
        <f t="shared" si="31"/>
        <v>3.421593093711002E-2</v>
      </c>
      <c r="AB176" s="41">
        <v>250</v>
      </c>
      <c r="AC176" s="41">
        <f t="shared" si="32"/>
        <v>7.8478367792359072E-5</v>
      </c>
      <c r="AD176" s="41">
        <f t="shared" si="32"/>
        <v>2.8482538063906992E-2</v>
      </c>
      <c r="AE176" s="41">
        <f t="shared" si="32"/>
        <v>3.3044011730661133E-3</v>
      </c>
      <c r="AF176" s="41">
        <f t="shared" si="32"/>
        <v>4.8098024034721343E-3</v>
      </c>
      <c r="AG176" s="41">
        <f t="shared" si="32"/>
        <v>2.651154231076689E-2</v>
      </c>
      <c r="AH176" s="41">
        <f t="shared" si="32"/>
        <v>4.6415648586640004E-2</v>
      </c>
      <c r="AI176" s="41">
        <f t="shared" si="32"/>
        <v>1.3489798448484006E-2</v>
      </c>
      <c r="AJ176" s="41">
        <f t="shared" si="32"/>
        <v>3.8920137629153331E-3</v>
      </c>
      <c r="AK176" s="41">
        <f t="shared" si="32"/>
        <v>4.5809440502438174E-2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6.0911397555586772E-5</v>
      </c>
      <c r="F177" s="41">
        <f t="shared" si="30"/>
        <v>1.8139454347215624E-2</v>
      </c>
      <c r="G177" s="41">
        <f t="shared" si="30"/>
        <v>2.6121858863995804E-3</v>
      </c>
      <c r="H177" s="41">
        <f t="shared" si="30"/>
        <v>4.4344067730294322E-3</v>
      </c>
      <c r="I177" s="41">
        <f t="shared" si="30"/>
        <v>2.3495377610625579E-2</v>
      </c>
      <c r="J177" s="41">
        <f t="shared" si="30"/>
        <v>2.6068591902594931E-2</v>
      </c>
      <c r="K177" s="41">
        <f t="shared" ref="F177:M183" si="47">K$134*$C177</f>
        <v>1.2358539012596027E-2</v>
      </c>
      <c r="L177" s="41">
        <f t="shared" si="47"/>
        <v>3.2795896199482649E-3</v>
      </c>
      <c r="M177" s="41">
        <f t="shared" si="47"/>
        <v>3.9845367518285879E-2</v>
      </c>
      <c r="P177" s="41">
        <v>300</v>
      </c>
      <c r="Q177" s="41">
        <f t="shared" si="31"/>
        <v>4.3672594726688759E-5</v>
      </c>
      <c r="R177" s="41">
        <f t="shared" si="31"/>
        <v>7.9154740337811207E-3</v>
      </c>
      <c r="S177" s="41">
        <f t="shared" si="31"/>
        <v>1.9337883790529627E-3</v>
      </c>
      <c r="T177" s="41">
        <f t="shared" si="31"/>
        <v>4.0791239511419721E-3</v>
      </c>
      <c r="U177" s="41">
        <f t="shared" si="31"/>
        <v>2.0590074341011087E-2</v>
      </c>
      <c r="V177" s="41">
        <f t="shared" si="31"/>
        <v>5.9156282343702845E-3</v>
      </c>
      <c r="W177" s="41">
        <f t="shared" ref="R177:Y183" si="48">W$134*$C177</f>
        <v>1.128368890725496E-2</v>
      </c>
      <c r="X177" s="41">
        <f t="shared" si="48"/>
        <v>2.6834404340670389E-3</v>
      </c>
      <c r="Y177" s="41">
        <f t="shared" si="48"/>
        <v>3.4072852612732185E-2</v>
      </c>
      <c r="AB177" s="41">
        <v>300</v>
      </c>
      <c r="AC177" s="41">
        <f t="shared" si="32"/>
        <v>7.8150200384484751E-5</v>
      </c>
      <c r="AD177" s="41">
        <f t="shared" si="32"/>
        <v>2.8363434660650125E-2</v>
      </c>
      <c r="AE177" s="41">
        <f t="shared" si="32"/>
        <v>3.2905833937461981E-3</v>
      </c>
      <c r="AF177" s="41">
        <f t="shared" si="32"/>
        <v>4.7896895949168985E-3</v>
      </c>
      <c r="AG177" s="41">
        <f t="shared" si="32"/>
        <v>2.6400680880240019E-2</v>
      </c>
      <c r="AH177" s="41">
        <f t="shared" si="32"/>
        <v>4.6221555570819577E-2</v>
      </c>
      <c r="AI177" s="41">
        <f t="shared" ref="AD177:AK183" si="49">AI$134*$C177</f>
        <v>1.3433389117937034E-2</v>
      </c>
      <c r="AJ177" s="41">
        <f t="shared" si="49"/>
        <v>3.875738805829497E-3</v>
      </c>
      <c r="AK177" s="41">
        <f t="shared" si="49"/>
        <v>4.561788242383958E-2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6.0567142895947047E-5</v>
      </c>
      <c r="F178" s="41">
        <f t="shared" si="47"/>
        <v>1.8036935082628852E-2</v>
      </c>
      <c r="G178" s="41">
        <f t="shared" si="47"/>
        <v>2.5974225219173E-3</v>
      </c>
      <c r="H178" s="41">
        <f t="shared" si="47"/>
        <v>4.4093447114840504E-3</v>
      </c>
      <c r="I178" s="41">
        <f t="shared" si="47"/>
        <v>2.3362588123812845E-2</v>
      </c>
      <c r="J178" s="41">
        <f t="shared" si="47"/>
        <v>2.5921259308156835E-2</v>
      </c>
      <c r="K178" s="41">
        <f t="shared" si="47"/>
        <v>1.228869190988355E-2</v>
      </c>
      <c r="L178" s="41">
        <f t="shared" si="47"/>
        <v>3.2610542710040389E-3</v>
      </c>
      <c r="M178" s="41">
        <f t="shared" si="47"/>
        <v>3.9620172333415769E-2</v>
      </c>
      <c r="P178" s="41">
        <v>365</v>
      </c>
      <c r="Q178" s="41">
        <f t="shared" ref="Q178:Q183" si="51">Q$134*$C178</f>
        <v>4.3425769094104969E-5</v>
      </c>
      <c r="R178" s="41">
        <f t="shared" si="48"/>
        <v>7.8707379264393099E-3</v>
      </c>
      <c r="S178" s="41">
        <f t="shared" si="48"/>
        <v>1.922859132853372E-3</v>
      </c>
      <c r="T178" s="41">
        <f t="shared" si="48"/>
        <v>4.0560698515188735E-3</v>
      </c>
      <c r="U178" s="41">
        <f t="shared" si="48"/>
        <v>2.0473704838443806E-2</v>
      </c>
      <c r="V178" s="41">
        <f t="shared" si="48"/>
        <v>5.8821947118095873E-3</v>
      </c>
      <c r="W178" s="41">
        <f t="shared" si="48"/>
        <v>1.1219916565129618E-2</v>
      </c>
      <c r="X178" s="41">
        <f t="shared" si="48"/>
        <v>2.6682743582525704E-3</v>
      </c>
      <c r="Y178" s="41">
        <f t="shared" si="48"/>
        <v>3.3880282112795021E-2</v>
      </c>
      <c r="AB178" s="41">
        <v>365</v>
      </c>
      <c r="AC178" s="41">
        <f t="shared" ref="AC178:AC183" si="52">AC$134*$C178</f>
        <v>7.7708516697789069E-5</v>
      </c>
      <c r="AD178" s="41">
        <f t="shared" si="49"/>
        <v>2.8203132238818394E-2</v>
      </c>
      <c r="AE178" s="41">
        <f t="shared" si="49"/>
        <v>3.2719859109812282E-3</v>
      </c>
      <c r="AF178" s="41">
        <f t="shared" si="49"/>
        <v>4.7626195714492326E-3</v>
      </c>
      <c r="AG178" s="41">
        <f t="shared" si="49"/>
        <v>2.6251471409181829E-2</v>
      </c>
      <c r="AH178" s="41">
        <f t="shared" si="49"/>
        <v>4.5960323904504087E-2</v>
      </c>
      <c r="AI178" s="41">
        <f t="shared" si="49"/>
        <v>1.3357467254637424E-2</v>
      </c>
      <c r="AJ178" s="41">
        <f t="shared" si="49"/>
        <v>3.8538341837555125E-3</v>
      </c>
      <c r="AK178" s="41">
        <f t="shared" si="49"/>
        <v>4.5360062554036511E-2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5.8669317588436395E-5</v>
      </c>
      <c r="F179" s="41">
        <f t="shared" si="47"/>
        <v>1.7471761454931938E-2</v>
      </c>
      <c r="G179" s="41">
        <f t="shared" si="47"/>
        <v>2.5160342648409928E-3</v>
      </c>
      <c r="H179" s="41">
        <f t="shared" si="47"/>
        <v>4.2711812521746195E-3</v>
      </c>
      <c r="I179" s="41">
        <f t="shared" si="47"/>
        <v>2.2630539212962094E-2</v>
      </c>
      <c r="J179" s="41">
        <f t="shared" si="47"/>
        <v>2.5109036383887812E-2</v>
      </c>
      <c r="K179" s="41">
        <f t="shared" si="47"/>
        <v>1.1903635105357625E-2</v>
      </c>
      <c r="L179" s="41">
        <f t="shared" si="47"/>
        <v>3.1588716183517654E-3</v>
      </c>
      <c r="M179" s="41">
        <f t="shared" si="47"/>
        <v>3.8378704399696852E-2</v>
      </c>
      <c r="P179" s="41">
        <f>365*2</f>
        <v>730</v>
      </c>
      <c r="Q179" s="41">
        <f t="shared" si="51"/>
        <v>4.2065055683427952E-5</v>
      </c>
      <c r="R179" s="41">
        <f t="shared" si="48"/>
        <v>7.6241143462046869E-3</v>
      </c>
      <c r="S179" s="41">
        <f t="shared" si="48"/>
        <v>1.8626078059684893E-3</v>
      </c>
      <c r="T179" s="41">
        <f t="shared" si="48"/>
        <v>3.9289759909669902E-3</v>
      </c>
      <c r="U179" s="41">
        <f t="shared" si="48"/>
        <v>1.9832176885777212E-2</v>
      </c>
      <c r="V179" s="41">
        <f t="shared" si="48"/>
        <v>5.6978806191511971E-3</v>
      </c>
      <c r="W179" s="41">
        <f t="shared" si="48"/>
        <v>1.0868349022278165E-2</v>
      </c>
      <c r="X179" s="41">
        <f t="shared" si="48"/>
        <v>2.58466601283048E-3</v>
      </c>
      <c r="Y179" s="41">
        <f t="shared" si="48"/>
        <v>3.2818669268852116E-2</v>
      </c>
      <c r="AB179" s="41">
        <f>365*2</f>
        <v>730</v>
      </c>
      <c r="AC179" s="41">
        <f t="shared" si="52"/>
        <v>7.5273579493444789E-5</v>
      </c>
      <c r="AD179" s="41">
        <f t="shared" si="49"/>
        <v>2.7319408563659189E-2</v>
      </c>
      <c r="AE179" s="41">
        <f t="shared" si="49"/>
        <v>3.1694607237134961E-3</v>
      </c>
      <c r="AF179" s="41">
        <f t="shared" si="49"/>
        <v>4.6133865133822531E-3</v>
      </c>
      <c r="AG179" s="41">
        <f t="shared" si="49"/>
        <v>2.5428901540146924E-2</v>
      </c>
      <c r="AH179" s="41">
        <f t="shared" si="49"/>
        <v>4.4520192148624425E-2</v>
      </c>
      <c r="AI179" s="41">
        <f t="shared" si="49"/>
        <v>1.2938921188437031E-2</v>
      </c>
      <c r="AJ179" s="41">
        <f t="shared" si="49"/>
        <v>3.7330772238730564E-3</v>
      </c>
      <c r="AK179" s="41">
        <f t="shared" si="49"/>
        <v>4.3938739530541587E-2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5.5050671294513449E-5</v>
      </c>
      <c r="F180" s="41">
        <f t="shared" si="47"/>
        <v>1.6394126203049333E-2</v>
      </c>
      <c r="G180" s="41">
        <f t="shared" si="47"/>
        <v>2.3608485827487143E-3</v>
      </c>
      <c r="H180" s="41">
        <f t="shared" si="47"/>
        <v>4.0077404138598206E-3</v>
      </c>
      <c r="I180" s="41">
        <f t="shared" si="47"/>
        <v>2.1234717338452957E-2</v>
      </c>
      <c r="J180" s="41">
        <f t="shared" si="47"/>
        <v>2.3560344065836365E-2</v>
      </c>
      <c r="K180" s="41">
        <f t="shared" si="47"/>
        <v>1.1169434558482618E-2</v>
      </c>
      <c r="L180" s="41">
        <f t="shared" si="47"/>
        <v>2.9640365743358456E-3</v>
      </c>
      <c r="M180" s="41">
        <f t="shared" si="47"/>
        <v>3.6011556422695323E-2</v>
      </c>
      <c r="P180" s="41">
        <f>P179*2</f>
        <v>1460</v>
      </c>
      <c r="Q180" s="41">
        <f t="shared" si="51"/>
        <v>3.9470538410868081E-5</v>
      </c>
      <c r="R180" s="41">
        <f t="shared" si="48"/>
        <v>7.1538690074592426E-3</v>
      </c>
      <c r="S180" s="41">
        <f t="shared" si="48"/>
        <v>1.7477246078821988E-3</v>
      </c>
      <c r="T180" s="41">
        <f t="shared" si="48"/>
        <v>3.6866419227857168E-3</v>
      </c>
      <c r="U180" s="41">
        <f t="shared" si="48"/>
        <v>1.8608954316672591E-2</v>
      </c>
      <c r="V180" s="41">
        <f t="shared" si="48"/>
        <v>5.3464428415662272E-3</v>
      </c>
      <c r="W180" s="41">
        <f t="shared" si="48"/>
        <v>1.0198003558463198E-2</v>
      </c>
      <c r="X180" s="41">
        <f t="shared" si="48"/>
        <v>2.4252472148487379E-3</v>
      </c>
      <c r="Y180" s="41">
        <f t="shared" si="48"/>
        <v>3.0794456941135834E-2</v>
      </c>
      <c r="AB180" s="41">
        <f>AB179*2</f>
        <v>1460</v>
      </c>
      <c r="AC180" s="41">
        <f t="shared" si="52"/>
        <v>7.0630804178158763E-5</v>
      </c>
      <c r="AD180" s="41">
        <f t="shared" si="49"/>
        <v>2.5634383398639424E-2</v>
      </c>
      <c r="AE180" s="41">
        <f t="shared" si="49"/>
        <v>2.9739725576152297E-3</v>
      </c>
      <c r="AF180" s="41">
        <f t="shared" si="49"/>
        <v>4.3288389049339288E-3</v>
      </c>
      <c r="AG180" s="41">
        <f t="shared" si="49"/>
        <v>2.3860480360233274E-2</v>
      </c>
      <c r="AH180" s="41">
        <f t="shared" si="49"/>
        <v>4.1774245290106503E-2</v>
      </c>
      <c r="AI180" s="41">
        <f t="shared" si="49"/>
        <v>1.2140865558501987E-2</v>
      </c>
      <c r="AJ180" s="41">
        <f t="shared" si="49"/>
        <v>3.5028259338229584E-3</v>
      </c>
      <c r="AK180" s="41">
        <f t="shared" si="49"/>
        <v>4.1228655904254813E-2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4.8470376217371101E-5</v>
      </c>
      <c r="F181" s="41">
        <f t="shared" si="47"/>
        <v>1.4434509991089946E-2</v>
      </c>
      <c r="G181" s="41">
        <f t="shared" si="47"/>
        <v>2.078652563306384E-3</v>
      </c>
      <c r="H181" s="41">
        <f t="shared" si="47"/>
        <v>3.5286887711523402E-3</v>
      </c>
      <c r="I181" s="41">
        <f t="shared" si="47"/>
        <v>1.8696497500602274E-2</v>
      </c>
      <c r="J181" s="41">
        <f t="shared" si="47"/>
        <v>2.0744138333434078E-2</v>
      </c>
      <c r="K181" s="41">
        <f t="shared" si="47"/>
        <v>9.8343341226234133E-3</v>
      </c>
      <c r="L181" s="41">
        <f t="shared" si="47"/>
        <v>2.6097405263507613E-3</v>
      </c>
      <c r="M181" s="41">
        <f t="shared" si="47"/>
        <v>3.1707037297383354E-2</v>
      </c>
      <c r="P181" s="41">
        <f>P180*2</f>
        <v>2920</v>
      </c>
      <c r="Q181" s="41">
        <f t="shared" si="51"/>
        <v>3.4752561618038705E-5</v>
      </c>
      <c r="R181" s="41">
        <f t="shared" si="48"/>
        <v>6.2987555655093187E-3</v>
      </c>
      <c r="S181" s="41">
        <f t="shared" si="48"/>
        <v>1.5388162810078278E-3</v>
      </c>
      <c r="T181" s="41">
        <f t="shared" si="48"/>
        <v>3.2459716979684728E-3</v>
      </c>
      <c r="U181" s="41">
        <f t="shared" si="48"/>
        <v>1.6384596146257847E-2</v>
      </c>
      <c r="V181" s="41">
        <f t="shared" si="48"/>
        <v>4.7073739495200832E-3</v>
      </c>
      <c r="W181" s="41">
        <f t="shared" si="48"/>
        <v>8.9790198288474711E-3</v>
      </c>
      <c r="X181" s="41">
        <f t="shared" si="48"/>
        <v>2.1353535235739351E-3</v>
      </c>
      <c r="Y181" s="41">
        <f t="shared" si="48"/>
        <v>2.7113546088496993E-2</v>
      </c>
      <c r="AB181" s="41">
        <f>AB180*2</f>
        <v>2920</v>
      </c>
      <c r="AC181" s="41">
        <f t="shared" si="52"/>
        <v>6.218819081670347E-5</v>
      </c>
      <c r="AD181" s="41">
        <f t="shared" si="49"/>
        <v>2.2570264416670573E-2</v>
      </c>
      <c r="AE181" s="41">
        <f t="shared" si="49"/>
        <v>2.6184888456049406E-3</v>
      </c>
      <c r="AF181" s="41">
        <f t="shared" si="49"/>
        <v>3.8114058443362115E-3</v>
      </c>
      <c r="AG181" s="41">
        <f t="shared" si="49"/>
        <v>2.100839885494666E-2</v>
      </c>
      <c r="AH181" s="41">
        <f t="shared" si="49"/>
        <v>3.6780902717348074E-2</v>
      </c>
      <c r="AI181" s="41">
        <f t="shared" si="49"/>
        <v>1.068964841639931E-2</v>
      </c>
      <c r="AJ181" s="41">
        <f t="shared" si="49"/>
        <v>3.0841275291275927E-3</v>
      </c>
      <c r="AK181" s="41">
        <f t="shared" si="49"/>
        <v>3.6300528506269719E-2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3.7577459867416597E-5</v>
      </c>
      <c r="F182" s="41">
        <f t="shared" si="47"/>
        <v>1.1190592321039451E-2</v>
      </c>
      <c r="G182" s="41">
        <f t="shared" si="47"/>
        <v>1.6115097379408123E-3</v>
      </c>
      <c r="H182" s="41">
        <f t="shared" si="47"/>
        <v>2.7356742619022412E-3</v>
      </c>
      <c r="I182" s="41">
        <f t="shared" si="47"/>
        <v>1.4494768543561387E-2</v>
      </c>
      <c r="J182" s="41">
        <f t="shared" si="47"/>
        <v>1.6082235925154446E-2</v>
      </c>
      <c r="K182" s="41">
        <f t="shared" si="47"/>
        <v>7.6242299865460009E-3</v>
      </c>
      <c r="L182" s="41">
        <f t="shared" si="47"/>
        <v>2.0232444545823518E-3</v>
      </c>
      <c r="M182" s="41">
        <f t="shared" si="47"/>
        <v>2.4581404448230752E-2</v>
      </c>
      <c r="P182" s="41">
        <f>P181*2</f>
        <v>5840</v>
      </c>
      <c r="Q182" s="41">
        <f t="shared" si="51"/>
        <v>2.6942497488264817E-5</v>
      </c>
      <c r="R182" s="41">
        <f t="shared" si="48"/>
        <v>4.8832143042613014E-3</v>
      </c>
      <c r="S182" s="41">
        <f t="shared" si="48"/>
        <v>1.1929927422798775E-3</v>
      </c>
      <c r="T182" s="41">
        <f t="shared" si="48"/>
        <v>2.5164931805803916E-3</v>
      </c>
      <c r="U182" s="41">
        <f t="shared" si="48"/>
        <v>1.2702428827222051E-2</v>
      </c>
      <c r="V182" s="41">
        <f t="shared" si="48"/>
        <v>3.6494694176856415E-3</v>
      </c>
      <c r="W182" s="41">
        <f t="shared" si="48"/>
        <v>6.9611334509578461E-3</v>
      </c>
      <c r="X182" s="41">
        <f t="shared" si="48"/>
        <v>1.6554680940580125E-3</v>
      </c>
      <c r="Y182" s="41">
        <f t="shared" si="48"/>
        <v>2.102022450650386E-2</v>
      </c>
      <c r="AB182" s="41">
        <f>AB181*2</f>
        <v>5840</v>
      </c>
      <c r="AC182" s="41">
        <f t="shared" si="52"/>
        <v>4.8212422246568343E-5</v>
      </c>
      <c r="AD182" s="41">
        <f t="shared" si="49"/>
        <v>1.7497970337817602E-2</v>
      </c>
      <c r="AE182" s="41">
        <f t="shared" si="49"/>
        <v>2.0300267336017469E-3</v>
      </c>
      <c r="AF182" s="41">
        <f t="shared" si="49"/>
        <v>2.9548553432240938E-3</v>
      </c>
      <c r="AG182" s="41">
        <f t="shared" si="49"/>
        <v>1.6287108259900689E-2</v>
      </c>
      <c r="AH182" s="41">
        <f t="shared" si="49"/>
        <v>2.8515002432623251E-2</v>
      </c>
      <c r="AI182" s="41">
        <f t="shared" si="49"/>
        <v>8.28732652213412E-3</v>
      </c>
      <c r="AJ182" s="41">
        <f t="shared" si="49"/>
        <v>2.391020815106695E-3</v>
      </c>
      <c r="AK182" s="41">
        <f t="shared" si="49"/>
        <v>2.8142584389957644E-2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3.1263120650632336E-5</v>
      </c>
      <c r="F183" s="41">
        <f t="shared" si="47"/>
        <v>9.310177939623146E-3</v>
      </c>
      <c r="G183" s="41">
        <f t="shared" si="47"/>
        <v>1.3407192381994322E-3</v>
      </c>
      <c r="H183" s="41">
        <f t="shared" si="47"/>
        <v>2.275984454841735E-3</v>
      </c>
      <c r="I183" s="41">
        <f t="shared" si="47"/>
        <v>1.205913596552804E-2</v>
      </c>
      <c r="J183" s="41">
        <f t="shared" si="47"/>
        <v>1.3379852811605244E-2</v>
      </c>
      <c r="K183" s="41">
        <f t="shared" si="47"/>
        <v>6.3430903200627472E-3</v>
      </c>
      <c r="L183" s="41">
        <f t="shared" si="47"/>
        <v>1.6832679939651134E-3</v>
      </c>
      <c r="M183" s="41">
        <f t="shared" si="47"/>
        <v>2.0450861120961162E-2</v>
      </c>
      <c r="P183" s="42">
        <f>365*21.772</f>
        <v>7946.78</v>
      </c>
      <c r="Q183" s="41">
        <f t="shared" si="51"/>
        <v>2.2415207216689636E-5</v>
      </c>
      <c r="R183" s="41">
        <f t="shared" si="48"/>
        <v>4.062661991940282E-3</v>
      </c>
      <c r="S183" s="41">
        <f t="shared" si="48"/>
        <v>9.9252786560925788E-4</v>
      </c>
      <c r="T183" s="41">
        <f t="shared" si="48"/>
        <v>2.0936335292103129E-3</v>
      </c>
      <c r="U183" s="41">
        <f t="shared" si="48"/>
        <v>1.0567972566071549E-2</v>
      </c>
      <c r="V183" s="41">
        <f t="shared" si="48"/>
        <v>3.0362297802579746E-3</v>
      </c>
      <c r="W183" s="41">
        <f t="shared" si="48"/>
        <v>5.7914174004920407E-3</v>
      </c>
      <c r="X183" s="41">
        <f t="shared" si="48"/>
        <v>1.3772910393734419E-3</v>
      </c>
      <c r="Y183" s="41">
        <f t="shared" si="48"/>
        <v>1.7488085069316515E-2</v>
      </c>
      <c r="AB183" s="42">
        <f>365*21.772</f>
        <v>7946.78</v>
      </c>
      <c r="AC183" s="41">
        <f t="shared" si="52"/>
        <v>4.0111034084575009E-5</v>
      </c>
      <c r="AD183" s="41">
        <f t="shared" si="49"/>
        <v>1.455769388730601E-2</v>
      </c>
      <c r="AE183" s="41">
        <f t="shared" si="49"/>
        <v>1.6889106107896065E-3</v>
      </c>
      <c r="AF183" s="41">
        <f t="shared" si="49"/>
        <v>2.4583353804731598E-3</v>
      </c>
      <c r="AG183" s="41">
        <f t="shared" si="49"/>
        <v>1.3550299364984503E-2</v>
      </c>
      <c r="AH183" s="41">
        <f t="shared" si="49"/>
        <v>2.3723475842952514E-2</v>
      </c>
      <c r="AI183" s="41">
        <f t="shared" si="49"/>
        <v>6.8947632396334259E-3</v>
      </c>
      <c r="AJ183" s="41">
        <f t="shared" si="49"/>
        <v>1.9892449485567876E-3</v>
      </c>
      <c r="AK183" s="41">
        <f t="shared" si="49"/>
        <v>2.3413637172605806E-2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1461.4070996542634</v>
      </c>
      <c r="F207" s="27">
        <f t="shared" ref="F207:N207" si="56">F103*2220*$AP103</f>
        <v>1382.6369519432105</v>
      </c>
      <c r="G207" s="27">
        <f t="shared" si="56"/>
        <v>856.25319454157795</v>
      </c>
      <c r="H207" s="27">
        <f t="shared" si="56"/>
        <v>1819.011465288856</v>
      </c>
      <c r="I207" s="27">
        <f t="shared" si="56"/>
        <v>11268.872294448818</v>
      </c>
      <c r="J207" s="27">
        <f t="shared" si="56"/>
        <v>4425.0010565532793</v>
      </c>
      <c r="K207" s="27">
        <f t="shared" si="56"/>
        <v>1647.0337351665946</v>
      </c>
      <c r="L207" s="27">
        <f t="shared" si="56"/>
        <v>2148.220446417783</v>
      </c>
      <c r="M207" s="27">
        <f t="shared" si="56"/>
        <v>4053.1687153661383</v>
      </c>
      <c r="N207" s="27">
        <f t="shared" si="56"/>
        <v>0</v>
      </c>
      <c r="Q207" s="27">
        <f>Q103*$AP103*2220</f>
        <v>1077.7631437536106</v>
      </c>
      <c r="R207" s="27">
        <f t="shared" ref="R207:Z207" si="57">R103*$AP103*2220</f>
        <v>1059.702953957662</v>
      </c>
      <c r="S207" s="27">
        <f t="shared" si="57"/>
        <v>672.61252112295767</v>
      </c>
      <c r="T207" s="27">
        <f t="shared" si="57"/>
        <v>1420.4008448493582</v>
      </c>
      <c r="U207" s="27">
        <f t="shared" si="57"/>
        <v>10946.898724312041</v>
      </c>
      <c r="V207" s="27">
        <f t="shared" si="57"/>
        <v>3765.0186820580889</v>
      </c>
      <c r="W207" s="27">
        <f t="shared" si="57"/>
        <v>1594.5479024790461</v>
      </c>
      <c r="X207" s="27">
        <f t="shared" si="57"/>
        <v>1926.4402108420534</v>
      </c>
      <c r="Y207" s="27">
        <f t="shared" si="57"/>
        <v>3872.7387443352213</v>
      </c>
      <c r="Z207" s="27">
        <f t="shared" si="57"/>
        <v>0</v>
      </c>
      <c r="AC207" s="27">
        <f>AC103*$AP103*2220</f>
        <v>1845.0510555549131</v>
      </c>
      <c r="AD207" s="27">
        <f t="shared" ref="AD207:AL207" si="58">AD103*$AP103*2220</f>
        <v>1705.5709499287589</v>
      </c>
      <c r="AE207" s="27">
        <f t="shared" si="58"/>
        <v>1039.8938679601952</v>
      </c>
      <c r="AF207" s="27">
        <f t="shared" si="58"/>
        <v>2217.622085728357</v>
      </c>
      <c r="AG207" s="27">
        <f t="shared" si="58"/>
        <v>11590.845864585563</v>
      </c>
      <c r="AH207" s="27">
        <f t="shared" si="58"/>
        <v>5084.9834310485012</v>
      </c>
      <c r="AI207" s="27">
        <f t="shared" si="58"/>
        <v>1699.51956785414</v>
      </c>
      <c r="AJ207" s="27">
        <f t="shared" si="58"/>
        <v>2370.0006819935093</v>
      </c>
      <c r="AK207" s="27">
        <f t="shared" si="58"/>
        <v>4233.5986863970547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1156.9825532248337</v>
      </c>
      <c r="F208" s="27">
        <f t="shared" si="59"/>
        <v>1192.0915982509123</v>
      </c>
      <c r="G208" s="27">
        <f t="shared" si="59"/>
        <v>790.86075544725122</v>
      </c>
      <c r="H208" s="27">
        <f t="shared" si="59"/>
        <v>1539.1215210378848</v>
      </c>
      <c r="I208" s="27">
        <f t="shared" si="59"/>
        <v>10312.899592301204</v>
      </c>
      <c r="J208" s="27">
        <f t="shared" si="59"/>
        <v>5622.298103248293</v>
      </c>
      <c r="K208" s="27">
        <f t="shared" si="59"/>
        <v>1612.8913710900122</v>
      </c>
      <c r="L208" s="27">
        <f t="shared" si="59"/>
        <v>2426.4327543437221</v>
      </c>
      <c r="M208" s="27">
        <f t="shared" si="59"/>
        <v>3998.4518050412216</v>
      </c>
      <c r="N208" s="27">
        <f t="shared" si="59"/>
        <v>0</v>
      </c>
      <c r="Q208" s="27">
        <f t="shared" ref="Q208:Z223" si="60">Q104*$AP104*2220</f>
        <v>851.90805494954498</v>
      </c>
      <c r="R208" s="27">
        <f t="shared" si="60"/>
        <v>897.6957397674737</v>
      </c>
      <c r="S208" s="27">
        <f t="shared" si="60"/>
        <v>628.60856468480381</v>
      </c>
      <c r="T208" s="27">
        <f t="shared" si="60"/>
        <v>1237.6678620232947</v>
      </c>
      <c r="U208" s="27">
        <f t="shared" si="60"/>
        <v>9471.3864071495482</v>
      </c>
      <c r="V208" s="27">
        <f t="shared" si="60"/>
        <v>4519.3132212922055</v>
      </c>
      <c r="W208" s="27">
        <f t="shared" si="60"/>
        <v>1519.8657084518404</v>
      </c>
      <c r="X208" s="27">
        <f t="shared" si="60"/>
        <v>2155.3930690615475</v>
      </c>
      <c r="Y208" s="27">
        <f t="shared" si="60"/>
        <v>3790.1993464421544</v>
      </c>
      <c r="Z208" s="27">
        <f t="shared" si="60"/>
        <v>0</v>
      </c>
      <c r="AC208" s="27">
        <f t="shared" ref="AC208:AL223" si="61">AC104*$AP104*2220</f>
        <v>1462.0570515001255</v>
      </c>
      <c r="AD208" s="27">
        <f t="shared" si="61"/>
        <v>1486.4874567343511</v>
      </c>
      <c r="AE208" s="27">
        <f t="shared" si="61"/>
        <v>953.11294620969875</v>
      </c>
      <c r="AF208" s="27">
        <f t="shared" si="61"/>
        <v>1841.0445447943432</v>
      </c>
      <c r="AG208" s="27">
        <f t="shared" si="61"/>
        <v>11154.412777452864</v>
      </c>
      <c r="AH208" s="27">
        <f t="shared" si="61"/>
        <v>6725.2829852043487</v>
      </c>
      <c r="AI208" s="27">
        <f t="shared" si="61"/>
        <v>1705.9170337281832</v>
      </c>
      <c r="AJ208" s="27">
        <f t="shared" si="61"/>
        <v>2697.4724396258935</v>
      </c>
      <c r="AK208" s="27">
        <f t="shared" si="61"/>
        <v>4206.7042636402566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889.22762546202239</v>
      </c>
      <c r="F209" s="27">
        <f t="shared" si="59"/>
        <v>1037.8028970863586</v>
      </c>
      <c r="G209" s="27">
        <f t="shared" si="59"/>
        <v>736.16567542023756</v>
      </c>
      <c r="H209" s="27">
        <f t="shared" si="59"/>
        <v>1294.8556100986698</v>
      </c>
      <c r="I209" s="27">
        <f t="shared" si="59"/>
        <v>9509.6439614095107</v>
      </c>
      <c r="J209" s="27">
        <f t="shared" si="59"/>
        <v>6723.3464762725853</v>
      </c>
      <c r="K209" s="27">
        <f t="shared" si="59"/>
        <v>1591.2078758365126</v>
      </c>
      <c r="L209" s="27">
        <f t="shared" si="59"/>
        <v>2684.4622409715394</v>
      </c>
      <c r="M209" s="27">
        <f t="shared" si="59"/>
        <v>3971.6859336507218</v>
      </c>
      <c r="N209" s="27">
        <f t="shared" si="59"/>
        <v>0</v>
      </c>
      <c r="Q209" s="27">
        <f t="shared" si="60"/>
        <v>653.19450672997391</v>
      </c>
      <c r="R209" s="27">
        <f t="shared" si="60"/>
        <v>768.25233898718091</v>
      </c>
      <c r="S209" s="27">
        <f t="shared" si="60"/>
        <v>592.75312212583253</v>
      </c>
      <c r="T209" s="27">
        <f t="shared" si="60"/>
        <v>1080.818466644009</v>
      </c>
      <c r="U209" s="27">
        <f t="shared" si="60"/>
        <v>8191.3823807482559</v>
      </c>
      <c r="V209" s="27">
        <f t="shared" si="60"/>
        <v>5216.6422973512927</v>
      </c>
      <c r="W209" s="27">
        <f t="shared" si="60"/>
        <v>1460.700037232323</v>
      </c>
      <c r="X209" s="27">
        <f t="shared" si="60"/>
        <v>2367.5253776713816</v>
      </c>
      <c r="Y209" s="27">
        <f t="shared" si="60"/>
        <v>3737.6299848771209</v>
      </c>
      <c r="Z209" s="27">
        <f t="shared" si="60"/>
        <v>0</v>
      </c>
      <c r="AC209" s="27">
        <f t="shared" si="61"/>
        <v>1125.2607441940709</v>
      </c>
      <c r="AD209" s="27">
        <f t="shared" si="61"/>
        <v>1307.3534551855328</v>
      </c>
      <c r="AE209" s="27">
        <f t="shared" si="61"/>
        <v>879.57822871464623</v>
      </c>
      <c r="AF209" s="27">
        <f t="shared" si="61"/>
        <v>1510.0135908159236</v>
      </c>
      <c r="AG209" s="27">
        <f t="shared" si="61"/>
        <v>10827.905542070763</v>
      </c>
      <c r="AH209" s="27">
        <f t="shared" si="61"/>
        <v>8230.0506551938415</v>
      </c>
      <c r="AI209" s="27">
        <f t="shared" si="61"/>
        <v>1721.7157144407017</v>
      </c>
      <c r="AJ209" s="27">
        <f t="shared" si="61"/>
        <v>3001.3991042716971</v>
      </c>
      <c r="AK209" s="27">
        <f t="shared" si="61"/>
        <v>4205.7418824243223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612.87705101890106</v>
      </c>
      <c r="F210" s="27">
        <f t="shared" si="59"/>
        <v>874.67526392668856</v>
      </c>
      <c r="G210" s="27">
        <f t="shared" si="59"/>
        <v>668.10305697888009</v>
      </c>
      <c r="H210" s="27">
        <f t="shared" si="59"/>
        <v>1033.6085322195383</v>
      </c>
      <c r="I210" s="27">
        <f t="shared" si="59"/>
        <v>8532.3674784997256</v>
      </c>
      <c r="J210" s="27">
        <f t="shared" si="59"/>
        <v>7641.2841388160914</v>
      </c>
      <c r="K210" s="27">
        <f t="shared" si="59"/>
        <v>1535.9047944238243</v>
      </c>
      <c r="L210" s="27">
        <f t="shared" si="59"/>
        <v>2876.2966670213505</v>
      </c>
      <c r="M210" s="27">
        <f t="shared" si="59"/>
        <v>3859.8628741787306</v>
      </c>
      <c r="N210" s="27">
        <f t="shared" si="59"/>
        <v>0</v>
      </c>
      <c r="Q210" s="27">
        <f t="shared" si="60"/>
        <v>448.29616689877207</v>
      </c>
      <c r="R210" s="27">
        <f t="shared" si="60"/>
        <v>634.44709697166024</v>
      </c>
      <c r="S210" s="27">
        <f t="shared" si="60"/>
        <v>545.04019457362165</v>
      </c>
      <c r="T210" s="27">
        <f t="shared" si="60"/>
        <v>905.36989429155119</v>
      </c>
      <c r="U210" s="27">
        <f t="shared" si="60"/>
        <v>6791.8453589293413</v>
      </c>
      <c r="V210" s="27">
        <f t="shared" si="60"/>
        <v>5778.6155919497378</v>
      </c>
      <c r="W210" s="27">
        <f t="shared" si="60"/>
        <v>1373.0000395248289</v>
      </c>
      <c r="X210" s="27">
        <f t="shared" si="60"/>
        <v>2521.6475073983306</v>
      </c>
      <c r="Y210" s="27">
        <f t="shared" si="60"/>
        <v>3605.3428651554286</v>
      </c>
      <c r="Z210" s="27">
        <f t="shared" si="60"/>
        <v>0</v>
      </c>
      <c r="AC210" s="27">
        <f t="shared" si="61"/>
        <v>777.45793513903391</v>
      </c>
      <c r="AD210" s="27">
        <f t="shared" si="61"/>
        <v>1114.9034308817129</v>
      </c>
      <c r="AE210" s="27">
        <f t="shared" si="61"/>
        <v>791.1659193841424</v>
      </c>
      <c r="AF210" s="27">
        <f t="shared" si="61"/>
        <v>1163.3404613744069</v>
      </c>
      <c r="AG210" s="27">
        <f t="shared" si="61"/>
        <v>10272.889598070109</v>
      </c>
      <c r="AH210" s="27">
        <f t="shared" si="61"/>
        <v>9503.9526856824086</v>
      </c>
      <c r="AI210" s="27">
        <f t="shared" si="61"/>
        <v>1698.80954932282</v>
      </c>
      <c r="AJ210" s="27">
        <f t="shared" si="61"/>
        <v>3230.9458266443698</v>
      </c>
      <c r="AK210" s="27">
        <f t="shared" si="61"/>
        <v>4114.3828832020536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367.21268569285792</v>
      </c>
      <c r="F211" s="27">
        <f t="shared" si="59"/>
        <v>1100.8300322843697</v>
      </c>
      <c r="G211" s="27">
        <f t="shared" si="59"/>
        <v>709.95283394586193</v>
      </c>
      <c r="H211" s="27">
        <f t="shared" si="59"/>
        <v>930.39144357967439</v>
      </c>
      <c r="I211" s="27">
        <f t="shared" si="59"/>
        <v>8726.32917797954</v>
      </c>
      <c r="J211" s="27">
        <f t="shared" si="59"/>
        <v>10331.944890718196</v>
      </c>
      <c r="K211" s="27">
        <f t="shared" si="59"/>
        <v>1720.4400840914241</v>
      </c>
      <c r="L211" s="27">
        <f t="shared" si="59"/>
        <v>3688.8225350547896</v>
      </c>
      <c r="M211" s="27">
        <f t="shared" si="59"/>
        <v>4353.7794250624902</v>
      </c>
      <c r="N211" s="27">
        <f t="shared" si="59"/>
        <v>0</v>
      </c>
      <c r="Q211" s="27">
        <f t="shared" si="60"/>
        <v>267.0696272779561</v>
      </c>
      <c r="R211" s="27">
        <f t="shared" si="60"/>
        <v>842.49248387209798</v>
      </c>
      <c r="S211" s="27">
        <f t="shared" si="60"/>
        <v>557.99732920357303</v>
      </c>
      <c r="T211" s="27">
        <f t="shared" si="60"/>
        <v>777.63590011915358</v>
      </c>
      <c r="U211" s="27">
        <f t="shared" si="60"/>
        <v>6440.6792020986995</v>
      </c>
      <c r="V211" s="27">
        <f t="shared" si="60"/>
        <v>7673.911319736515</v>
      </c>
      <c r="W211" s="27">
        <f t="shared" si="60"/>
        <v>1520.3640800467226</v>
      </c>
      <c r="X211" s="27">
        <f t="shared" si="60"/>
        <v>3206.5345878303792</v>
      </c>
      <c r="Y211" s="27">
        <f t="shared" si="60"/>
        <v>4001.3493905283312</v>
      </c>
      <c r="Z211" s="27">
        <f t="shared" si="60"/>
        <v>0</v>
      </c>
      <c r="AC211" s="27">
        <f t="shared" si="61"/>
        <v>467.35574410775916</v>
      </c>
      <c r="AD211" s="27">
        <f t="shared" si="61"/>
        <v>1359.1675806966412</v>
      </c>
      <c r="AE211" s="27">
        <f t="shared" si="61"/>
        <v>861.27140983282823</v>
      </c>
      <c r="AF211" s="27">
        <f t="shared" si="61"/>
        <v>1074.3937191817681</v>
      </c>
      <c r="AG211" s="27">
        <f t="shared" si="61"/>
        <v>11011.979153860382</v>
      </c>
      <c r="AH211" s="27">
        <f t="shared" si="61"/>
        <v>12989.97846169988</v>
      </c>
      <c r="AI211" s="27">
        <f t="shared" si="61"/>
        <v>1920.5160881361301</v>
      </c>
      <c r="AJ211" s="27">
        <f t="shared" si="61"/>
        <v>4171.1104822792058</v>
      </c>
      <c r="AK211" s="27">
        <f t="shared" si="61"/>
        <v>4706.2094595966546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319.15751246785612</v>
      </c>
      <c r="F212" s="27">
        <f t="shared" si="59"/>
        <v>2363.6380886593388</v>
      </c>
      <c r="G212" s="27">
        <f t="shared" si="59"/>
        <v>805.29219902534362</v>
      </c>
      <c r="H212" s="27">
        <f t="shared" si="59"/>
        <v>1034.9777083771323</v>
      </c>
      <c r="I212" s="27">
        <f t="shared" si="59"/>
        <v>9592.169550805982</v>
      </c>
      <c r="J212" s="27">
        <f t="shared" si="59"/>
        <v>12135.099978925102</v>
      </c>
      <c r="K212" s="27">
        <f t="shared" si="59"/>
        <v>1930.3322810682009</v>
      </c>
      <c r="L212" s="27">
        <f t="shared" si="59"/>
        <v>4112.865895647612</v>
      </c>
      <c r="M212" s="27">
        <f t="shared" si="59"/>
        <v>4882.4066348076358</v>
      </c>
      <c r="N212" s="27">
        <f t="shared" si="59"/>
        <v>0</v>
      </c>
      <c r="Q212" s="27">
        <f t="shared" si="60"/>
        <v>233.29905054103884</v>
      </c>
      <c r="R212" s="27">
        <f t="shared" si="60"/>
        <v>2092.8045885473475</v>
      </c>
      <c r="S212" s="27">
        <f t="shared" si="60"/>
        <v>594.2496988620104</v>
      </c>
      <c r="T212" s="27">
        <f t="shared" si="60"/>
        <v>744.26130762862147</v>
      </c>
      <c r="U212" s="27">
        <f t="shared" si="60"/>
        <v>7201.4158067661638</v>
      </c>
      <c r="V212" s="27">
        <f t="shared" si="60"/>
        <v>9000.7458666858183</v>
      </c>
      <c r="W212" s="27">
        <f t="shared" si="60"/>
        <v>1732.3087964313015</v>
      </c>
      <c r="X212" s="27">
        <f t="shared" si="60"/>
        <v>3504.0810042766693</v>
      </c>
      <c r="Y212" s="27">
        <f t="shared" si="60"/>
        <v>4437.2615142284676</v>
      </c>
      <c r="Z212" s="27">
        <f t="shared" si="60"/>
        <v>0</v>
      </c>
      <c r="AC212" s="27">
        <f t="shared" si="61"/>
        <v>405.01597439467275</v>
      </c>
      <c r="AD212" s="27">
        <f t="shared" si="61"/>
        <v>2634.4715887713305</v>
      </c>
      <c r="AE212" s="27">
        <f t="shared" si="61"/>
        <v>1012.3415588237633</v>
      </c>
      <c r="AF212" s="27">
        <f t="shared" si="61"/>
        <v>1299.8979713476774</v>
      </c>
      <c r="AG212" s="27">
        <f t="shared" si="61"/>
        <v>11982.923294845803</v>
      </c>
      <c r="AH212" s="27">
        <f t="shared" si="61"/>
        <v>15269.454091164329</v>
      </c>
      <c r="AI212" s="27">
        <f t="shared" si="61"/>
        <v>2128.3557657051001</v>
      </c>
      <c r="AJ212" s="27">
        <f t="shared" si="61"/>
        <v>4721.6507870185496</v>
      </c>
      <c r="AK212" s="27">
        <f t="shared" si="61"/>
        <v>5327.5517553868112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259.47165502202967</v>
      </c>
      <c r="F213" s="27">
        <f t="shared" si="59"/>
        <v>4682.2307559776655</v>
      </c>
      <c r="G213" s="27">
        <f t="shared" si="59"/>
        <v>909.92096781314467</v>
      </c>
      <c r="H213" s="27">
        <f t="shared" si="59"/>
        <v>1147.3782396944205</v>
      </c>
      <c r="I213" s="27">
        <f t="shared" si="59"/>
        <v>10523.820735462421</v>
      </c>
      <c r="J213" s="27">
        <f t="shared" si="59"/>
        <v>13819.955568338237</v>
      </c>
      <c r="K213" s="27">
        <f t="shared" si="59"/>
        <v>2154.6180637025286</v>
      </c>
      <c r="L213" s="27">
        <f t="shared" si="59"/>
        <v>4279.1373849951042</v>
      </c>
      <c r="M213" s="27">
        <f t="shared" si="59"/>
        <v>5441.6319828218848</v>
      </c>
      <c r="N213" s="27">
        <f t="shared" si="59"/>
        <v>0</v>
      </c>
      <c r="Q213" s="27">
        <f t="shared" si="60"/>
        <v>191.28040972247314</v>
      </c>
      <c r="R213" s="27">
        <f t="shared" si="60"/>
        <v>4433.7248422867497</v>
      </c>
      <c r="S213" s="27">
        <f t="shared" si="60"/>
        <v>630.99042943223571</v>
      </c>
      <c r="T213" s="27">
        <f t="shared" si="60"/>
        <v>696.43058628261258</v>
      </c>
      <c r="U213" s="27">
        <f t="shared" si="60"/>
        <v>8030.0855509896819</v>
      </c>
      <c r="V213" s="27">
        <f t="shared" si="60"/>
        <v>10223.218192675373</v>
      </c>
      <c r="W213" s="27">
        <f t="shared" si="60"/>
        <v>1961.4314174917406</v>
      </c>
      <c r="X213" s="27">
        <f t="shared" si="60"/>
        <v>3508.4450808395536</v>
      </c>
      <c r="Y213" s="27">
        <f t="shared" si="60"/>
        <v>4893.5124726153663</v>
      </c>
      <c r="Z213" s="27">
        <f t="shared" si="60"/>
        <v>0</v>
      </c>
      <c r="AC213" s="27">
        <f t="shared" si="61"/>
        <v>327.66290032158622</v>
      </c>
      <c r="AD213" s="27">
        <f t="shared" si="61"/>
        <v>4930.7366696685895</v>
      </c>
      <c r="AE213" s="27">
        <f t="shared" si="61"/>
        <v>1179.1546012084552</v>
      </c>
      <c r="AF213" s="27">
        <f t="shared" si="61"/>
        <v>1553.337984785052</v>
      </c>
      <c r="AG213" s="27">
        <f t="shared" si="61"/>
        <v>13017.555919935163</v>
      </c>
      <c r="AH213" s="27">
        <f t="shared" si="61"/>
        <v>17416.692944001035</v>
      </c>
      <c r="AI213" s="27">
        <f t="shared" si="61"/>
        <v>2347.8047099133096</v>
      </c>
      <c r="AJ213" s="27">
        <f t="shared" si="61"/>
        <v>5049.8296891506479</v>
      </c>
      <c r="AK213" s="27">
        <f t="shared" si="61"/>
        <v>5989.7514930284106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191.39529604676807</v>
      </c>
      <c r="F214" s="27">
        <f t="shared" si="59"/>
        <v>7819.0068778106915</v>
      </c>
      <c r="G214" s="27">
        <f t="shared" si="59"/>
        <v>1003.3233795948875</v>
      </c>
      <c r="H214" s="27">
        <f t="shared" si="59"/>
        <v>1244.3796348842434</v>
      </c>
      <c r="I214" s="27">
        <f t="shared" si="59"/>
        <v>11309.885828904702</v>
      </c>
      <c r="J214" s="27">
        <f t="shared" si="59"/>
        <v>15051.31932046462</v>
      </c>
      <c r="K214" s="27">
        <f t="shared" si="59"/>
        <v>2350.414454297731</v>
      </c>
      <c r="L214" s="27">
        <f t="shared" si="59"/>
        <v>4115.1170874196896</v>
      </c>
      <c r="M214" s="27">
        <f t="shared" si="59"/>
        <v>5927.8357715831871</v>
      </c>
      <c r="N214" s="27">
        <f t="shared" si="59"/>
        <v>0</v>
      </c>
      <c r="Q214" s="27">
        <f t="shared" si="60"/>
        <v>143.19261345148598</v>
      </c>
      <c r="R214" s="27">
        <f t="shared" si="60"/>
        <v>7628.8852505895038</v>
      </c>
      <c r="S214" s="27">
        <f t="shared" si="60"/>
        <v>657.83609590669573</v>
      </c>
      <c r="T214" s="27">
        <f t="shared" si="60"/>
        <v>632.42849879992161</v>
      </c>
      <c r="U214" s="27">
        <f t="shared" si="60"/>
        <v>8754.3433907419094</v>
      </c>
      <c r="V214" s="27">
        <f t="shared" si="60"/>
        <v>11088.444072351338</v>
      </c>
      <c r="W214" s="27">
        <f t="shared" si="60"/>
        <v>2166.0786385377855</v>
      </c>
      <c r="X214" s="27">
        <f t="shared" si="60"/>
        <v>3172.7328302455585</v>
      </c>
      <c r="Y214" s="27">
        <f t="shared" si="60"/>
        <v>5281.4305073656406</v>
      </c>
      <c r="Z214" s="27">
        <f t="shared" si="60"/>
        <v>0</v>
      </c>
      <c r="AC214" s="27">
        <f t="shared" si="61"/>
        <v>239.59797864205086</v>
      </c>
      <c r="AD214" s="27">
        <f t="shared" si="61"/>
        <v>8009.1285050318484</v>
      </c>
      <c r="AE214" s="27">
        <f t="shared" si="61"/>
        <v>1333.049088460954</v>
      </c>
      <c r="AF214" s="27">
        <f t="shared" si="61"/>
        <v>1796.2505430722201</v>
      </c>
      <c r="AG214" s="27">
        <f t="shared" si="61"/>
        <v>13865.428267067495</v>
      </c>
      <c r="AH214" s="27">
        <f t="shared" si="61"/>
        <v>19014.194568577979</v>
      </c>
      <c r="AI214" s="27">
        <f t="shared" si="61"/>
        <v>2534.7502700576765</v>
      </c>
      <c r="AJ214" s="27">
        <f t="shared" si="61"/>
        <v>5057.501344593823</v>
      </c>
      <c r="AK214" s="27">
        <f t="shared" si="61"/>
        <v>6574.2410358007401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131.5206850690594</v>
      </c>
      <c r="F215" s="27">
        <f t="shared" si="59"/>
        <v>11536.657588592085</v>
      </c>
      <c r="G215" s="27">
        <f t="shared" si="59"/>
        <v>1107.5078226222099</v>
      </c>
      <c r="H215" s="27">
        <f t="shared" si="59"/>
        <v>1357.2731466589601</v>
      </c>
      <c r="I215" s="27">
        <f t="shared" si="59"/>
        <v>12232.409597356715</v>
      </c>
      <c r="J215" s="27">
        <f t="shared" si="59"/>
        <v>16214.777433871137</v>
      </c>
      <c r="K215" s="27">
        <f t="shared" si="59"/>
        <v>2578.8860572974231</v>
      </c>
      <c r="L215" s="27">
        <f t="shared" si="59"/>
        <v>3823.919157944822</v>
      </c>
      <c r="M215" s="27">
        <f t="shared" si="59"/>
        <v>6503.8917059493833</v>
      </c>
      <c r="N215" s="27">
        <f t="shared" si="59"/>
        <v>0</v>
      </c>
      <c r="Q215" s="27">
        <f t="shared" si="60"/>
        <v>101.02265954729546</v>
      </c>
      <c r="R215" s="27">
        <f t="shared" si="60"/>
        <v>11421.404735497819</v>
      </c>
      <c r="S215" s="27">
        <f t="shared" si="60"/>
        <v>694.57141303683443</v>
      </c>
      <c r="T215" s="27">
        <f t="shared" si="60"/>
        <v>585.75202031479273</v>
      </c>
      <c r="U215" s="27">
        <f t="shared" si="60"/>
        <v>9577.5878228722922</v>
      </c>
      <c r="V215" s="27">
        <f t="shared" si="60"/>
        <v>11876.934474360534</v>
      </c>
      <c r="W215" s="27">
        <f t="shared" si="60"/>
        <v>2398.8989042294866</v>
      </c>
      <c r="X215" s="27">
        <f t="shared" si="60"/>
        <v>2695.9690565966916</v>
      </c>
      <c r="Y215" s="27">
        <f t="shared" si="60"/>
        <v>5752.4261883151557</v>
      </c>
      <c r="Z215" s="27">
        <f t="shared" si="60"/>
        <v>0</v>
      </c>
      <c r="AC215" s="27">
        <f t="shared" si="61"/>
        <v>162.01871059082336</v>
      </c>
      <c r="AD215" s="27">
        <f t="shared" si="61"/>
        <v>11651.910441686348</v>
      </c>
      <c r="AE215" s="27">
        <f t="shared" si="61"/>
        <v>1501.0449474286213</v>
      </c>
      <c r="AF215" s="27">
        <f t="shared" si="61"/>
        <v>2064.0218809770909</v>
      </c>
      <c r="AG215" s="27">
        <f t="shared" si="61"/>
        <v>14887.231371841228</v>
      </c>
      <c r="AH215" s="27">
        <f t="shared" si="61"/>
        <v>20552.620393381825</v>
      </c>
      <c r="AI215" s="27">
        <f t="shared" si="61"/>
        <v>2758.8732103653515</v>
      </c>
      <c r="AJ215" s="27">
        <f t="shared" si="61"/>
        <v>4951.8692592929428</v>
      </c>
      <c r="AK215" s="27">
        <f t="shared" si="61"/>
        <v>7255.3572235836182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87.803802354465958</v>
      </c>
      <c r="F216" s="27">
        <f t="shared" si="59"/>
        <v>15025.000816794785</v>
      </c>
      <c r="G216" s="27">
        <f t="shared" si="59"/>
        <v>1199.5521508974964</v>
      </c>
      <c r="H216" s="27">
        <f t="shared" si="59"/>
        <v>1462.2218775032761</v>
      </c>
      <c r="I216" s="27">
        <f t="shared" si="59"/>
        <v>13064.582075722476</v>
      </c>
      <c r="J216" s="27">
        <f t="shared" si="59"/>
        <v>17109.292341480974</v>
      </c>
      <c r="K216" s="27">
        <f t="shared" si="59"/>
        <v>2798.9367347973725</v>
      </c>
      <c r="L216" s="27">
        <f t="shared" si="59"/>
        <v>3505.2386987935897</v>
      </c>
      <c r="M216" s="27">
        <f t="shared" si="59"/>
        <v>7078.3640656272328</v>
      </c>
      <c r="N216" s="27">
        <f t="shared" si="59"/>
        <v>0</v>
      </c>
      <c r="Q216" s="27">
        <f t="shared" si="60"/>
        <v>70.290709484775121</v>
      </c>
      <c r="R216" s="27">
        <f t="shared" si="60"/>
        <v>14980.437751153222</v>
      </c>
      <c r="S216" s="27">
        <f t="shared" si="60"/>
        <v>731.68371787744138</v>
      </c>
      <c r="T216" s="27">
        <f t="shared" si="60"/>
        <v>562.39108104055276</v>
      </c>
      <c r="U216" s="27">
        <f t="shared" si="60"/>
        <v>10310.289268868442</v>
      </c>
      <c r="V216" s="27">
        <f t="shared" si="60"/>
        <v>12438.01810548842</v>
      </c>
      <c r="W216" s="27">
        <f t="shared" si="60"/>
        <v>2618.2098411463548</v>
      </c>
      <c r="X216" s="27">
        <f t="shared" si="60"/>
        <v>2221.7659527080627</v>
      </c>
      <c r="Y216" s="27">
        <f t="shared" si="60"/>
        <v>6231.1854063325709</v>
      </c>
      <c r="Z216" s="27">
        <f t="shared" si="60"/>
        <v>0</v>
      </c>
      <c r="AC216" s="27">
        <f t="shared" si="61"/>
        <v>105.31689522415627</v>
      </c>
      <c r="AD216" s="27">
        <f t="shared" si="61"/>
        <v>15069.56388243635</v>
      </c>
      <c r="AE216" s="27">
        <f t="shared" si="61"/>
        <v>1651.4843582867541</v>
      </c>
      <c r="AF216" s="27">
        <f t="shared" si="61"/>
        <v>2313.7196071686226</v>
      </c>
      <c r="AG216" s="27">
        <f t="shared" si="61"/>
        <v>15818.874882576509</v>
      </c>
      <c r="AH216" s="27">
        <f t="shared" si="61"/>
        <v>21780.56657747363</v>
      </c>
      <c r="AI216" s="27">
        <f t="shared" si="61"/>
        <v>2979.6636284484007</v>
      </c>
      <c r="AJ216" s="27">
        <f t="shared" si="61"/>
        <v>4788.7114448791162</v>
      </c>
      <c r="AK216" s="27">
        <f t="shared" si="61"/>
        <v>7925.5427249219047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73.904288046431233</v>
      </c>
      <c r="F217" s="27">
        <f t="shared" si="59"/>
        <v>17652.765439456129</v>
      </c>
      <c r="G217" s="27">
        <f t="shared" si="59"/>
        <v>1296.6524819913279</v>
      </c>
      <c r="H217" s="27">
        <f t="shared" si="59"/>
        <v>1585.4588708762064</v>
      </c>
      <c r="I217" s="27">
        <f t="shared" si="59"/>
        <v>14023.133401066167</v>
      </c>
      <c r="J217" s="27">
        <f t="shared" si="59"/>
        <v>18206.689322447408</v>
      </c>
      <c r="K217" s="27">
        <f t="shared" si="59"/>
        <v>3066.577756802214</v>
      </c>
      <c r="L217" s="27">
        <f t="shared" si="59"/>
        <v>3481.4979805821044</v>
      </c>
      <c r="M217" s="27">
        <f t="shared" si="59"/>
        <v>7808.9145196647341</v>
      </c>
      <c r="N217" s="27">
        <f t="shared" si="59"/>
        <v>0</v>
      </c>
      <c r="Q217" s="27">
        <f t="shared" si="60"/>
        <v>60.83926143376646</v>
      </c>
      <c r="R217" s="27">
        <f t="shared" si="60"/>
        <v>17639.700412843431</v>
      </c>
      <c r="S217" s="27">
        <f t="shared" si="60"/>
        <v>785.41096658463141</v>
      </c>
      <c r="T217" s="27">
        <f t="shared" si="60"/>
        <v>591.93371741381225</v>
      </c>
      <c r="U217" s="27">
        <f t="shared" si="60"/>
        <v>11109.906616894059</v>
      </c>
      <c r="V217" s="27">
        <f t="shared" si="60"/>
        <v>13114.607266222793</v>
      </c>
      <c r="W217" s="27">
        <f t="shared" si="60"/>
        <v>2872.2386782630401</v>
      </c>
      <c r="X217" s="27">
        <f t="shared" si="60"/>
        <v>2082.3871358216661</v>
      </c>
      <c r="Y217" s="27">
        <f t="shared" si="60"/>
        <v>6863.1652135649238</v>
      </c>
      <c r="Z217" s="27">
        <f t="shared" si="60"/>
        <v>0</v>
      </c>
      <c r="AC217" s="27">
        <f t="shared" si="61"/>
        <v>86.969314659096028</v>
      </c>
      <c r="AD217" s="27">
        <f t="shared" si="61"/>
        <v>17665.830466068834</v>
      </c>
      <c r="AE217" s="27">
        <f t="shared" si="61"/>
        <v>1807.8939973980264</v>
      </c>
      <c r="AF217" s="27">
        <f t="shared" si="61"/>
        <v>2578.9840243386116</v>
      </c>
      <c r="AG217" s="27">
        <f t="shared" si="61"/>
        <v>16936.360185238165</v>
      </c>
      <c r="AH217" s="27">
        <f t="shared" si="61"/>
        <v>23298.771378672016</v>
      </c>
      <c r="AI217" s="27">
        <f t="shared" si="61"/>
        <v>3260.9168353413766</v>
      </c>
      <c r="AJ217" s="27">
        <f t="shared" si="61"/>
        <v>4880.6088253425314</v>
      </c>
      <c r="AK217" s="27">
        <f t="shared" si="61"/>
        <v>8754.6638257645463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77.502093370572098</v>
      </c>
      <c r="F218" s="27">
        <f t="shared" si="59"/>
        <v>19297.440603894123</v>
      </c>
      <c r="G218" s="27">
        <f t="shared" si="59"/>
        <v>1376.5816250922396</v>
      </c>
      <c r="H218" s="27">
        <f t="shared" si="59"/>
        <v>1696.6963215478108</v>
      </c>
      <c r="I218" s="27">
        <f t="shared" si="59"/>
        <v>14835.783666004898</v>
      </c>
      <c r="J218" s="27">
        <f t="shared" si="59"/>
        <v>19213.47798010951</v>
      </c>
      <c r="K218" s="27">
        <f t="shared" si="59"/>
        <v>3322.9056447256239</v>
      </c>
      <c r="L218" s="27">
        <f t="shared" si="59"/>
        <v>3655.4499718493921</v>
      </c>
      <c r="M218" s="27">
        <f t="shared" si="59"/>
        <v>8540.8421724789714</v>
      </c>
      <c r="N218" s="27">
        <f t="shared" si="59"/>
        <v>0</v>
      </c>
      <c r="Q218" s="27">
        <f t="shared" si="60"/>
        <v>63.730582724590917</v>
      </c>
      <c r="R218" s="27">
        <f t="shared" si="60"/>
        <v>19281.751085934866</v>
      </c>
      <c r="S218" s="27">
        <f t="shared" si="60"/>
        <v>837.65326630076959</v>
      </c>
      <c r="T218" s="27">
        <f t="shared" si="60"/>
        <v>647.56144066842296</v>
      </c>
      <c r="U218" s="27">
        <f t="shared" si="60"/>
        <v>11775.245114125259</v>
      </c>
      <c r="V218" s="27">
        <f t="shared" si="60"/>
        <v>13699.773321556175</v>
      </c>
      <c r="W218" s="27">
        <f t="shared" si="60"/>
        <v>3109.1467536479877</v>
      </c>
      <c r="X218" s="27">
        <f t="shared" si="60"/>
        <v>2194.2921618804276</v>
      </c>
      <c r="Y218" s="27">
        <f t="shared" si="60"/>
        <v>7506.3175263837929</v>
      </c>
      <c r="Z218" s="27">
        <f t="shared" si="60"/>
        <v>0</v>
      </c>
      <c r="AC218" s="27">
        <f t="shared" si="61"/>
        <v>91.273604016553307</v>
      </c>
      <c r="AD218" s="27">
        <f t="shared" si="61"/>
        <v>19313.130121853388</v>
      </c>
      <c r="AE218" s="27">
        <f t="shared" si="61"/>
        <v>1941.6662605833644</v>
      </c>
      <c r="AF218" s="27">
        <f t="shared" si="61"/>
        <v>2819.5580319970618</v>
      </c>
      <c r="AG218" s="27">
        <f t="shared" si="61"/>
        <v>17896.322217884528</v>
      </c>
      <c r="AH218" s="27">
        <f t="shared" si="61"/>
        <v>24727.182638662969</v>
      </c>
      <c r="AI218" s="27">
        <f t="shared" si="61"/>
        <v>3536.6645358032715</v>
      </c>
      <c r="AJ218" s="27">
        <f t="shared" si="61"/>
        <v>5116.6077818183567</v>
      </c>
      <c r="AK218" s="27">
        <f t="shared" si="61"/>
        <v>9575.3668185741462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83.294343050108111</v>
      </c>
      <c r="F219" s="27">
        <f t="shared" si="59"/>
        <v>22152.226551971631</v>
      </c>
      <c r="G219" s="27">
        <f t="shared" si="59"/>
        <v>1510.6845326464556</v>
      </c>
      <c r="H219" s="27">
        <f t="shared" si="59"/>
        <v>1886.7684701539872</v>
      </c>
      <c r="I219" s="27">
        <f t="shared" si="59"/>
        <v>16186.034643502648</v>
      </c>
      <c r="J219" s="27">
        <f t="shared" si="59"/>
        <v>20873.20701896711</v>
      </c>
      <c r="K219" s="27">
        <f t="shared" si="59"/>
        <v>3770.1115879484628</v>
      </c>
      <c r="L219" s="27">
        <f t="shared" si="59"/>
        <v>3936.942965054031</v>
      </c>
      <c r="M219" s="27">
        <f t="shared" si="59"/>
        <v>9833.4361748196388</v>
      </c>
      <c r="N219" s="27">
        <f t="shared" si="59"/>
        <v>0</v>
      </c>
      <c r="Q219" s="27">
        <f t="shared" si="60"/>
        <v>68.362706182861317</v>
      </c>
      <c r="R219" s="27">
        <f t="shared" si="60"/>
        <v>22124.879841417143</v>
      </c>
      <c r="S219" s="27">
        <f t="shared" si="60"/>
        <v>926.27913962388902</v>
      </c>
      <c r="T219" s="27">
        <f t="shared" si="60"/>
        <v>746.53271612994922</v>
      </c>
      <c r="U219" s="27">
        <f t="shared" si="60"/>
        <v>12886.561783325342</v>
      </c>
      <c r="V219" s="27">
        <f t="shared" si="60"/>
        <v>14624.666642092276</v>
      </c>
      <c r="W219" s="27">
        <f t="shared" si="60"/>
        <v>3521.8749980026032</v>
      </c>
      <c r="X219" s="27">
        <f t="shared" si="60"/>
        <v>2377.8498047491025</v>
      </c>
      <c r="Y219" s="27">
        <f t="shared" si="60"/>
        <v>8641.478530961087</v>
      </c>
      <c r="Z219" s="27">
        <f t="shared" si="60"/>
        <v>0</v>
      </c>
      <c r="AC219" s="27">
        <f t="shared" si="61"/>
        <v>98.22597991735509</v>
      </c>
      <c r="AD219" s="27">
        <f t="shared" si="61"/>
        <v>22179.573262526123</v>
      </c>
      <c r="AE219" s="27">
        <f t="shared" si="61"/>
        <v>2170.1684739928733</v>
      </c>
      <c r="AF219" s="27">
        <f t="shared" si="61"/>
        <v>3238.6285084822252</v>
      </c>
      <c r="AG219" s="27">
        <f t="shared" si="61"/>
        <v>19485.507503680055</v>
      </c>
      <c r="AH219" s="27">
        <f t="shared" si="61"/>
        <v>27121.747395841943</v>
      </c>
      <c r="AI219" s="27">
        <f t="shared" si="61"/>
        <v>4018.3481778943224</v>
      </c>
      <c r="AJ219" s="27">
        <f t="shared" si="61"/>
        <v>5496.0361253589717</v>
      </c>
      <c r="AK219" s="27">
        <f t="shared" si="61"/>
        <v>11025.393818678191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87.408364508907908</v>
      </c>
      <c r="F220" s="27">
        <f t="shared" si="59"/>
        <v>24812.498719398835</v>
      </c>
      <c r="G220" s="27">
        <f t="shared" si="59"/>
        <v>1621.3855203935218</v>
      </c>
      <c r="H220" s="27">
        <f t="shared" si="59"/>
        <v>2053.0823957445937</v>
      </c>
      <c r="I220" s="27">
        <f t="shared" si="59"/>
        <v>17264.581096100406</v>
      </c>
      <c r="J220" s="27">
        <f t="shared" si="59"/>
        <v>22162.805869714146</v>
      </c>
      <c r="K220" s="27">
        <f t="shared" si="59"/>
        <v>4186.1690661445709</v>
      </c>
      <c r="L220" s="27">
        <f t="shared" si="59"/>
        <v>4140.9833985329069</v>
      </c>
      <c r="M220" s="27">
        <f t="shared" si="59"/>
        <v>11076.40992059103</v>
      </c>
      <c r="N220" s="27">
        <f t="shared" si="59"/>
        <v>0</v>
      </c>
      <c r="Q220" s="27">
        <f t="shared" si="60"/>
        <v>71.587951570204865</v>
      </c>
      <c r="R220" s="27">
        <f t="shared" si="60"/>
        <v>24761.950888325697</v>
      </c>
      <c r="S220" s="27">
        <f t="shared" si="60"/>
        <v>1002.1061610872139</v>
      </c>
      <c r="T220" s="27">
        <f t="shared" si="60"/>
        <v>842.95460291168934</v>
      </c>
      <c r="U220" s="27">
        <f t="shared" si="60"/>
        <v>13790.353801179328</v>
      </c>
      <c r="V220" s="27">
        <f t="shared" si="60"/>
        <v>15232.594784411984</v>
      </c>
      <c r="W220" s="27">
        <f t="shared" si="60"/>
        <v>3904.2869791375078</v>
      </c>
      <c r="X220" s="27">
        <f t="shared" si="60"/>
        <v>2517.9066360850388</v>
      </c>
      <c r="Y220" s="27">
        <f t="shared" si="60"/>
        <v>9731.9450922787837</v>
      </c>
      <c r="Z220" s="27">
        <f t="shared" si="60"/>
        <v>0</v>
      </c>
      <c r="AC220" s="27">
        <f t="shared" si="61"/>
        <v>103.22877744761097</v>
      </c>
      <c r="AD220" s="27">
        <f t="shared" si="61"/>
        <v>24863.046550472121</v>
      </c>
      <c r="AE220" s="27">
        <f t="shared" si="61"/>
        <v>2371.4059245597323</v>
      </c>
      <c r="AF220" s="27">
        <f t="shared" si="61"/>
        <v>3631.7306337028422</v>
      </c>
      <c r="AG220" s="27">
        <f t="shared" si="61"/>
        <v>20738.808391021579</v>
      </c>
      <c r="AH220" s="27">
        <f t="shared" si="61"/>
        <v>29093.016955016185</v>
      </c>
      <c r="AI220" s="27">
        <f t="shared" si="61"/>
        <v>4468.0511531516495</v>
      </c>
      <c r="AJ220" s="27">
        <f t="shared" si="61"/>
        <v>5764.0601609807736</v>
      </c>
      <c r="AK220" s="27">
        <f t="shared" si="61"/>
        <v>12420.874748903274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90.457544160211512</v>
      </c>
      <c r="F221" s="27">
        <f t="shared" si="59"/>
        <v>27389.332410671632</v>
      </c>
      <c r="G221" s="27">
        <f t="shared" si="59"/>
        <v>1719.155977173134</v>
      </c>
      <c r="H221" s="27">
        <f t="shared" si="59"/>
        <v>2208.2083560860247</v>
      </c>
      <c r="I221" s="27">
        <f t="shared" si="59"/>
        <v>18185.564697572208</v>
      </c>
      <c r="J221" s="27">
        <f t="shared" si="59"/>
        <v>23231.303282851761</v>
      </c>
      <c r="K221" s="27">
        <f t="shared" si="59"/>
        <v>4594.6796382689363</v>
      </c>
      <c r="L221" s="27">
        <f t="shared" si="59"/>
        <v>4296.3896081124676</v>
      </c>
      <c r="M221" s="27">
        <f t="shared" si="59"/>
        <v>12328.84601701541</v>
      </c>
      <c r="N221" s="27">
        <f t="shared" si="59"/>
        <v>0</v>
      </c>
      <c r="Q221" s="27">
        <f t="shared" si="60"/>
        <v>73.912486774641778</v>
      </c>
      <c r="R221" s="27">
        <f t="shared" si="60"/>
        <v>27300.765565459467</v>
      </c>
      <c r="S221" s="27">
        <f t="shared" si="60"/>
        <v>1071.4109225443419</v>
      </c>
      <c r="T221" s="27">
        <f t="shared" si="60"/>
        <v>941.63665864645668</v>
      </c>
      <c r="U221" s="27">
        <f t="shared" si="60"/>
        <v>14576.67871502094</v>
      </c>
      <c r="V221" s="27">
        <f t="shared" si="60"/>
        <v>15633.326527144747</v>
      </c>
      <c r="W221" s="27">
        <f t="shared" si="60"/>
        <v>4278.543437132882</v>
      </c>
      <c r="X221" s="27">
        <f t="shared" si="60"/>
        <v>2631.5639078783688</v>
      </c>
      <c r="Y221" s="27">
        <f t="shared" si="60"/>
        <v>10829.348276126451</v>
      </c>
      <c r="Z221" s="27">
        <f t="shared" si="60"/>
        <v>0</v>
      </c>
      <c r="AC221" s="27">
        <f t="shared" si="61"/>
        <v>107.00260154578142</v>
      </c>
      <c r="AD221" s="27">
        <f t="shared" si="61"/>
        <v>27477.899255883964</v>
      </c>
      <c r="AE221" s="27">
        <f t="shared" si="61"/>
        <v>2558.8263080882462</v>
      </c>
      <c r="AF221" s="27">
        <f t="shared" si="61"/>
        <v>4015.7608015655455</v>
      </c>
      <c r="AG221" s="27">
        <f t="shared" si="61"/>
        <v>21794.450680123438</v>
      </c>
      <c r="AH221" s="27">
        <f t="shared" si="61"/>
        <v>30829.280038558722</v>
      </c>
      <c r="AI221" s="27">
        <f t="shared" si="61"/>
        <v>4910.8158394049906</v>
      </c>
      <c r="AJ221" s="27">
        <f t="shared" si="61"/>
        <v>5961.2153083465673</v>
      </c>
      <c r="AK221" s="27">
        <f t="shared" si="61"/>
        <v>13828.343757904371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92.825240917556854</v>
      </c>
      <c r="F222" s="27">
        <f t="shared" si="59"/>
        <v>30677.857248926786</v>
      </c>
      <c r="G222" s="27">
        <f t="shared" si="59"/>
        <v>1829.6943078526028</v>
      </c>
      <c r="H222" s="27">
        <f t="shared" si="59"/>
        <v>2398.815438670038</v>
      </c>
      <c r="I222" s="27">
        <f t="shared" si="59"/>
        <v>19168.461784026287</v>
      </c>
      <c r="J222" s="27">
        <f t="shared" si="59"/>
        <v>24309.123258953801</v>
      </c>
      <c r="K222" s="27">
        <f t="shared" si="59"/>
        <v>5132.3924028085439</v>
      </c>
      <c r="L222" s="27">
        <f t="shared" si="59"/>
        <v>4426.2625994902528</v>
      </c>
      <c r="M222" s="27">
        <f t="shared" si="59"/>
        <v>14031.320465447485</v>
      </c>
      <c r="N222" s="27">
        <f t="shared" si="59"/>
        <v>0</v>
      </c>
      <c r="Q222" s="27">
        <f t="shared" si="60"/>
        <v>75.572362618703195</v>
      </c>
      <c r="R222" s="27">
        <f t="shared" si="60"/>
        <v>30507.358390463018</v>
      </c>
      <c r="S222" s="27">
        <f t="shared" si="60"/>
        <v>1154.0804586112622</v>
      </c>
      <c r="T222" s="27">
        <f t="shared" si="60"/>
        <v>1078.9314691687161</v>
      </c>
      <c r="U222" s="27">
        <f t="shared" si="60"/>
        <v>15443.703211065962</v>
      </c>
      <c r="V222" s="27">
        <f t="shared" si="60"/>
        <v>15834.742330861656</v>
      </c>
      <c r="W222" s="27">
        <f t="shared" si="60"/>
        <v>4769.1423325251826</v>
      </c>
      <c r="X222" s="27">
        <f t="shared" si="60"/>
        <v>2741.5115124879458</v>
      </c>
      <c r="Y222" s="27">
        <f t="shared" si="60"/>
        <v>12318.261963975592</v>
      </c>
      <c r="Z222" s="27">
        <f t="shared" si="60"/>
        <v>0</v>
      </c>
      <c r="AC222" s="27">
        <f t="shared" si="61"/>
        <v>110.0781192164105</v>
      </c>
      <c r="AD222" s="27">
        <f t="shared" si="61"/>
        <v>30848.356107390562</v>
      </c>
      <c r="AE222" s="27">
        <f t="shared" si="61"/>
        <v>2787.0537473260028</v>
      </c>
      <c r="AF222" s="27">
        <f t="shared" si="61"/>
        <v>4512.8571299156547</v>
      </c>
      <c r="AG222" s="27">
        <f t="shared" si="61"/>
        <v>22893.220356986614</v>
      </c>
      <c r="AH222" s="27">
        <f t="shared" si="61"/>
        <v>32783.504187045844</v>
      </c>
      <c r="AI222" s="27">
        <f t="shared" si="61"/>
        <v>5495.6424730919052</v>
      </c>
      <c r="AJ222" s="27">
        <f t="shared" si="61"/>
        <v>6111.0136864925598</v>
      </c>
      <c r="AK222" s="27">
        <f t="shared" si="61"/>
        <v>15744.378966919361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93.707961899581036</v>
      </c>
      <c r="F223" s="27">
        <f t="shared" si="59"/>
        <v>33491.650400392929</v>
      </c>
      <c r="G223" s="27">
        <f t="shared" si="59"/>
        <v>1915.8880223040046</v>
      </c>
      <c r="H223" s="27">
        <f t="shared" si="59"/>
        <v>2561.0292377580477</v>
      </c>
      <c r="I223" s="27">
        <f t="shared" si="59"/>
        <v>19882.808964603788</v>
      </c>
      <c r="J223" s="27">
        <f t="shared" si="59"/>
        <v>25033.363350671476</v>
      </c>
      <c r="K223" s="27">
        <f t="shared" si="59"/>
        <v>5619.375006109849</v>
      </c>
      <c r="L223" s="27">
        <f t="shared" si="59"/>
        <v>4486.6352842008009</v>
      </c>
      <c r="M223" s="27">
        <f t="shared" si="59"/>
        <v>15615.87912480773</v>
      </c>
      <c r="N223" s="27">
        <f t="shared" si="59"/>
        <v>0</v>
      </c>
      <c r="Q223" s="27">
        <f t="shared" si="60"/>
        <v>76.002615380327839</v>
      </c>
      <c r="R223" s="27">
        <f t="shared" si="60"/>
        <v>33210.02247312088</v>
      </c>
      <c r="S223" s="27">
        <f t="shared" si="60"/>
        <v>1222.3932208288866</v>
      </c>
      <c r="T223" s="27">
        <f t="shared" si="60"/>
        <v>1210.351925998001</v>
      </c>
      <c r="U223" s="27">
        <f t="shared" si="60"/>
        <v>16100.155518553318</v>
      </c>
      <c r="V223" s="27">
        <f t="shared" si="60"/>
        <v>15767.224274911428</v>
      </c>
      <c r="W223" s="27">
        <f t="shared" si="60"/>
        <v>5211.9030209469975</v>
      </c>
      <c r="X223" s="27">
        <f t="shared" si="60"/>
        <v>2810.6882929529597</v>
      </c>
      <c r="Y223" s="27">
        <f t="shared" si="60"/>
        <v>13700.800917241741</v>
      </c>
      <c r="Z223" s="27">
        <f t="shared" si="60"/>
        <v>0</v>
      </c>
      <c r="AC223" s="27">
        <f t="shared" si="61"/>
        <v>111.41330841883446</v>
      </c>
      <c r="AD223" s="27">
        <f t="shared" si="61"/>
        <v>33773.278327664753</v>
      </c>
      <c r="AE223" s="27">
        <f t="shared" si="61"/>
        <v>2976.6020560397346</v>
      </c>
      <c r="AF223" s="27">
        <f t="shared" si="61"/>
        <v>4946.7892588254026</v>
      </c>
      <c r="AG223" s="27">
        <f t="shared" si="61"/>
        <v>23665.462410654261</v>
      </c>
      <c r="AH223" s="27">
        <f t="shared" si="61"/>
        <v>34299.502426431391</v>
      </c>
      <c r="AI223" s="27">
        <f t="shared" si="61"/>
        <v>6026.8469912726778</v>
      </c>
      <c r="AJ223" s="27">
        <f t="shared" si="61"/>
        <v>6162.5822754486426</v>
      </c>
      <c r="AK223" s="27">
        <f t="shared" si="61"/>
        <v>17530.957332373717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93.345062352125083</v>
      </c>
      <c r="F224" s="27">
        <f t="shared" si="63"/>
        <v>36025.173539976138</v>
      </c>
      <c r="G224" s="27">
        <f t="shared" si="63"/>
        <v>1986.5256296111359</v>
      </c>
      <c r="H224" s="27">
        <f t="shared" si="63"/>
        <v>2709.283631741695</v>
      </c>
      <c r="I224" s="27">
        <f t="shared" si="63"/>
        <v>20409.515353323659</v>
      </c>
      <c r="J224" s="27">
        <f t="shared" si="63"/>
        <v>25495.88100852392</v>
      </c>
      <c r="K224" s="27">
        <f t="shared" si="63"/>
        <v>6094.7883797659797</v>
      </c>
      <c r="L224" s="27">
        <f t="shared" si="63"/>
        <v>4490.0027278753259</v>
      </c>
      <c r="M224" s="27">
        <f t="shared" si="63"/>
        <v>17205.109488343129</v>
      </c>
      <c r="N224" s="27">
        <f t="shared" si="63"/>
        <v>0</v>
      </c>
      <c r="Q224" s="27">
        <f t="shared" ref="Q224:Z239" si="64">Q120*$AP120*2220</f>
        <v>75.381048090209418</v>
      </c>
      <c r="R224" s="27">
        <f t="shared" si="64"/>
        <v>35591.342833695686</v>
      </c>
      <c r="S224" s="27">
        <f t="shared" si="64"/>
        <v>1282.7177483545422</v>
      </c>
      <c r="T224" s="27">
        <f t="shared" si="64"/>
        <v>1346.407034449968</v>
      </c>
      <c r="U224" s="27">
        <f t="shared" si="64"/>
        <v>16616.01044783173</v>
      </c>
      <c r="V224" s="27">
        <f t="shared" si="64"/>
        <v>15458.698333699387</v>
      </c>
      <c r="W224" s="27">
        <f t="shared" si="64"/>
        <v>5642.6375656728806</v>
      </c>
      <c r="X224" s="27">
        <f t="shared" si="64"/>
        <v>2848.7139885434376</v>
      </c>
      <c r="Y224" s="27">
        <f t="shared" si="64"/>
        <v>15083.617946631244</v>
      </c>
      <c r="Z224" s="27">
        <f t="shared" si="64"/>
        <v>0</v>
      </c>
      <c r="AC224" s="27">
        <f t="shared" ref="AC224:AL239" si="65">AC120*$AP120*2220</f>
        <v>111.30907661404049</v>
      </c>
      <c r="AD224" s="27">
        <f t="shared" si="65"/>
        <v>36459.004246256591</v>
      </c>
      <c r="AE224" s="27">
        <f t="shared" si="65"/>
        <v>3143.1178273183618</v>
      </c>
      <c r="AF224" s="27">
        <f t="shared" si="65"/>
        <v>5348.4256743872065</v>
      </c>
      <c r="AG224" s="27">
        <f t="shared" si="65"/>
        <v>24203.02025881561</v>
      </c>
      <c r="AH224" s="27">
        <f t="shared" si="65"/>
        <v>35533.063683348555</v>
      </c>
      <c r="AI224" s="27">
        <f t="shared" si="65"/>
        <v>6546.9391938591025</v>
      </c>
      <c r="AJ224" s="27">
        <f t="shared" si="65"/>
        <v>6131.2914672072138</v>
      </c>
      <c r="AK224" s="27">
        <f t="shared" si="65"/>
        <v>19326.601030055012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91.904997188304264</v>
      </c>
      <c r="F225" s="27">
        <f t="shared" si="63"/>
        <v>38228.865485690672</v>
      </c>
      <c r="G225" s="27">
        <f t="shared" si="63"/>
        <v>2043.5420956297087</v>
      </c>
      <c r="H225" s="27">
        <f t="shared" si="63"/>
        <v>2845.1243944259641</v>
      </c>
      <c r="I225" s="27">
        <f t="shared" si="63"/>
        <v>20772.651489737233</v>
      </c>
      <c r="J225" s="27">
        <f t="shared" si="63"/>
        <v>25730.861085185235</v>
      </c>
      <c r="K225" s="27">
        <f t="shared" si="63"/>
        <v>6559.1219256709728</v>
      </c>
      <c r="L225" s="27">
        <f t="shared" si="63"/>
        <v>4444.0293325821895</v>
      </c>
      <c r="M225" s="27">
        <f t="shared" si="63"/>
        <v>18796.124501788385</v>
      </c>
      <c r="N225" s="27">
        <f t="shared" si="63"/>
        <v>0</v>
      </c>
      <c r="Q225" s="27">
        <f t="shared" si="64"/>
        <v>73.850614201373801</v>
      </c>
      <c r="R225" s="27">
        <f t="shared" si="64"/>
        <v>37595.68653035954</v>
      </c>
      <c r="S225" s="27">
        <f t="shared" si="64"/>
        <v>1335.9936562180703</v>
      </c>
      <c r="T225" s="27">
        <f t="shared" si="64"/>
        <v>1487.5113458191315</v>
      </c>
      <c r="U225" s="27">
        <f t="shared" si="64"/>
        <v>17009.031640566816</v>
      </c>
      <c r="V225" s="27">
        <f t="shared" si="64"/>
        <v>14942.293039390564</v>
      </c>
      <c r="W225" s="27">
        <f t="shared" si="64"/>
        <v>6061.9971959519953</v>
      </c>
      <c r="X225" s="27">
        <f t="shared" si="64"/>
        <v>2859.695627493968</v>
      </c>
      <c r="Y225" s="27">
        <f t="shared" si="64"/>
        <v>16463.609242677929</v>
      </c>
      <c r="Z225" s="27">
        <f t="shared" si="64"/>
        <v>0</v>
      </c>
      <c r="AC225" s="27">
        <f t="shared" si="65"/>
        <v>109.95938017523447</v>
      </c>
      <c r="AD225" s="27">
        <f t="shared" si="65"/>
        <v>38862.04444102155</v>
      </c>
      <c r="AE225" s="27">
        <f t="shared" si="65"/>
        <v>3286.466979879177</v>
      </c>
      <c r="AF225" s="27">
        <f t="shared" si="65"/>
        <v>5711.8057388588213</v>
      </c>
      <c r="AG225" s="27">
        <f t="shared" si="65"/>
        <v>24536.271338907627</v>
      </c>
      <c r="AH225" s="27">
        <f t="shared" si="65"/>
        <v>36519.42913097977</v>
      </c>
      <c r="AI225" s="27">
        <f t="shared" si="65"/>
        <v>7056.2466553899494</v>
      </c>
      <c r="AJ225" s="27">
        <f t="shared" si="65"/>
        <v>6028.3630376704104</v>
      </c>
      <c r="AK225" s="27">
        <f t="shared" si="65"/>
        <v>21128.639760898815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89.564684895835796</v>
      </c>
      <c r="F226" s="27">
        <f t="shared" si="63"/>
        <v>40054.743676955062</v>
      </c>
      <c r="G226" s="27">
        <f t="shared" si="63"/>
        <v>2088.9934404259461</v>
      </c>
      <c r="H226" s="27">
        <f t="shared" si="63"/>
        <v>2970.2232652965204</v>
      </c>
      <c r="I226" s="27">
        <f t="shared" si="63"/>
        <v>20997.681632773776</v>
      </c>
      <c r="J226" s="27">
        <f t="shared" si="63"/>
        <v>25774.376809167756</v>
      </c>
      <c r="K226" s="27">
        <f t="shared" si="63"/>
        <v>7013.0414607274561</v>
      </c>
      <c r="L226" s="27">
        <f t="shared" si="63"/>
        <v>4356.7709124915855</v>
      </c>
      <c r="M226" s="27">
        <f t="shared" si="63"/>
        <v>20386.343551179838</v>
      </c>
      <c r="N226" s="27">
        <f t="shared" si="63"/>
        <v>0</v>
      </c>
      <c r="Q226" s="27">
        <f t="shared" si="64"/>
        <v>71.561349557395076</v>
      </c>
      <c r="R226" s="27">
        <f t="shared" si="64"/>
        <v>39169.12381873095</v>
      </c>
      <c r="S226" s="27">
        <f t="shared" si="64"/>
        <v>1383.2276353420127</v>
      </c>
      <c r="T226" s="27">
        <f t="shared" si="64"/>
        <v>1634.0896015882211</v>
      </c>
      <c r="U226" s="27">
        <f t="shared" si="64"/>
        <v>17298.05179702711</v>
      </c>
      <c r="V226" s="27">
        <f t="shared" si="64"/>
        <v>14252.725809985892</v>
      </c>
      <c r="W226" s="27">
        <f t="shared" si="64"/>
        <v>6470.8035608243563</v>
      </c>
      <c r="X226" s="27">
        <f t="shared" si="64"/>
        <v>2847.9615210790994</v>
      </c>
      <c r="Y226" s="27">
        <f t="shared" si="64"/>
        <v>17837.951982536884</v>
      </c>
      <c r="Z226" s="27">
        <f t="shared" si="64"/>
        <v>0</v>
      </c>
      <c r="AC226" s="27">
        <f t="shared" si="65"/>
        <v>107.56802023427623</v>
      </c>
      <c r="AD226" s="27">
        <f t="shared" si="65"/>
        <v>40940.363535179473</v>
      </c>
      <c r="AE226" s="27">
        <f t="shared" si="65"/>
        <v>3406.6771745776487</v>
      </c>
      <c r="AF226" s="27">
        <f t="shared" si="65"/>
        <v>6031.1730939807539</v>
      </c>
      <c r="AG226" s="27">
        <f t="shared" si="65"/>
        <v>24697.311468520471</v>
      </c>
      <c r="AH226" s="27">
        <f t="shared" si="65"/>
        <v>37296.027808349594</v>
      </c>
      <c r="AI226" s="27">
        <f t="shared" si="65"/>
        <v>7555.2793606305559</v>
      </c>
      <c r="AJ226" s="27">
        <f t="shared" si="65"/>
        <v>5865.5803039040911</v>
      </c>
      <c r="AK226" s="27">
        <f t="shared" si="65"/>
        <v>22934.735119822762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86.507335301894983</v>
      </c>
      <c r="F227" s="27">
        <f t="shared" si="63"/>
        <v>41456.579877738215</v>
      </c>
      <c r="G227" s="27">
        <f t="shared" si="63"/>
        <v>2125.0290712738233</v>
      </c>
      <c r="H227" s="27">
        <f t="shared" si="63"/>
        <v>3086.3525140594083</v>
      </c>
      <c r="I227" s="27">
        <f t="shared" si="63"/>
        <v>21111.132367655759</v>
      </c>
      <c r="J227" s="27">
        <f t="shared" si="63"/>
        <v>25663.929506265038</v>
      </c>
      <c r="K227" s="27">
        <f t="shared" si="63"/>
        <v>7457.36560986319</v>
      </c>
      <c r="L227" s="27">
        <f t="shared" si="63"/>
        <v>4236.5751393872442</v>
      </c>
      <c r="M227" s="27">
        <f t="shared" si="63"/>
        <v>21973.478255447986</v>
      </c>
      <c r="N227" s="27">
        <f t="shared" si="63"/>
        <v>0</v>
      </c>
      <c r="Q227" s="27">
        <f t="shared" si="64"/>
        <v>68.668540384038835</v>
      </c>
      <c r="R227" s="27">
        <f t="shared" si="64"/>
        <v>40259.633223428893</v>
      </c>
      <c r="S227" s="27">
        <f t="shared" si="64"/>
        <v>1425.4790728518192</v>
      </c>
      <c r="T227" s="27">
        <f t="shared" si="64"/>
        <v>1786.5725977195366</v>
      </c>
      <c r="U227" s="27">
        <f t="shared" si="64"/>
        <v>17502.723497913739</v>
      </c>
      <c r="V227" s="27">
        <f t="shared" si="64"/>
        <v>13425.884364117912</v>
      </c>
      <c r="W227" s="27">
        <f t="shared" si="64"/>
        <v>6870.0246445831826</v>
      </c>
      <c r="X227" s="27">
        <f t="shared" si="64"/>
        <v>2818.0066017257673</v>
      </c>
      <c r="Y227" s="27">
        <f t="shared" si="64"/>
        <v>19204.094578527634</v>
      </c>
      <c r="Z227" s="27">
        <f t="shared" si="64"/>
        <v>0</v>
      </c>
      <c r="AC227" s="27">
        <f t="shared" si="65"/>
        <v>104.34613021975083</v>
      </c>
      <c r="AD227" s="27">
        <f t="shared" si="65"/>
        <v>42653.526532047232</v>
      </c>
      <c r="AE227" s="27">
        <f t="shared" si="65"/>
        <v>3503.9203543019257</v>
      </c>
      <c r="AF227" s="27">
        <f t="shared" si="65"/>
        <v>6300.9951490145859</v>
      </c>
      <c r="AG227" s="27">
        <f t="shared" si="65"/>
        <v>24719.541237397778</v>
      </c>
      <c r="AH227" s="27">
        <f t="shared" si="65"/>
        <v>37901.974648412179</v>
      </c>
      <c r="AI227" s="27">
        <f t="shared" si="65"/>
        <v>8044.7065751431674</v>
      </c>
      <c r="AJ227" s="27">
        <f t="shared" si="65"/>
        <v>5655.1436770487244</v>
      </c>
      <c r="AK227" s="27">
        <f t="shared" si="65"/>
        <v>24742.861932368367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82.920487130539442</v>
      </c>
      <c r="F228" s="27">
        <f t="shared" si="63"/>
        <v>42390.034870102056</v>
      </c>
      <c r="G228" s="27">
        <f t="shared" si="63"/>
        <v>2153.8666424773664</v>
      </c>
      <c r="H228" s="27">
        <f t="shared" si="63"/>
        <v>3195.361667427067</v>
      </c>
      <c r="I228" s="27">
        <f t="shared" si="63"/>
        <v>21140.292095238834</v>
      </c>
      <c r="J228" s="27">
        <f t="shared" si="63"/>
        <v>25438.031733380041</v>
      </c>
      <c r="K228" s="27">
        <f t="shared" si="63"/>
        <v>7893.0435539664177</v>
      </c>
      <c r="L228" s="27">
        <f t="shared" si="63"/>
        <v>4091.9915644705025</v>
      </c>
      <c r="M228" s="27">
        <f t="shared" si="63"/>
        <v>23555.516868340295</v>
      </c>
      <c r="N228" s="27">
        <f t="shared" si="63"/>
        <v>0</v>
      </c>
      <c r="Q228" s="27">
        <f t="shared" si="64"/>
        <v>65.331068823508403</v>
      </c>
      <c r="R228" s="27">
        <f t="shared" si="64"/>
        <v>40817.260255620451</v>
      </c>
      <c r="S228" s="27">
        <f t="shared" si="64"/>
        <v>1463.8469401189896</v>
      </c>
      <c r="T228" s="27">
        <f t="shared" si="64"/>
        <v>1945.3935008501733</v>
      </c>
      <c r="U228" s="27">
        <f t="shared" si="64"/>
        <v>17643.293015815681</v>
      </c>
      <c r="V228" s="27">
        <f t="shared" si="64"/>
        <v>12498.449022860998</v>
      </c>
      <c r="W228" s="27">
        <f t="shared" si="64"/>
        <v>7260.7521693414747</v>
      </c>
      <c r="X228" s="27">
        <f t="shared" si="64"/>
        <v>2774.4429493222697</v>
      </c>
      <c r="Y228" s="27">
        <f t="shared" si="64"/>
        <v>20559.745206054231</v>
      </c>
      <c r="Z228" s="27">
        <f t="shared" si="64"/>
        <v>0</v>
      </c>
      <c r="AC228" s="27">
        <f t="shared" si="65"/>
        <v>100.50990543757048</v>
      </c>
      <c r="AD228" s="27">
        <f t="shared" si="65"/>
        <v>43962.80948458366</v>
      </c>
      <c r="AE228" s="27">
        <f t="shared" si="65"/>
        <v>3578.4959699140099</v>
      </c>
      <c r="AF228" s="27">
        <f t="shared" si="65"/>
        <v>6515.9777037472986</v>
      </c>
      <c r="AG228" s="27">
        <f t="shared" si="65"/>
        <v>24637.291174661957</v>
      </c>
      <c r="AH228" s="27">
        <f t="shared" si="65"/>
        <v>38377.614443899023</v>
      </c>
      <c r="AI228" s="27">
        <f t="shared" si="65"/>
        <v>8525.3349385913625</v>
      </c>
      <c r="AJ228" s="27">
        <f t="shared" si="65"/>
        <v>5409.5401796186916</v>
      </c>
      <c r="AK228" s="27">
        <f t="shared" si="65"/>
        <v>26551.288530626396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78.994253300080189</v>
      </c>
      <c r="F229" s="27">
        <f t="shared" si="63"/>
        <v>42812.756517033755</v>
      </c>
      <c r="G229" s="27">
        <f t="shared" si="63"/>
        <v>2177.7694444312415</v>
      </c>
      <c r="H229" s="27">
        <f t="shared" si="63"/>
        <v>3299.1564319812164</v>
      </c>
      <c r="I229" s="27">
        <f t="shared" si="63"/>
        <v>21112.941311494098</v>
      </c>
      <c r="J229" s="27">
        <f t="shared" si="63"/>
        <v>25135.833594483298</v>
      </c>
      <c r="K229" s="27">
        <f t="shared" si="63"/>
        <v>8321.1342923219727</v>
      </c>
      <c r="L229" s="27">
        <f t="shared" si="63"/>
        <v>3931.6911299727549</v>
      </c>
      <c r="M229" s="27">
        <f t="shared" si="63"/>
        <v>25130.707827763486</v>
      </c>
      <c r="N229" s="27">
        <f t="shared" si="63"/>
        <v>0</v>
      </c>
      <c r="Q229" s="27">
        <f t="shared" si="64"/>
        <v>61.709934160444227</v>
      </c>
      <c r="R229" s="27">
        <f t="shared" si="64"/>
        <v>40794.234601090691</v>
      </c>
      <c r="S229" s="27">
        <f t="shared" si="64"/>
        <v>1499.4579587504975</v>
      </c>
      <c r="T229" s="27">
        <f t="shared" si="64"/>
        <v>2110.9846106332943</v>
      </c>
      <c r="U229" s="27">
        <f t="shared" si="64"/>
        <v>17740.397092366151</v>
      </c>
      <c r="V229" s="27">
        <f t="shared" si="64"/>
        <v>11507.555412487</v>
      </c>
      <c r="W229" s="27">
        <f t="shared" si="64"/>
        <v>7644.1806269104463</v>
      </c>
      <c r="X229" s="27">
        <f t="shared" si="64"/>
        <v>2721.9554719651696</v>
      </c>
      <c r="Y229" s="27">
        <f t="shared" si="64"/>
        <v>21902.859125446295</v>
      </c>
      <c r="Z229" s="27">
        <f t="shared" si="64"/>
        <v>0</v>
      </c>
      <c r="AC229" s="27">
        <f t="shared" si="65"/>
        <v>96.278572439715802</v>
      </c>
      <c r="AD229" s="27">
        <f t="shared" si="65"/>
        <v>44831.27843297716</v>
      </c>
      <c r="AE229" s="27">
        <f t="shared" si="65"/>
        <v>3630.8150543911156</v>
      </c>
      <c r="AF229" s="27">
        <f t="shared" si="65"/>
        <v>6671.0752521315735</v>
      </c>
      <c r="AG229" s="27">
        <f t="shared" si="65"/>
        <v>24485.485530622082</v>
      </c>
      <c r="AH229" s="27">
        <f t="shared" si="65"/>
        <v>38764.111776479702</v>
      </c>
      <c r="AI229" s="27">
        <f t="shared" si="65"/>
        <v>8998.0879577334981</v>
      </c>
      <c r="AJ229" s="27">
        <f t="shared" si="65"/>
        <v>5141.4267879803228</v>
      </c>
      <c r="AK229" s="27">
        <f t="shared" si="65"/>
        <v>28358.556530080634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74.919768223529388</v>
      </c>
      <c r="F230" s="27">
        <f t="shared" si="63"/>
        <v>42684.445628822286</v>
      </c>
      <c r="G230" s="27">
        <f t="shared" si="63"/>
        <v>2199.0262795766766</v>
      </c>
      <c r="H230" s="27">
        <f t="shared" si="63"/>
        <v>3399.6798081994534</v>
      </c>
      <c r="I230" s="27">
        <f t="shared" si="63"/>
        <v>21057.113039560216</v>
      </c>
      <c r="J230" s="27">
        <f t="shared" si="63"/>
        <v>24796.791243326617</v>
      </c>
      <c r="K230" s="27">
        <f t="shared" si="63"/>
        <v>8742.7875529038556</v>
      </c>
      <c r="L230" s="27">
        <f t="shared" si="63"/>
        <v>3764.3949158181736</v>
      </c>
      <c r="M230" s="27">
        <f t="shared" si="63"/>
        <v>26697.54301746139</v>
      </c>
      <c r="N230" s="27">
        <f t="shared" si="63"/>
        <v>0</v>
      </c>
      <c r="Q230" s="27">
        <f t="shared" si="64"/>
        <v>57.966944772539378</v>
      </c>
      <c r="R230" s="27">
        <f t="shared" si="64"/>
        <v>40145.050657962696</v>
      </c>
      <c r="S230" s="27">
        <f t="shared" si="64"/>
        <v>1533.4560321566426</v>
      </c>
      <c r="T230" s="27">
        <f t="shared" si="64"/>
        <v>2283.774564578564</v>
      </c>
      <c r="U230" s="27">
        <f t="shared" si="64"/>
        <v>17814.882250619648</v>
      </c>
      <c r="V230" s="27">
        <f t="shared" si="64"/>
        <v>10490.496365274264</v>
      </c>
      <c r="W230" s="27">
        <f t="shared" si="64"/>
        <v>8021.588053876485</v>
      </c>
      <c r="X230" s="27">
        <f t="shared" si="64"/>
        <v>2665.2626160349919</v>
      </c>
      <c r="Y230" s="27">
        <f t="shared" si="64"/>
        <v>23231.625335773933</v>
      </c>
      <c r="Z230" s="27">
        <f t="shared" si="64"/>
        <v>0</v>
      </c>
      <c r="AC230" s="27">
        <f t="shared" si="65"/>
        <v>91.872591674519029</v>
      </c>
      <c r="AD230" s="27">
        <f t="shared" si="65"/>
        <v>45223.840599681505</v>
      </c>
      <c r="AE230" s="27">
        <f t="shared" si="65"/>
        <v>3661.3852715573585</v>
      </c>
      <c r="AF230" s="27">
        <f t="shared" si="65"/>
        <v>6761.4975204790826</v>
      </c>
      <c r="AG230" s="27">
        <f t="shared" si="65"/>
        <v>24299.343828500783</v>
      </c>
      <c r="AH230" s="27">
        <f t="shared" si="65"/>
        <v>39103.086121378779</v>
      </c>
      <c r="AI230" s="27">
        <f t="shared" si="65"/>
        <v>9463.9870519312262</v>
      </c>
      <c r="AJ230" s="27">
        <f t="shared" si="65"/>
        <v>4863.527215601337</v>
      </c>
      <c r="AK230" s="27">
        <f t="shared" si="65"/>
        <v>30163.46069914888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70.887826693754633</v>
      </c>
      <c r="F231" s="27">
        <f t="shared" si="63"/>
        <v>41966.892864315021</v>
      </c>
      <c r="G231" s="27">
        <f t="shared" si="63"/>
        <v>2219.9336925680013</v>
      </c>
      <c r="H231" s="27">
        <f t="shared" si="63"/>
        <v>3498.8952736740857</v>
      </c>
      <c r="I231" s="27">
        <f t="shared" si="63"/>
        <v>21000.881825033342</v>
      </c>
      <c r="J231" s="27">
        <f t="shared" si="63"/>
        <v>24460.375365420692</v>
      </c>
      <c r="K231" s="27">
        <f t="shared" si="63"/>
        <v>9159.2262373689809</v>
      </c>
      <c r="L231" s="27">
        <f t="shared" si="63"/>
        <v>3598.8116438605166</v>
      </c>
      <c r="M231" s="27">
        <f t="shared" si="63"/>
        <v>28254.740634746617</v>
      </c>
      <c r="N231" s="27">
        <f t="shared" si="63"/>
        <v>0</v>
      </c>
      <c r="Q231" s="27">
        <f t="shared" si="64"/>
        <v>54.263572019135658</v>
      </c>
      <c r="R231" s="27">
        <f t="shared" si="64"/>
        <v>38826.515145772421</v>
      </c>
      <c r="S231" s="27">
        <f t="shared" si="64"/>
        <v>1566.9928737388227</v>
      </c>
      <c r="T231" s="27">
        <f t="shared" si="64"/>
        <v>2464.1859262395305</v>
      </c>
      <c r="U231" s="27">
        <f t="shared" si="64"/>
        <v>17887.645447629893</v>
      </c>
      <c r="V231" s="27">
        <f t="shared" si="64"/>
        <v>9484.4610107380267</v>
      </c>
      <c r="W231" s="27">
        <f t="shared" si="64"/>
        <v>8394.3184344243946</v>
      </c>
      <c r="X231" s="27">
        <f t="shared" si="64"/>
        <v>2609.0818434403777</v>
      </c>
      <c r="Y231" s="27">
        <f t="shared" si="64"/>
        <v>24544.452512917851</v>
      </c>
      <c r="Z231" s="27">
        <f t="shared" si="64"/>
        <v>0</v>
      </c>
      <c r="AC231" s="27">
        <f t="shared" si="65"/>
        <v>87.5120813683736</v>
      </c>
      <c r="AD231" s="27">
        <f t="shared" si="65"/>
        <v>45107.270582858051</v>
      </c>
      <c r="AE231" s="27">
        <f t="shared" si="65"/>
        <v>3670.7969394016695</v>
      </c>
      <c r="AF231" s="27">
        <f t="shared" si="65"/>
        <v>6782.7126090306674</v>
      </c>
      <c r="AG231" s="27">
        <f t="shared" si="65"/>
        <v>24114.118202436828</v>
      </c>
      <c r="AH231" s="27">
        <f t="shared" si="65"/>
        <v>39436.289720103319</v>
      </c>
      <c r="AI231" s="27">
        <f t="shared" si="65"/>
        <v>9924.1340403135673</v>
      </c>
      <c r="AJ231" s="27">
        <f t="shared" si="65"/>
        <v>4588.5414442806432</v>
      </c>
      <c r="AK231" s="27">
        <f t="shared" si="65"/>
        <v>31965.028756575375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67.087704786901639</v>
      </c>
      <c r="F232" s="27">
        <f t="shared" si="63"/>
        <v>40623.991114283919</v>
      </c>
      <c r="G232" s="27">
        <f t="shared" si="63"/>
        <v>2242.7804661549162</v>
      </c>
      <c r="H232" s="27">
        <f t="shared" si="63"/>
        <v>3598.7719910847586</v>
      </c>
      <c r="I232" s="27">
        <f t="shared" si="63"/>
        <v>20972.180092984356</v>
      </c>
      <c r="J232" s="27">
        <f t="shared" si="63"/>
        <v>24165.817851256113</v>
      </c>
      <c r="K232" s="27">
        <f t="shared" si="63"/>
        <v>9571.7305092026418</v>
      </c>
      <c r="L232" s="27">
        <f t="shared" si="63"/>
        <v>3443.5835101226317</v>
      </c>
      <c r="M232" s="27">
        <f t="shared" si="63"/>
        <v>29801.228265814607</v>
      </c>
      <c r="N232" s="27">
        <f t="shared" si="63"/>
        <v>0</v>
      </c>
      <c r="Q232" s="27">
        <f t="shared" si="64"/>
        <v>50.759957859898087</v>
      </c>
      <c r="R232" s="27">
        <f t="shared" si="64"/>
        <v>36797.766668062264</v>
      </c>
      <c r="S232" s="27">
        <f t="shared" si="64"/>
        <v>1601.2197961655606</v>
      </c>
      <c r="T232" s="27">
        <f t="shared" si="64"/>
        <v>2652.6331569038462</v>
      </c>
      <c r="U232" s="27">
        <f t="shared" si="64"/>
        <v>17979.49521689352</v>
      </c>
      <c r="V232" s="27">
        <f t="shared" si="64"/>
        <v>8526.3091081221337</v>
      </c>
      <c r="W232" s="27">
        <f t="shared" si="64"/>
        <v>8763.7658174916614</v>
      </c>
      <c r="X232" s="27">
        <f t="shared" si="64"/>
        <v>2558.0996561987381</v>
      </c>
      <c r="Y232" s="27">
        <f t="shared" si="64"/>
        <v>25839.954801208529</v>
      </c>
      <c r="Z232" s="27">
        <f t="shared" si="64"/>
        <v>0</v>
      </c>
      <c r="AC232" s="27">
        <f t="shared" si="65"/>
        <v>83.415451713905213</v>
      </c>
      <c r="AD232" s="27">
        <f t="shared" si="65"/>
        <v>44450.215560505523</v>
      </c>
      <c r="AE232" s="27">
        <f t="shared" si="65"/>
        <v>3659.7101160336433</v>
      </c>
      <c r="AF232" s="27">
        <f t="shared" si="65"/>
        <v>6730.4472947912018</v>
      </c>
      <c r="AG232" s="27">
        <f t="shared" si="65"/>
        <v>23964.864969075144</v>
      </c>
      <c r="AH232" s="27">
        <f t="shared" si="65"/>
        <v>39805.326594390091</v>
      </c>
      <c r="AI232" s="27">
        <f t="shared" si="65"/>
        <v>10379.695200913624</v>
      </c>
      <c r="AJ232" s="27">
        <f t="shared" si="65"/>
        <v>4329.0673640465138</v>
      </c>
      <c r="AK232" s="27">
        <f t="shared" si="65"/>
        <v>33762.501730420729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63.70615000667339</v>
      </c>
      <c r="F233" s="27">
        <f t="shared" si="63"/>
        <v>38621.726639264307</v>
      </c>
      <c r="G233" s="27">
        <f t="shared" si="63"/>
        <v>2269.8342271525321</v>
      </c>
      <c r="H233" s="27">
        <f t="shared" si="63"/>
        <v>3701.2719057243708</v>
      </c>
      <c r="I233" s="27">
        <f t="shared" si="63"/>
        <v>20998.639972414956</v>
      </c>
      <c r="J233" s="27">
        <f t="shared" si="63"/>
        <v>23951.894004325444</v>
      </c>
      <c r="K233" s="27">
        <f t="shared" si="63"/>
        <v>9981.6234314646463</v>
      </c>
      <c r="L233" s="27">
        <f t="shared" si="63"/>
        <v>3307.2397613343906</v>
      </c>
      <c r="M233" s="27">
        <f t="shared" si="63"/>
        <v>31336.126203349846</v>
      </c>
      <c r="N233" s="27">
        <f t="shared" si="63"/>
        <v>0</v>
      </c>
      <c r="Q233" s="27">
        <f t="shared" si="64"/>
        <v>47.614065397599319</v>
      </c>
      <c r="R233" s="27">
        <f t="shared" si="64"/>
        <v>34020.270951802144</v>
      </c>
      <c r="S233" s="27">
        <f t="shared" si="64"/>
        <v>1637.2805830821221</v>
      </c>
      <c r="T233" s="27">
        <f t="shared" si="64"/>
        <v>2849.5209264085606</v>
      </c>
      <c r="U233" s="27">
        <f t="shared" si="64"/>
        <v>18111.031887648998</v>
      </c>
      <c r="V233" s="27">
        <f t="shared" si="64"/>
        <v>7652.3781354188413</v>
      </c>
      <c r="W233" s="27">
        <f t="shared" si="64"/>
        <v>9131.3600476782576</v>
      </c>
      <c r="X233" s="27">
        <f t="shared" si="64"/>
        <v>2516.9458512812844</v>
      </c>
      <c r="Y233" s="27">
        <f t="shared" si="64"/>
        <v>27116.937531175965</v>
      </c>
      <c r="Z233" s="27">
        <f t="shared" si="64"/>
        <v>0</v>
      </c>
      <c r="AC233" s="27">
        <f t="shared" si="65"/>
        <v>79.798234615747461</v>
      </c>
      <c r="AD233" s="27">
        <f t="shared" si="65"/>
        <v>43223.182326726441</v>
      </c>
      <c r="AE233" s="27">
        <f t="shared" si="65"/>
        <v>3628.8427317691417</v>
      </c>
      <c r="AF233" s="27">
        <f t="shared" si="65"/>
        <v>6600.6848787071494</v>
      </c>
      <c r="AG233" s="27">
        <f t="shared" si="65"/>
        <v>23886.248057180921</v>
      </c>
      <c r="AH233" s="27">
        <f t="shared" si="65"/>
        <v>40251.4098732321</v>
      </c>
      <c r="AI233" s="27">
        <f t="shared" si="65"/>
        <v>10831.88681525108</v>
      </c>
      <c r="AJ233" s="27">
        <f t="shared" si="65"/>
        <v>4097.5336713875013</v>
      </c>
      <c r="AK233" s="27">
        <f t="shared" si="65"/>
        <v>35555.314875523683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60.926527915641131</v>
      </c>
      <c r="F234" s="27">
        <f t="shared" si="63"/>
        <v>35928.152387299378</v>
      </c>
      <c r="G234" s="27">
        <f t="shared" si="63"/>
        <v>2303.3300158161651</v>
      </c>
      <c r="H234" s="27">
        <f t="shared" si="63"/>
        <v>3808.3386151704744</v>
      </c>
      <c r="I234" s="27">
        <f t="shared" si="63"/>
        <v>21107.458764323379</v>
      </c>
      <c r="J234" s="27">
        <f t="shared" si="63"/>
        <v>23856.737694459687</v>
      </c>
      <c r="K234" s="27">
        <f t="shared" si="63"/>
        <v>10390.258115901124</v>
      </c>
      <c r="L234" s="27">
        <f t="shared" si="63"/>
        <v>3198.1574354432128</v>
      </c>
      <c r="M234" s="27">
        <f t="shared" si="63"/>
        <v>32858.731226227064</v>
      </c>
      <c r="N234" s="27">
        <f t="shared" si="63"/>
        <v>0</v>
      </c>
      <c r="Q234" s="27">
        <f t="shared" si="64"/>
        <v>44.980961522698578</v>
      </c>
      <c r="R234" s="27">
        <f t="shared" si="64"/>
        <v>30457.795602200757</v>
      </c>
      <c r="S234" s="27">
        <f t="shared" si="64"/>
        <v>1676.3053719602663</v>
      </c>
      <c r="T234" s="27">
        <f t="shared" si="64"/>
        <v>3055.2427366391134</v>
      </c>
      <c r="U234" s="27">
        <f t="shared" si="64"/>
        <v>18302.545534759389</v>
      </c>
      <c r="V234" s="27">
        <f t="shared" si="64"/>
        <v>6898.320627324294</v>
      </c>
      <c r="W234" s="27">
        <f t="shared" si="64"/>
        <v>9498.5540595343155</v>
      </c>
      <c r="X234" s="27">
        <f t="shared" si="64"/>
        <v>2490.1716946605602</v>
      </c>
      <c r="Y234" s="27">
        <f t="shared" si="64"/>
        <v>28374.383095138339</v>
      </c>
      <c r="Z234" s="27">
        <f t="shared" si="64"/>
        <v>0</v>
      </c>
      <c r="AC234" s="27">
        <f t="shared" si="65"/>
        <v>76.872094308583371</v>
      </c>
      <c r="AD234" s="27">
        <f t="shared" si="65"/>
        <v>41398.509172397986</v>
      </c>
      <c r="AE234" s="27">
        <f t="shared" si="65"/>
        <v>3578.959765837471</v>
      </c>
      <c r="AF234" s="27">
        <f t="shared" si="65"/>
        <v>6389.6609905204477</v>
      </c>
      <c r="AG234" s="27">
        <f t="shared" si="65"/>
        <v>23912.371993887409</v>
      </c>
      <c r="AH234" s="27">
        <f t="shared" si="65"/>
        <v>40815.154761595033</v>
      </c>
      <c r="AI234" s="27">
        <f t="shared" si="65"/>
        <v>11281.962172267979</v>
      </c>
      <c r="AJ234" s="27">
        <f t="shared" si="65"/>
        <v>3906.1431762258658</v>
      </c>
      <c r="AK234" s="27">
        <f t="shared" si="65"/>
        <v>37343.079357315801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58.928111931214033</v>
      </c>
      <c r="F235" s="27">
        <f t="shared" si="63"/>
        <v>32513.346533444692</v>
      </c>
      <c r="G235" s="27">
        <f t="shared" si="63"/>
        <v>2345.4606601897963</v>
      </c>
      <c r="H235" s="27">
        <f t="shared" si="63"/>
        <v>3921.8878779054494</v>
      </c>
      <c r="I235" s="27">
        <f t="shared" si="63"/>
        <v>21325.286107955806</v>
      </c>
      <c r="J235" s="27">
        <f t="shared" si="63"/>
        <v>23917.686714221418</v>
      </c>
      <c r="K235" s="27">
        <f t="shared" si="63"/>
        <v>10799.006310303634</v>
      </c>
      <c r="L235" s="27">
        <f t="shared" si="63"/>
        <v>3124.5286585167501</v>
      </c>
      <c r="M235" s="27">
        <f t="shared" si="63"/>
        <v>34368.500966585496</v>
      </c>
      <c r="N235" s="27">
        <f t="shared" si="63"/>
        <v>0</v>
      </c>
      <c r="Q235" s="27">
        <f t="shared" si="64"/>
        <v>43.012220376794303</v>
      </c>
      <c r="R235" s="27">
        <f t="shared" si="64"/>
        <v>26076.367804092322</v>
      </c>
      <c r="S235" s="27">
        <f t="shared" si="64"/>
        <v>1719.4054692747636</v>
      </c>
      <c r="T235" s="27">
        <f t="shared" si="64"/>
        <v>3270.1798266055889</v>
      </c>
      <c r="U235" s="27">
        <f t="shared" si="64"/>
        <v>18573.930214307533</v>
      </c>
      <c r="V235" s="27">
        <f t="shared" si="64"/>
        <v>6298.9691592650925</v>
      </c>
      <c r="W235" s="27">
        <f t="shared" si="64"/>
        <v>9866.8126525117787</v>
      </c>
      <c r="X235" s="27">
        <f t="shared" si="64"/>
        <v>2482.2316863677311</v>
      </c>
      <c r="Y235" s="27">
        <f t="shared" si="64"/>
        <v>29611.437127042147</v>
      </c>
      <c r="Z235" s="27">
        <f t="shared" si="64"/>
        <v>0</v>
      </c>
      <c r="AC235" s="27">
        <f t="shared" si="65"/>
        <v>74.844003485633792</v>
      </c>
      <c r="AD235" s="27">
        <f t="shared" si="65"/>
        <v>38950.325262797058</v>
      </c>
      <c r="AE235" s="27">
        <f t="shared" si="65"/>
        <v>3510.8634416862683</v>
      </c>
      <c r="AF235" s="27">
        <f t="shared" si="65"/>
        <v>6093.8577136458371</v>
      </c>
      <c r="AG235" s="27">
        <f t="shared" si="65"/>
        <v>24076.642001604076</v>
      </c>
      <c r="AH235" s="27">
        <f t="shared" si="65"/>
        <v>41536.404269177692</v>
      </c>
      <c r="AI235" s="27">
        <f t="shared" si="65"/>
        <v>11731.19996809544</v>
      </c>
      <c r="AJ235" s="27">
        <f t="shared" si="65"/>
        <v>3766.825630665769</v>
      </c>
      <c r="AK235" s="27">
        <f t="shared" si="65"/>
        <v>39125.564806128845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57.885502968238562</v>
      </c>
      <c r="F236" s="27">
        <f t="shared" si="63"/>
        <v>28349.359004764752</v>
      </c>
      <c r="G236" s="27">
        <f t="shared" si="63"/>
        <v>2398.3687955896194</v>
      </c>
      <c r="H236" s="27">
        <f t="shared" si="63"/>
        <v>4043.7996247750539</v>
      </c>
      <c r="I236" s="27">
        <f t="shared" si="63"/>
        <v>21678.13088917124</v>
      </c>
      <c r="J236" s="27">
        <f t="shared" si="63"/>
        <v>24171.155586533969</v>
      </c>
      <c r="K236" s="27">
        <f t="shared" si="63"/>
        <v>11209.2483417277</v>
      </c>
      <c r="L236" s="27">
        <f t="shared" si="63"/>
        <v>3094.3338902680025</v>
      </c>
      <c r="M236" s="27">
        <f t="shared" si="63"/>
        <v>35865.03896231782</v>
      </c>
      <c r="N236" s="27">
        <f t="shared" si="63"/>
        <v>0</v>
      </c>
      <c r="Q236" s="27">
        <f t="shared" si="64"/>
        <v>41.855436361821106</v>
      </c>
      <c r="R236" s="27">
        <f t="shared" si="64"/>
        <v>20844.21809240993</v>
      </c>
      <c r="S236" s="27">
        <f t="shared" si="64"/>
        <v>1767.6690180029991</v>
      </c>
      <c r="T236" s="27">
        <f t="shared" si="64"/>
        <v>3494.7003291129377</v>
      </c>
      <c r="U236" s="27">
        <f t="shared" si="64"/>
        <v>18944.613029693955</v>
      </c>
      <c r="V236" s="27">
        <f t="shared" si="64"/>
        <v>5888.2263801071667</v>
      </c>
      <c r="W236" s="27">
        <f t="shared" si="64"/>
        <v>10237.602655463097</v>
      </c>
      <c r="X236" s="27">
        <f t="shared" si="64"/>
        <v>2497.4685875598129</v>
      </c>
      <c r="Y236" s="27">
        <f t="shared" si="64"/>
        <v>30827.395106181451</v>
      </c>
      <c r="Z236" s="27">
        <f t="shared" si="64"/>
        <v>0</v>
      </c>
      <c r="AC236" s="27">
        <f t="shared" si="65"/>
        <v>73.915569574656075</v>
      </c>
      <c r="AD236" s="27">
        <f t="shared" si="65"/>
        <v>35854.499917119538</v>
      </c>
      <c r="AE236" s="27">
        <f t="shared" si="65"/>
        <v>3425.3844035709226</v>
      </c>
      <c r="AF236" s="27">
        <f t="shared" si="65"/>
        <v>5709.9963582292303</v>
      </c>
      <c r="AG236" s="27">
        <f t="shared" si="65"/>
        <v>24411.648748648477</v>
      </c>
      <c r="AH236" s="27">
        <f t="shared" si="65"/>
        <v>42454.084792960719</v>
      </c>
      <c r="AI236" s="27">
        <f t="shared" si="65"/>
        <v>12180.894027992304</v>
      </c>
      <c r="AJ236" s="27">
        <f t="shared" si="65"/>
        <v>3691.1991929761975</v>
      </c>
      <c r="AK236" s="27">
        <f t="shared" si="65"/>
        <v>40902.682818454232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57.968165868873697</v>
      </c>
      <c r="F237" s="27">
        <f t="shared" si="63"/>
        <v>23410.148467579726</v>
      </c>
      <c r="G237" s="27">
        <f t="shared" si="63"/>
        <v>2464.1403711342614</v>
      </c>
      <c r="H237" s="27">
        <f t="shared" si="63"/>
        <v>4175.9113370740024</v>
      </c>
      <c r="I237" s="27">
        <f t="shared" si="63"/>
        <v>22191.285962362697</v>
      </c>
      <c r="J237" s="27">
        <f t="shared" si="63"/>
        <v>24652.533115463964</v>
      </c>
      <c r="K237" s="27">
        <f t="shared" si="63"/>
        <v>11622.364326155839</v>
      </c>
      <c r="L237" s="27">
        <f t="shared" si="63"/>
        <v>3115.320521877542</v>
      </c>
      <c r="M237" s="27">
        <f t="shared" si="63"/>
        <v>37348.080465495797</v>
      </c>
      <c r="N237" s="27">
        <f t="shared" si="63"/>
        <v>0</v>
      </c>
      <c r="Q237" s="27">
        <f t="shared" si="64"/>
        <v>41.65383564650454</v>
      </c>
      <c r="R237" s="27">
        <f t="shared" si="64"/>
        <v>14731.712995600637</v>
      </c>
      <c r="S237" s="27">
        <f t="shared" si="64"/>
        <v>1822.1574378687312</v>
      </c>
      <c r="T237" s="27">
        <f t="shared" si="64"/>
        <v>3729.1586502635118</v>
      </c>
      <c r="U237" s="27">
        <f t="shared" si="64"/>
        <v>19433.496591258958</v>
      </c>
      <c r="V237" s="27">
        <f t="shared" si="64"/>
        <v>5698.9775509005267</v>
      </c>
      <c r="W237" s="27">
        <f t="shared" si="64"/>
        <v>10612.384383514776</v>
      </c>
      <c r="X237" s="27">
        <f t="shared" si="64"/>
        <v>2540.1013861382462</v>
      </c>
      <c r="Y237" s="27">
        <f t="shared" si="64"/>
        <v>32021.689477275922</v>
      </c>
      <c r="Z237" s="27">
        <f t="shared" si="64"/>
        <v>0</v>
      </c>
      <c r="AC237" s="27">
        <f t="shared" si="65"/>
        <v>74.282496091242507</v>
      </c>
      <c r="AD237" s="27">
        <f t="shared" si="65"/>
        <v>32088.583939558815</v>
      </c>
      <c r="AE237" s="27">
        <f t="shared" si="65"/>
        <v>3323.373828193362</v>
      </c>
      <c r="AF237" s="27">
        <f t="shared" si="65"/>
        <v>5235.0291753019774</v>
      </c>
      <c r="AG237" s="27">
        <f t="shared" si="65"/>
        <v>24949.07533346644</v>
      </c>
      <c r="AH237" s="27">
        <f t="shared" si="65"/>
        <v>43606.088680027417</v>
      </c>
      <c r="AI237" s="27">
        <f t="shared" si="65"/>
        <v>12632.344268796851</v>
      </c>
      <c r="AJ237" s="27">
        <f t="shared" si="65"/>
        <v>3690.5396576168378</v>
      </c>
      <c r="AK237" s="27">
        <f t="shared" si="65"/>
        <v>42674.471453715712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59.340070087165145</v>
      </c>
      <c r="F238" s="27">
        <f t="shared" si="63"/>
        <v>17671.511991239488</v>
      </c>
      <c r="G238" s="27">
        <f t="shared" si="63"/>
        <v>2544.7994923806746</v>
      </c>
      <c r="H238" s="27">
        <f t="shared" si="63"/>
        <v>4320.0126621036852</v>
      </c>
      <c r="I238" s="27">
        <f t="shared" si="63"/>
        <v>22889.268841132598</v>
      </c>
      <c r="J238" s="27">
        <f t="shared" si="63"/>
        <v>25396.102086838539</v>
      </c>
      <c r="K238" s="27">
        <f t="shared" si="63"/>
        <v>12039.726563705311</v>
      </c>
      <c r="L238" s="27">
        <f t="shared" si="63"/>
        <v>3194.9862540466315</v>
      </c>
      <c r="M238" s="27">
        <f t="shared" si="63"/>
        <v>38817.47909373117</v>
      </c>
      <c r="N238" s="27">
        <f t="shared" si="63"/>
        <v>0</v>
      </c>
      <c r="Q238" s="27">
        <f t="shared" si="64"/>
        <v>42.545975564016175</v>
      </c>
      <c r="R238" s="27">
        <f t="shared" si="64"/>
        <v>7711.2790510029317</v>
      </c>
      <c r="S238" s="27">
        <f t="shared" si="64"/>
        <v>1883.9025626037921</v>
      </c>
      <c r="T238" s="27">
        <f t="shared" si="64"/>
        <v>3973.8950486910535</v>
      </c>
      <c r="U238" s="27">
        <f t="shared" si="64"/>
        <v>20058.913496124071</v>
      </c>
      <c r="V238" s="27">
        <f t="shared" si="64"/>
        <v>5763.0231471342922</v>
      </c>
      <c r="W238" s="27">
        <f t="shared" si="64"/>
        <v>10992.604298517923</v>
      </c>
      <c r="X238" s="27">
        <f t="shared" si="64"/>
        <v>2614.2158909907644</v>
      </c>
      <c r="Y238" s="27">
        <f t="shared" si="64"/>
        <v>33193.877389925838</v>
      </c>
      <c r="Z238" s="27">
        <f t="shared" si="64"/>
        <v>0</v>
      </c>
      <c r="AC238" s="27">
        <f t="shared" si="65"/>
        <v>76.134164610314073</v>
      </c>
      <c r="AD238" s="27">
        <f t="shared" si="65"/>
        <v>27631.744931476049</v>
      </c>
      <c r="AE238" s="27">
        <f t="shared" si="65"/>
        <v>3205.6964221575577</v>
      </c>
      <c r="AF238" s="27">
        <f t="shared" si="65"/>
        <v>4666.1302755163224</v>
      </c>
      <c r="AG238" s="27">
        <f t="shared" si="65"/>
        <v>25719.624186141067</v>
      </c>
      <c r="AH238" s="27">
        <f t="shared" si="65"/>
        <v>45029.181026542785</v>
      </c>
      <c r="AI238" s="27">
        <f t="shared" si="65"/>
        <v>13086.848828892646</v>
      </c>
      <c r="AJ238" s="27">
        <f t="shared" si="65"/>
        <v>3775.7566171025046</v>
      </c>
      <c r="AK238" s="27">
        <f t="shared" si="65"/>
        <v>44441.08079753651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62.389740967066246</v>
      </c>
      <c r="F239" s="27">
        <f t="shared" si="63"/>
        <v>18579.705989735674</v>
      </c>
      <c r="G239" s="27">
        <f t="shared" si="63"/>
        <v>2675.5846582171921</v>
      </c>
      <c r="H239" s="27">
        <f t="shared" si="63"/>
        <v>4542.031557549366</v>
      </c>
      <c r="I239" s="27">
        <f t="shared" si="63"/>
        <v>24065.619602843748</v>
      </c>
      <c r="J239" s="27">
        <f t="shared" si="63"/>
        <v>26701.286810811067</v>
      </c>
      <c r="K239" s="27">
        <f t="shared" si="63"/>
        <v>12658.485581842124</v>
      </c>
      <c r="L239" s="27">
        <f t="shared" si="63"/>
        <v>3359.1865410759146</v>
      </c>
      <c r="M239" s="27">
        <f t="shared" si="63"/>
        <v>40812.430152087385</v>
      </c>
      <c r="N239" s="27">
        <f t="shared" si="63"/>
        <v>0</v>
      </c>
      <c r="Q239" s="27">
        <f t="shared" si="64"/>
        <v>44.732545659804259</v>
      </c>
      <c r="R239" s="27">
        <f t="shared" si="64"/>
        <v>8107.5856804708592</v>
      </c>
      <c r="S239" s="27">
        <f t="shared" si="64"/>
        <v>1980.7221783761454</v>
      </c>
      <c r="T239" s="27">
        <f t="shared" si="64"/>
        <v>4178.1258827964812</v>
      </c>
      <c r="U239" s="27">
        <f t="shared" si="64"/>
        <v>21089.803488025453</v>
      </c>
      <c r="V239" s="27">
        <f t="shared" si="64"/>
        <v>6059.2028423418451</v>
      </c>
      <c r="W239" s="27">
        <f t="shared" si="64"/>
        <v>11557.548444593622</v>
      </c>
      <c r="X239" s="27">
        <f t="shared" si="64"/>
        <v>2748.5685815895181</v>
      </c>
      <c r="Y239" s="27">
        <f t="shared" si="64"/>
        <v>34899.814054954477</v>
      </c>
      <c r="Z239" s="27">
        <f t="shared" si="64"/>
        <v>0</v>
      </c>
      <c r="AC239" s="27">
        <f t="shared" si="65"/>
        <v>80.046936274328189</v>
      </c>
      <c r="AD239" s="27">
        <f t="shared" si="65"/>
        <v>29051.826299000488</v>
      </c>
      <c r="AE239" s="27">
        <f t="shared" si="65"/>
        <v>3370.447138058239</v>
      </c>
      <c r="AF239" s="27">
        <f t="shared" si="65"/>
        <v>4905.9372323022553</v>
      </c>
      <c r="AG239" s="27">
        <f t="shared" si="65"/>
        <v>27041.435717661989</v>
      </c>
      <c r="AH239" s="27">
        <f t="shared" si="65"/>
        <v>47343.370779280289</v>
      </c>
      <c r="AI239" s="27">
        <f t="shared" si="65"/>
        <v>13759.422719090564</v>
      </c>
      <c r="AJ239" s="27">
        <f t="shared" si="65"/>
        <v>3969.8045005623185</v>
      </c>
      <c r="AK239" s="27">
        <f t="shared" si="65"/>
        <v>46725.046249220293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65.47904178477323</v>
      </c>
      <c r="F240" s="27">
        <f t="shared" si="66"/>
        <v>19499.701809836042</v>
      </c>
      <c r="G240" s="27">
        <f t="shared" si="66"/>
        <v>2808.0693543283346</v>
      </c>
      <c r="H240" s="27">
        <f t="shared" si="66"/>
        <v>4766.9355495725913</v>
      </c>
      <c r="I240" s="27">
        <f t="shared" si="66"/>
        <v>25257.256836230179</v>
      </c>
      <c r="J240" s="27">
        <f t="shared" si="66"/>
        <v>28023.432181185512</v>
      </c>
      <c r="K240" s="27">
        <f t="shared" si="66"/>
        <v>13285.285264815</v>
      </c>
      <c r="L240" s="27">
        <f t="shared" si="66"/>
        <v>3525.5205820146989</v>
      </c>
      <c r="M240" s="27">
        <f t="shared" si="66"/>
        <v>42833.305249293</v>
      </c>
      <c r="N240" s="27">
        <f t="shared" si="66"/>
        <v>0</v>
      </c>
      <c r="Q240" s="27">
        <f t="shared" ref="Q240:Z255" si="67">Q136*$AP136*2220</f>
        <v>46.947529850200176</v>
      </c>
      <c r="R240" s="27">
        <f t="shared" si="67"/>
        <v>8509.0422450289589</v>
      </c>
      <c r="S240" s="27">
        <f t="shared" si="67"/>
        <v>2078.7999480616754</v>
      </c>
      <c r="T240" s="27">
        <f t="shared" si="67"/>
        <v>4385.0106607445005</v>
      </c>
      <c r="U240" s="27">
        <f t="shared" si="67"/>
        <v>22134.089714429712</v>
      </c>
      <c r="V240" s="27">
        <f t="shared" si="67"/>
        <v>6359.2313407031434</v>
      </c>
      <c r="W240" s="27">
        <f t="shared" si="67"/>
        <v>12129.833940688546</v>
      </c>
      <c r="X240" s="27">
        <f t="shared" si="67"/>
        <v>2884.6671618210098</v>
      </c>
      <c r="Y240" s="27">
        <f t="shared" si="67"/>
        <v>36627.919067519062</v>
      </c>
      <c r="Z240" s="27">
        <f t="shared" si="67"/>
        <v>0</v>
      </c>
      <c r="AC240" s="27">
        <f t="shared" ref="AC240:AL255" si="68">AC136*$AP136*2220</f>
        <v>84.010553719346248</v>
      </c>
      <c r="AD240" s="27">
        <f t="shared" si="68"/>
        <v>30490.361374643129</v>
      </c>
      <c r="AE240" s="27">
        <f t="shared" si="68"/>
        <v>3537.3387605949933</v>
      </c>
      <c r="AF240" s="27">
        <f t="shared" si="68"/>
        <v>5148.8604384006894</v>
      </c>
      <c r="AG240" s="27">
        <f t="shared" si="68"/>
        <v>28380.42395803058</v>
      </c>
      <c r="AH240" s="27">
        <f t="shared" si="68"/>
        <v>49687.633021667876</v>
      </c>
      <c r="AI240" s="27">
        <f t="shared" si="68"/>
        <v>14440.736588941392</v>
      </c>
      <c r="AJ240" s="27">
        <f t="shared" si="68"/>
        <v>4166.3740022083957</v>
      </c>
      <c r="AK240" s="27">
        <f t="shared" si="68"/>
        <v>49038.691431066938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68.606583989768211</v>
      </c>
      <c r="F241" s="27">
        <f t="shared" si="66"/>
        <v>20431.085940280991</v>
      </c>
      <c r="G241" s="27">
        <f t="shared" si="66"/>
        <v>2942.1940327114125</v>
      </c>
      <c r="H241" s="27">
        <f t="shared" si="66"/>
        <v>4994.6235503955686</v>
      </c>
      <c r="I241" s="27">
        <f t="shared" si="66"/>
        <v>26463.644935148215</v>
      </c>
      <c r="J241" s="27">
        <f t="shared" si="66"/>
        <v>29361.943932221144</v>
      </c>
      <c r="K241" s="27">
        <f t="shared" si="66"/>
        <v>13919.843884467387</v>
      </c>
      <c r="L241" s="27">
        <f t="shared" si="66"/>
        <v>3693.9136145681096</v>
      </c>
      <c r="M241" s="27">
        <f t="shared" si="66"/>
        <v>44879.196060996182</v>
      </c>
      <c r="N241" s="27">
        <f t="shared" si="66"/>
        <v>0</v>
      </c>
      <c r="Q241" s="27">
        <f t="shared" si="67"/>
        <v>49.18993256448222</v>
      </c>
      <c r="R241" s="27">
        <f t="shared" si="67"/>
        <v>8915.4683016729614</v>
      </c>
      <c r="S241" s="27">
        <f t="shared" si="67"/>
        <v>2178.0917885665276</v>
      </c>
      <c r="T241" s="27">
        <f t="shared" si="67"/>
        <v>4594.4563938679275</v>
      </c>
      <c r="U241" s="27">
        <f t="shared" si="67"/>
        <v>23191.302799168556</v>
      </c>
      <c r="V241" s="27">
        <f t="shared" si="67"/>
        <v>6662.9737881682322</v>
      </c>
      <c r="W241" s="27">
        <f t="shared" si="67"/>
        <v>12709.203561181466</v>
      </c>
      <c r="X241" s="27">
        <f t="shared" si="67"/>
        <v>3022.4504593471538</v>
      </c>
      <c r="Y241" s="27">
        <f t="shared" si="67"/>
        <v>38377.41569487266</v>
      </c>
      <c r="Z241" s="27">
        <f t="shared" si="67"/>
        <v>0</v>
      </c>
      <c r="AC241" s="27">
        <f t="shared" si="68"/>
        <v>88.02323541505416</v>
      </c>
      <c r="AD241" s="27">
        <f t="shared" si="68"/>
        <v>31946.703578889017</v>
      </c>
      <c r="AE241" s="27">
        <f t="shared" si="68"/>
        <v>3706.2962768562979</v>
      </c>
      <c r="AF241" s="27">
        <f t="shared" si="68"/>
        <v>5394.7907069232178</v>
      </c>
      <c r="AG241" s="27">
        <f t="shared" si="68"/>
        <v>29735.987071127816</v>
      </c>
      <c r="AH241" s="27">
        <f t="shared" si="68"/>
        <v>52060.91407627405</v>
      </c>
      <c r="AI241" s="27">
        <f t="shared" si="68"/>
        <v>15130.484207753247</v>
      </c>
      <c r="AJ241" s="27">
        <f t="shared" si="68"/>
        <v>4365.3767697890717</v>
      </c>
      <c r="AK241" s="27">
        <f t="shared" si="68"/>
        <v>51380.976427119713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71.771007160525116</v>
      </c>
      <c r="F242" s="27">
        <f t="shared" si="66"/>
        <v>21373.453246643199</v>
      </c>
      <c r="G242" s="27">
        <f t="shared" si="66"/>
        <v>3077.9003516758312</v>
      </c>
      <c r="H242" s="27">
        <f t="shared" si="66"/>
        <v>5224.9965200574452</v>
      </c>
      <c r="I242" s="27">
        <f t="shared" si="66"/>
        <v>27684.259143661438</v>
      </c>
      <c r="J242" s="27">
        <f t="shared" si="66"/>
        <v>30716.239836699384</v>
      </c>
      <c r="K242" s="27">
        <f t="shared" si="66"/>
        <v>14561.885419838056</v>
      </c>
      <c r="L242" s="27">
        <f t="shared" si="66"/>
        <v>3864.2923909615965</v>
      </c>
      <c r="M242" s="27">
        <f t="shared" si="66"/>
        <v>46949.212663506783</v>
      </c>
      <c r="N242" s="27">
        <f t="shared" si="66"/>
        <v>0</v>
      </c>
      <c r="Q242" s="27">
        <f t="shared" si="67"/>
        <v>51.458778400010658</v>
      </c>
      <c r="R242" s="27">
        <f t="shared" si="67"/>
        <v>9326.6870627786029</v>
      </c>
      <c r="S242" s="27">
        <f t="shared" si="67"/>
        <v>2278.554509823764</v>
      </c>
      <c r="T242" s="27">
        <f t="shared" si="67"/>
        <v>4806.3719772462819</v>
      </c>
      <c r="U242" s="27">
        <f t="shared" si="67"/>
        <v>24260.9828746067</v>
      </c>
      <c r="V242" s="27">
        <f t="shared" si="67"/>
        <v>6970.2980625348127</v>
      </c>
      <c r="W242" s="27">
        <f t="shared" si="67"/>
        <v>13295.405291278776</v>
      </c>
      <c r="X242" s="27">
        <f t="shared" si="67"/>
        <v>3161.8585410474379</v>
      </c>
      <c r="Y242" s="27">
        <f t="shared" si="67"/>
        <v>40147.542939172366</v>
      </c>
      <c r="Z242" s="27">
        <f t="shared" si="67"/>
        <v>0</v>
      </c>
      <c r="AC242" s="27">
        <f t="shared" si="68"/>
        <v>92.083235921039531</v>
      </c>
      <c r="AD242" s="27">
        <f t="shared" si="68"/>
        <v>33420.219430507801</v>
      </c>
      <c r="AE242" s="27">
        <f t="shared" si="68"/>
        <v>3877.2461935278993</v>
      </c>
      <c r="AF242" s="27">
        <f t="shared" si="68"/>
        <v>5643.6210628686149</v>
      </c>
      <c r="AG242" s="27">
        <f t="shared" si="68"/>
        <v>31107.535412716108</v>
      </c>
      <c r="AH242" s="27">
        <f t="shared" si="68"/>
        <v>54462.181610863961</v>
      </c>
      <c r="AI242" s="27">
        <f t="shared" si="68"/>
        <v>15828.365548397263</v>
      </c>
      <c r="AJ242" s="27">
        <f t="shared" si="68"/>
        <v>4566.7262408757624</v>
      </c>
      <c r="AK242" s="27">
        <f t="shared" si="68"/>
        <v>53750.882387841208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74.970978674180799</v>
      </c>
      <c r="F243" s="27">
        <f t="shared" si="66"/>
        <v>22326.406872955518</v>
      </c>
      <c r="G243" s="27">
        <f t="shared" si="66"/>
        <v>3215.131161676929</v>
      </c>
      <c r="H243" s="27">
        <f t="shared" si="66"/>
        <v>5457.9574423660561</v>
      </c>
      <c r="I243" s="27">
        <f t="shared" si="66"/>
        <v>28918.585428622686</v>
      </c>
      <c r="J243" s="27">
        <f t="shared" si="66"/>
        <v>32085.749564551093</v>
      </c>
      <c r="K243" s="27">
        <f t="shared" si="66"/>
        <v>15211.139490139425</v>
      </c>
      <c r="L243" s="27">
        <f t="shared" si="66"/>
        <v>4036.5851601553763</v>
      </c>
      <c r="M243" s="27">
        <f t="shared" si="66"/>
        <v>49042.48331771067</v>
      </c>
      <c r="N243" s="27">
        <f t="shared" si="66"/>
        <v>0</v>
      </c>
      <c r="Q243" s="27">
        <f t="shared" si="67"/>
        <v>53.753111885386659</v>
      </c>
      <c r="R243" s="27">
        <f t="shared" si="67"/>
        <v>9742.5253531751678</v>
      </c>
      <c r="S243" s="27">
        <f t="shared" si="67"/>
        <v>2380.1458043062248</v>
      </c>
      <c r="T243" s="27">
        <f t="shared" si="67"/>
        <v>5020.6681675842701</v>
      </c>
      <c r="U243" s="27">
        <f t="shared" si="67"/>
        <v>25342.679469979674</v>
      </c>
      <c r="V243" s="27">
        <f t="shared" si="67"/>
        <v>7281.0747413671625</v>
      </c>
      <c r="W243" s="27">
        <f t="shared" si="67"/>
        <v>13888.192265821881</v>
      </c>
      <c r="X243" s="27">
        <f t="shared" si="67"/>
        <v>3302.8326984663354</v>
      </c>
      <c r="Y243" s="27">
        <f t="shared" si="67"/>
        <v>41937.55535269859</v>
      </c>
      <c r="Z243" s="27">
        <f t="shared" si="67"/>
        <v>0</v>
      </c>
      <c r="AC243" s="27">
        <f t="shared" si="68"/>
        <v>96.188845462974854</v>
      </c>
      <c r="AD243" s="27">
        <f t="shared" si="68"/>
        <v>34910.288392735863</v>
      </c>
      <c r="AE243" s="27">
        <f t="shared" si="68"/>
        <v>4050.1165190476336</v>
      </c>
      <c r="AF243" s="27">
        <f t="shared" si="68"/>
        <v>5895.2467171478484</v>
      </c>
      <c r="AG243" s="27">
        <f t="shared" si="68"/>
        <v>32494.491387265629</v>
      </c>
      <c r="AH243" s="27">
        <f t="shared" si="68"/>
        <v>56890.424387735016</v>
      </c>
      <c r="AI243" s="27">
        <f t="shared" si="68"/>
        <v>16534.086714456898</v>
      </c>
      <c r="AJ243" s="27">
        <f t="shared" si="68"/>
        <v>4770.3376218444246</v>
      </c>
      <c r="AK243" s="27">
        <f t="shared" si="68"/>
        <v>56147.411282722751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78.205193101735247</v>
      </c>
      <c r="F244" s="27">
        <f t="shared" si="66"/>
        <v>23289.55806160115</v>
      </c>
      <c r="G244" s="27">
        <f t="shared" si="66"/>
        <v>3353.8304793791344</v>
      </c>
      <c r="H244" s="27">
        <f t="shared" si="66"/>
        <v>5693.4112808679374</v>
      </c>
      <c r="I244" s="27">
        <f t="shared" si="66"/>
        <v>30166.120246384486</v>
      </c>
      <c r="J244" s="27">
        <f t="shared" si="66"/>
        <v>33469.914424017021</v>
      </c>
      <c r="K244" s="27">
        <f t="shared" si="66"/>
        <v>15867.341232047524</v>
      </c>
      <c r="L244" s="27">
        <f t="shared" si="66"/>
        <v>4210.7216352808218</v>
      </c>
      <c r="M244" s="27">
        <f t="shared" si="66"/>
        <v>51158.154073438229</v>
      </c>
      <c r="N244" s="27">
        <f t="shared" si="66"/>
        <v>0</v>
      </c>
      <c r="Q244" s="27">
        <f t="shared" si="67"/>
        <v>56.071997046819639</v>
      </c>
      <c r="R244" s="27">
        <f t="shared" si="67"/>
        <v>10162.813531551394</v>
      </c>
      <c r="S244" s="27">
        <f t="shared" si="67"/>
        <v>2482.8242278256107</v>
      </c>
      <c r="T244" s="27">
        <f t="shared" si="67"/>
        <v>5237.2575427094571</v>
      </c>
      <c r="U244" s="27">
        <f t="shared" si="67"/>
        <v>26435.951306951491</v>
      </c>
      <c r="V244" s="27">
        <f t="shared" si="67"/>
        <v>7595.1770432588391</v>
      </c>
      <c r="W244" s="27">
        <f t="shared" si="67"/>
        <v>14487.32265724947</v>
      </c>
      <c r="X244" s="27">
        <f t="shared" si="67"/>
        <v>3445.3154211689703</v>
      </c>
      <c r="Y244" s="27">
        <f t="shared" si="67"/>
        <v>43746.722699539867</v>
      </c>
      <c r="Z244" s="27">
        <f t="shared" si="67"/>
        <v>0</v>
      </c>
      <c r="AC244" s="27">
        <f t="shared" si="68"/>
        <v>100.33838915665079</v>
      </c>
      <c r="AD244" s="27">
        <f t="shared" si="68"/>
        <v>36416.302591650914</v>
      </c>
      <c r="AE244" s="27">
        <f t="shared" si="68"/>
        <v>4224.8367309326577</v>
      </c>
      <c r="AF244" s="27">
        <f t="shared" si="68"/>
        <v>6149.565019026425</v>
      </c>
      <c r="AG244" s="27">
        <f t="shared" si="68"/>
        <v>33896.289185817397</v>
      </c>
      <c r="AH244" s="27">
        <f t="shared" si="68"/>
        <v>59344.651804775203</v>
      </c>
      <c r="AI244" s="27">
        <f t="shared" si="68"/>
        <v>17247.359806845503</v>
      </c>
      <c r="AJ244" s="27">
        <f t="shared" si="68"/>
        <v>4976.1278493926811</v>
      </c>
      <c r="AK244" s="27">
        <f t="shared" si="68"/>
        <v>58569.585447336591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81.472371781549541</v>
      </c>
      <c r="F245" s="27">
        <f t="shared" si="66"/>
        <v>24262.526026301079</v>
      </c>
      <c r="G245" s="27">
        <f t="shared" si="66"/>
        <v>3493.9434693654184</v>
      </c>
      <c r="H245" s="27">
        <f t="shared" si="66"/>
        <v>5931.2649477985697</v>
      </c>
      <c r="I245" s="27">
        <f t="shared" si="66"/>
        <v>31426.370378284162</v>
      </c>
      <c r="J245" s="27">
        <f t="shared" si="66"/>
        <v>34868.187179115303</v>
      </c>
      <c r="K245" s="27">
        <f t="shared" si="66"/>
        <v>16530.231213167379</v>
      </c>
      <c r="L245" s="27">
        <f t="shared" si="66"/>
        <v>4386.6329706767447</v>
      </c>
      <c r="M245" s="27">
        <f t="shared" si="66"/>
        <v>53295.388490466772</v>
      </c>
      <c r="N245" s="27">
        <f t="shared" si="66"/>
        <v>0</v>
      </c>
      <c r="Q245" s="27">
        <f t="shared" si="67"/>
        <v>58.414517102331324</v>
      </c>
      <c r="R245" s="27">
        <f t="shared" si="67"/>
        <v>10587.385435031243</v>
      </c>
      <c r="S245" s="27">
        <f t="shared" si="67"/>
        <v>2586.5491859920817</v>
      </c>
      <c r="T245" s="27">
        <f t="shared" si="67"/>
        <v>5456.0544730102038</v>
      </c>
      <c r="U245" s="27">
        <f t="shared" si="67"/>
        <v>27540.366155442727</v>
      </c>
      <c r="V245" s="27">
        <f t="shared" si="67"/>
        <v>7912.4807864114118</v>
      </c>
      <c r="W245" s="27">
        <f t="shared" si="67"/>
        <v>15092.559596589061</v>
      </c>
      <c r="X245" s="27">
        <f t="shared" si="67"/>
        <v>3589.2503779516401</v>
      </c>
      <c r="Y245" s="27">
        <f t="shared" si="67"/>
        <v>45574.329717014429</v>
      </c>
      <c r="Z245" s="27">
        <f t="shared" si="67"/>
        <v>0</v>
      </c>
      <c r="AC245" s="27">
        <f t="shared" si="68"/>
        <v>104.53022646076769</v>
      </c>
      <c r="AD245" s="27">
        <f t="shared" si="68"/>
        <v>37937.666617570918</v>
      </c>
      <c r="AE245" s="27">
        <f t="shared" si="68"/>
        <v>4401.3377527387556</v>
      </c>
      <c r="AF245" s="27">
        <f t="shared" si="68"/>
        <v>6406.475422586941</v>
      </c>
      <c r="AG245" s="27">
        <f t="shared" si="68"/>
        <v>35312.374601125521</v>
      </c>
      <c r="AH245" s="27">
        <f t="shared" si="68"/>
        <v>61823.893571819201</v>
      </c>
      <c r="AI245" s="27">
        <f t="shared" si="68"/>
        <v>17967.902829745617</v>
      </c>
      <c r="AJ245" s="27">
        <f t="shared" si="68"/>
        <v>5184.0155634018556</v>
      </c>
      <c r="AK245" s="27">
        <f t="shared" si="68"/>
        <v>61016.447263919115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84.771262340404888</v>
      </c>
      <c r="F246" s="27">
        <f t="shared" si="66"/>
        <v>25244.937809485142</v>
      </c>
      <c r="G246" s="27">
        <f t="shared" si="66"/>
        <v>3635.4164235979119</v>
      </c>
      <c r="H246" s="27">
        <f t="shared" si="66"/>
        <v>6171.4272692150353</v>
      </c>
      <c r="I246" s="27">
        <f t="shared" si="66"/>
        <v>32698.852745901822</v>
      </c>
      <c r="J246" s="27">
        <f t="shared" si="66"/>
        <v>36280.031844666504</v>
      </c>
      <c r="K246" s="27">
        <f t="shared" si="66"/>
        <v>17199.555334858935</v>
      </c>
      <c r="L246" s="27">
        <f t="shared" si="66"/>
        <v>4564.2517361022792</v>
      </c>
      <c r="M246" s="27">
        <f t="shared" si="66"/>
        <v>55453.367325219973</v>
      </c>
      <c r="N246" s="27">
        <f t="shared" si="66"/>
        <v>0</v>
      </c>
      <c r="Q246" s="27">
        <f t="shared" si="67"/>
        <v>60.779774118362063</v>
      </c>
      <c r="R246" s="27">
        <f t="shared" si="67"/>
        <v>11016.078316935249</v>
      </c>
      <c r="S246" s="27">
        <f t="shared" si="67"/>
        <v>2691.280919009047</v>
      </c>
      <c r="T246" s="27">
        <f t="shared" si="67"/>
        <v>5676.975089361893</v>
      </c>
      <c r="U246" s="27">
        <f t="shared" si="67"/>
        <v>28655.500671732621</v>
      </c>
      <c r="V246" s="27">
        <f t="shared" si="67"/>
        <v>8232.8643421203906</v>
      </c>
      <c r="W246" s="27">
        <f t="shared" si="67"/>
        <v>15703.671084734351</v>
      </c>
      <c r="X246" s="27">
        <f t="shared" si="67"/>
        <v>3734.5823957421676</v>
      </c>
      <c r="Y246" s="27">
        <f t="shared" si="67"/>
        <v>47419.675847758423</v>
      </c>
      <c r="Z246" s="27">
        <f t="shared" si="67"/>
        <v>0</v>
      </c>
      <c r="AC246" s="27">
        <f t="shared" si="68"/>
        <v>108.76275056244762</v>
      </c>
      <c r="AD246" s="27">
        <f t="shared" si="68"/>
        <v>39473.797302035025</v>
      </c>
      <c r="AE246" s="27">
        <f t="shared" si="68"/>
        <v>4579.5519281867773</v>
      </c>
      <c r="AF246" s="27">
        <f t="shared" si="68"/>
        <v>6665.8794490681848</v>
      </c>
      <c r="AG246" s="27">
        <f t="shared" si="68"/>
        <v>36742.20482007094</v>
      </c>
      <c r="AH246" s="27">
        <f t="shared" si="68"/>
        <v>64327.199347212612</v>
      </c>
      <c r="AI246" s="27">
        <f t="shared" si="68"/>
        <v>18695.439584983436</v>
      </c>
      <c r="AJ246" s="27">
        <f t="shared" si="68"/>
        <v>5393.9210764623995</v>
      </c>
      <c r="AK246" s="27">
        <f t="shared" si="68"/>
        <v>63487.058802681531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88.100638232613207</v>
      </c>
      <c r="F247" s="27">
        <f t="shared" si="66"/>
        <v>26236.428145038833</v>
      </c>
      <c r="G247" s="27">
        <f t="shared" si="66"/>
        <v>3778.1967416526554</v>
      </c>
      <c r="H247" s="27">
        <f t="shared" si="66"/>
        <v>6413.8089514428375</v>
      </c>
      <c r="I247" s="27">
        <f t="shared" si="66"/>
        <v>33983.094233281285</v>
      </c>
      <c r="J247" s="27">
        <f t="shared" si="66"/>
        <v>37704.923489044086</v>
      </c>
      <c r="K247" s="27">
        <f t="shared" si="66"/>
        <v>17875.064738725494</v>
      </c>
      <c r="L247" s="27">
        <f t="shared" si="66"/>
        <v>4743.5118919216884</v>
      </c>
      <c r="M247" s="27">
        <f t="shared" si="66"/>
        <v>57631.28822927572</v>
      </c>
      <c r="N247" s="27">
        <f t="shared" si="66"/>
        <v>0</v>
      </c>
      <c r="Q247" s="27">
        <f t="shared" si="67"/>
        <v>63.166888679319726</v>
      </c>
      <c r="R247" s="27">
        <f t="shared" si="67"/>
        <v>11448.732786887642</v>
      </c>
      <c r="S247" s="27">
        <f t="shared" si="67"/>
        <v>2796.9804870410576</v>
      </c>
      <c r="T247" s="27">
        <f t="shared" si="67"/>
        <v>5899.9372522619951</v>
      </c>
      <c r="U247" s="27">
        <f t="shared" si="67"/>
        <v>29780.940242663179</v>
      </c>
      <c r="V247" s="27">
        <f t="shared" si="67"/>
        <v>8556.2085900143211</v>
      </c>
      <c r="W247" s="27">
        <f t="shared" si="67"/>
        <v>16320.429907066573</v>
      </c>
      <c r="X247" s="27">
        <f t="shared" si="67"/>
        <v>3881.2574392954971</v>
      </c>
      <c r="Y247" s="27">
        <f t="shared" si="67"/>
        <v>49282.074981911828</v>
      </c>
      <c r="Z247" s="27">
        <f t="shared" si="67"/>
        <v>0</v>
      </c>
      <c r="AC247" s="27">
        <f t="shared" si="68"/>
        <v>113.03438778590662</v>
      </c>
      <c r="AD247" s="27">
        <f t="shared" si="68"/>
        <v>41024.123503190029</v>
      </c>
      <c r="AE247" s="27">
        <f t="shared" si="68"/>
        <v>4759.4129962642546</v>
      </c>
      <c r="AF247" s="27">
        <f t="shared" si="68"/>
        <v>6927.6806506236871</v>
      </c>
      <c r="AG247" s="27">
        <f t="shared" si="68"/>
        <v>38185.248223899303</v>
      </c>
      <c r="AH247" s="27">
        <f t="shared" si="68"/>
        <v>66853.638388073843</v>
      </c>
      <c r="AI247" s="27">
        <f t="shared" si="68"/>
        <v>19429.699570384335</v>
      </c>
      <c r="AJ247" s="27">
        <f t="shared" si="68"/>
        <v>5605.7663445478884</v>
      </c>
      <c r="AK247" s="27">
        <f t="shared" si="68"/>
        <v>65980.501476639605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91.459298286142925</v>
      </c>
      <c r="F248" s="27">
        <f t="shared" si="66"/>
        <v>27236.639323139294</v>
      </c>
      <c r="G248" s="27">
        <f t="shared" si="66"/>
        <v>3922.2329112551979</v>
      </c>
      <c r="H248" s="27">
        <f t="shared" si="66"/>
        <v>6658.3225480334231</v>
      </c>
      <c r="I248" s="27">
        <f t="shared" si="66"/>
        <v>35278.631511856933</v>
      </c>
      <c r="J248" s="27">
        <f t="shared" si="66"/>
        <v>39142.34803992739</v>
      </c>
      <c r="K248" s="27">
        <f t="shared" si="66"/>
        <v>18556.515714525471</v>
      </c>
      <c r="L248" s="27">
        <f t="shared" si="66"/>
        <v>4924.3487646668727</v>
      </c>
      <c r="M248" s="27">
        <f t="shared" si="66"/>
        <v>59828.365452462873</v>
      </c>
      <c r="N248" s="27">
        <f t="shared" si="66"/>
        <v>0</v>
      </c>
      <c r="Q248" s="27">
        <f t="shared" si="67"/>
        <v>65.574999562158411</v>
      </c>
      <c r="R248" s="27">
        <f t="shared" si="67"/>
        <v>11885.192751835104</v>
      </c>
      <c r="S248" s="27">
        <f t="shared" si="67"/>
        <v>2903.6097558043948</v>
      </c>
      <c r="T248" s="27">
        <f t="shared" si="67"/>
        <v>6124.8605214349627</v>
      </c>
      <c r="U248" s="27">
        <f t="shared" si="67"/>
        <v>30916.278832214521</v>
      </c>
      <c r="V248" s="27">
        <f t="shared" si="67"/>
        <v>8882.3968739751381</v>
      </c>
      <c r="W248" s="27">
        <f t="shared" si="67"/>
        <v>16942.613549375357</v>
      </c>
      <c r="X248" s="27">
        <f t="shared" si="67"/>
        <v>4029.2225911983492</v>
      </c>
      <c r="Y248" s="27">
        <f t="shared" si="67"/>
        <v>51160.855203228435</v>
      </c>
      <c r="Z248" s="27">
        <f t="shared" si="67"/>
        <v>0</v>
      </c>
      <c r="AC248" s="27">
        <f t="shared" si="68"/>
        <v>117.34359701012738</v>
      </c>
      <c r="AD248" s="27">
        <f t="shared" si="68"/>
        <v>42588.085894443488</v>
      </c>
      <c r="AE248" s="27">
        <f t="shared" si="68"/>
        <v>4940.856066706001</v>
      </c>
      <c r="AF248" s="27">
        <f t="shared" si="68"/>
        <v>7191.7845746318926</v>
      </c>
      <c r="AG248" s="27">
        <f t="shared" si="68"/>
        <v>39640.984191499265</v>
      </c>
      <c r="AH248" s="27">
        <f t="shared" si="68"/>
        <v>69402.299205879652</v>
      </c>
      <c r="AI248" s="27">
        <f t="shared" si="68"/>
        <v>20170.417879675493</v>
      </c>
      <c r="AJ248" s="27">
        <f t="shared" si="68"/>
        <v>5819.4749381354031</v>
      </c>
      <c r="AK248" s="27">
        <f t="shared" si="68"/>
        <v>68495.87570169731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94.846066255130509</v>
      </c>
      <c r="F249" s="27">
        <f t="shared" si="66"/>
        <v>28245.221056992945</v>
      </c>
      <c r="G249" s="27">
        <f t="shared" si="66"/>
        <v>4067.4744890900529</v>
      </c>
      <c r="H249" s="27">
        <f t="shared" si="66"/>
        <v>6904.8824271866179</v>
      </c>
      <c r="I249" s="27">
        <f t="shared" si="66"/>
        <v>36585.010867843921</v>
      </c>
      <c r="J249" s="27">
        <f t="shared" si="66"/>
        <v>40591.802092787482</v>
      </c>
      <c r="K249" s="27">
        <f t="shared" si="66"/>
        <v>19243.669609379827</v>
      </c>
      <c r="L249" s="27">
        <f t="shared" si="66"/>
        <v>5106.6990229437188</v>
      </c>
      <c r="M249" s="27">
        <f t="shared" si="66"/>
        <v>62043.829550135524</v>
      </c>
      <c r="N249" s="27">
        <f t="shared" si="66"/>
        <v>0</v>
      </c>
      <c r="Q249" s="27">
        <f t="shared" si="67"/>
        <v>68.003263415535699</v>
      </c>
      <c r="R249" s="27">
        <f t="shared" si="67"/>
        <v>12325.305357895379</v>
      </c>
      <c r="S249" s="27">
        <f t="shared" si="67"/>
        <v>3011.1313823604132</v>
      </c>
      <c r="T249" s="27">
        <f t="shared" si="67"/>
        <v>6351.6661258647455</v>
      </c>
      <c r="U249" s="27">
        <f t="shared" si="67"/>
        <v>32061.118830239051</v>
      </c>
      <c r="V249" s="27">
        <f t="shared" si="67"/>
        <v>9211.3149586787495</v>
      </c>
      <c r="W249" s="27">
        <f t="shared" si="67"/>
        <v>17570.004114962645</v>
      </c>
      <c r="X249" s="27">
        <f t="shared" si="67"/>
        <v>4178.4260321552019</v>
      </c>
      <c r="Y249" s="27">
        <f t="shared" si="67"/>
        <v>53055.358538758155</v>
      </c>
      <c r="Z249" s="27">
        <f t="shared" si="67"/>
        <v>0</v>
      </c>
      <c r="AC249" s="27">
        <f t="shared" si="68"/>
        <v>121.68886909472523</v>
      </c>
      <c r="AD249" s="27">
        <f t="shared" si="68"/>
        <v>44165.136756090506</v>
      </c>
      <c r="AE249" s="27">
        <f t="shared" si="68"/>
        <v>5123.8175958196916</v>
      </c>
      <c r="AF249" s="27">
        <f t="shared" si="68"/>
        <v>7458.0987285084984</v>
      </c>
      <c r="AG249" s="27">
        <f t="shared" si="68"/>
        <v>41108.902905448704</v>
      </c>
      <c r="AH249" s="27">
        <f t="shared" si="68"/>
        <v>71972.289226896202</v>
      </c>
      <c r="AI249" s="27">
        <f t="shared" si="68"/>
        <v>20917.335103796919</v>
      </c>
      <c r="AJ249" s="27">
        <f t="shared" si="68"/>
        <v>6034.9720137322456</v>
      </c>
      <c r="AK249" s="27">
        <f t="shared" si="68"/>
        <v>71032.300561512893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98.25979037513676</v>
      </c>
      <c r="F250" s="27">
        <f t="shared" si="66"/>
        <v>29261.830350390494</v>
      </c>
      <c r="G250" s="27">
        <f t="shared" si="66"/>
        <v>4213.8720817278581</v>
      </c>
      <c r="H250" s="27">
        <f t="shared" si="66"/>
        <v>7153.4047393728588</v>
      </c>
      <c r="I250" s="27">
        <f t="shared" si="66"/>
        <v>37901.788030686919</v>
      </c>
      <c r="J250" s="27">
        <f t="shared" si="66"/>
        <v>42052.792720547688</v>
      </c>
      <c r="K250" s="27">
        <f t="shared" si="66"/>
        <v>19936.292737536372</v>
      </c>
      <c r="L250" s="27">
        <f t="shared" si="66"/>
        <v>5290.5006534862232</v>
      </c>
      <c r="M250" s="27">
        <f t="shared" si="66"/>
        <v>64276.927092242579</v>
      </c>
      <c r="N250" s="27">
        <f t="shared" si="66"/>
        <v>0</v>
      </c>
      <c r="Q250" s="27">
        <f>Q146*$AP146*2220</f>
        <v>70.450854440937832</v>
      </c>
      <c r="R250" s="27">
        <f t="shared" si="67"/>
        <v>12768.920932562547</v>
      </c>
      <c r="S250" s="27">
        <f t="shared" si="67"/>
        <v>3119.5088009960077</v>
      </c>
      <c r="T250" s="27">
        <f t="shared" si="67"/>
        <v>6580.2769340111336</v>
      </c>
      <c r="U250" s="27">
        <f t="shared" si="67"/>
        <v>33215.070902123254</v>
      </c>
      <c r="V250" s="27">
        <f t="shared" si="67"/>
        <v>9542.8509864021489</v>
      </c>
      <c r="W250" s="27">
        <f t="shared" si="67"/>
        <v>18202.388242254932</v>
      </c>
      <c r="X250" s="27">
        <f t="shared" si="67"/>
        <v>4328.817021395188</v>
      </c>
      <c r="Y250" s="27">
        <f t="shared" si="67"/>
        <v>54964.940710064518</v>
      </c>
      <c r="Z250" s="27">
        <f t="shared" si="67"/>
        <v>0</v>
      </c>
      <c r="AC250" s="27">
        <f t="shared" si="68"/>
        <v>126.06872630933562</v>
      </c>
      <c r="AD250" s="27">
        <f t="shared" si="68"/>
        <v>45754.739768218446</v>
      </c>
      <c r="AE250" s="27">
        <f t="shared" si="68"/>
        <v>5308.2353624597081</v>
      </c>
      <c r="AF250" s="27">
        <f t="shared" si="68"/>
        <v>7726.5325447345913</v>
      </c>
      <c r="AG250" s="27">
        <f t="shared" si="68"/>
        <v>42588.505159250504</v>
      </c>
      <c r="AH250" s="27">
        <f t="shared" si="68"/>
        <v>74562.734454693229</v>
      </c>
      <c r="AI250" s="27">
        <f t="shared" si="68"/>
        <v>21670.197232817714</v>
      </c>
      <c r="AJ250" s="27">
        <f t="shared" si="68"/>
        <v>6252.1842855772684</v>
      </c>
      <c r="AK250" s="27">
        <f t="shared" si="68"/>
        <v>73588.913474420653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101.56127888649584</v>
      </c>
      <c r="F251" s="27">
        <f t="shared" si="66"/>
        <v>30245.015805542833</v>
      </c>
      <c r="G251" s="27">
        <f t="shared" si="66"/>
        <v>4355.4564491791598</v>
      </c>
      <c r="H251" s="27">
        <f t="shared" si="66"/>
        <v>7393.7561941640424</v>
      </c>
      <c r="I251" s="27">
        <f t="shared" si="66"/>
        <v>39175.272507557354</v>
      </c>
      <c r="J251" s="27">
        <f t="shared" si="66"/>
        <v>43465.749246379877</v>
      </c>
      <c r="K251" s="27">
        <f t="shared" si="66"/>
        <v>20606.143967431955</v>
      </c>
      <c r="L251" s="27">
        <f t="shared" si="66"/>
        <v>5468.2592977916775</v>
      </c>
      <c r="M251" s="27">
        <f t="shared" si="66"/>
        <v>66436.60538516719</v>
      </c>
      <c r="N251" s="27">
        <f t="shared" si="66"/>
        <v>0</v>
      </c>
      <c r="Q251" s="27">
        <f t="shared" si="67"/>
        <v>72.817974151494852</v>
      </c>
      <c r="R251" s="27">
        <f t="shared" si="67"/>
        <v>13197.951420011812</v>
      </c>
      <c r="S251" s="27">
        <f t="shared" si="67"/>
        <v>3224.323012671528</v>
      </c>
      <c r="T251" s="27">
        <f t="shared" si="67"/>
        <v>6801.3715304504103</v>
      </c>
      <c r="U251" s="27">
        <f t="shared" si="67"/>
        <v>34331.08361259901</v>
      </c>
      <c r="V251" s="27">
        <f t="shared" si="67"/>
        <v>9863.4868515605795</v>
      </c>
      <c r="W251" s="27">
        <f t="shared" si="67"/>
        <v>18813.9809948109</v>
      </c>
      <c r="X251" s="27">
        <f t="shared" si="67"/>
        <v>4474.2634915062017</v>
      </c>
      <c r="Y251" s="27">
        <f t="shared" si="67"/>
        <v>56811.74009350517</v>
      </c>
      <c r="Z251" s="27">
        <f t="shared" si="67"/>
        <v>0</v>
      </c>
      <c r="AC251" s="27">
        <f t="shared" si="68"/>
        <v>130.30458362149676</v>
      </c>
      <c r="AD251" s="27">
        <f t="shared" si="68"/>
        <v>47292.080191073852</v>
      </c>
      <c r="AE251" s="27">
        <f t="shared" si="68"/>
        <v>5486.5898856867916</v>
      </c>
      <c r="AF251" s="27">
        <f t="shared" si="68"/>
        <v>7986.1408578776827</v>
      </c>
      <c r="AG251" s="27">
        <f t="shared" si="68"/>
        <v>44019.461402515597</v>
      </c>
      <c r="AH251" s="27">
        <f t="shared" si="68"/>
        <v>77068.011641199177</v>
      </c>
      <c r="AI251" s="27">
        <f t="shared" si="68"/>
        <v>22398.306940052917</v>
      </c>
      <c r="AJ251" s="27">
        <f t="shared" si="68"/>
        <v>6462.2551040771623</v>
      </c>
      <c r="AK251" s="27">
        <f t="shared" si="68"/>
        <v>76061.47067682918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105.1636200243981</v>
      </c>
      <c r="F252" s="27">
        <f t="shared" si="66"/>
        <v>31317.795371213484</v>
      </c>
      <c r="G252" s="27">
        <f t="shared" si="66"/>
        <v>4509.9428844942822</v>
      </c>
      <c r="H252" s="27">
        <f t="shared" si="66"/>
        <v>7656.0100018541152</v>
      </c>
      <c r="I252" s="27">
        <f t="shared" si="66"/>
        <v>40564.804987748183</v>
      </c>
      <c r="J252" s="27">
        <f t="shared" si="66"/>
        <v>45007.463355503787</v>
      </c>
      <c r="K252" s="27">
        <f t="shared" si="66"/>
        <v>21337.036300821888</v>
      </c>
      <c r="L252" s="27">
        <f t="shared" si="66"/>
        <v>5662.2164400916126</v>
      </c>
      <c r="M252" s="27">
        <f t="shared" si="66"/>
        <v>68793.087297028847</v>
      </c>
      <c r="N252" s="27">
        <f t="shared" si="66"/>
        <v>0</v>
      </c>
      <c r="Q252" s="27">
        <f t="shared" si="67"/>
        <v>75.400800862034757</v>
      </c>
      <c r="R252" s="27">
        <f t="shared" si="67"/>
        <v>13666.077893581316</v>
      </c>
      <c r="S252" s="27">
        <f t="shared" si="67"/>
        <v>3338.6885618038164</v>
      </c>
      <c r="T252" s="27">
        <f t="shared" si="67"/>
        <v>7042.6136724057196</v>
      </c>
      <c r="U252" s="27">
        <f t="shared" si="67"/>
        <v>35548.794497715411</v>
      </c>
      <c r="V252" s="27">
        <f t="shared" si="67"/>
        <v>10213.341095600228</v>
      </c>
      <c r="W252" s="27">
        <f t="shared" si="67"/>
        <v>19481.305967954086</v>
      </c>
      <c r="X252" s="27">
        <f t="shared" si="67"/>
        <v>4632.963968833591</v>
      </c>
      <c r="Y252" s="27">
        <f t="shared" si="67"/>
        <v>58826.831580127422</v>
      </c>
      <c r="Z252" s="27">
        <f t="shared" si="67"/>
        <v>0</v>
      </c>
      <c r="AC252" s="27">
        <f t="shared" si="68"/>
        <v>134.92643918676137</v>
      </c>
      <c r="AD252" s="27">
        <f t="shared" si="68"/>
        <v>48969.512848845661</v>
      </c>
      <c r="AE252" s="27">
        <f t="shared" si="68"/>
        <v>5681.1972071847495</v>
      </c>
      <c r="AF252" s="27">
        <f t="shared" si="68"/>
        <v>8269.4063313025181</v>
      </c>
      <c r="AG252" s="27">
        <f t="shared" si="68"/>
        <v>45580.815477780874</v>
      </c>
      <c r="AH252" s="27">
        <f t="shared" si="68"/>
        <v>79801.585615407355</v>
      </c>
      <c r="AI252" s="27">
        <f t="shared" si="68"/>
        <v>23192.766633689589</v>
      </c>
      <c r="AJ252" s="27">
        <f t="shared" si="68"/>
        <v>6691.4689113496443</v>
      </c>
      <c r="AK252" s="27">
        <f t="shared" si="68"/>
        <v>78759.343013930295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108.65154065204055</v>
      </c>
      <c r="F253" s="27">
        <f t="shared" si="66"/>
        <v>32356.50043349832</v>
      </c>
      <c r="G253" s="27">
        <f t="shared" si="66"/>
        <v>4659.5223950956433</v>
      </c>
      <c r="H253" s="27">
        <f t="shared" si="66"/>
        <v>7909.9338892660235</v>
      </c>
      <c r="I253" s="27">
        <f t="shared" si="66"/>
        <v>41910.201998998229</v>
      </c>
      <c r="J253" s="27">
        <f t="shared" si="66"/>
        <v>46500.208278121543</v>
      </c>
      <c r="K253" s="27">
        <f t="shared" si="66"/>
        <v>22044.71343317171</v>
      </c>
      <c r="L253" s="27">
        <f t="shared" si="66"/>
        <v>5850.0129567481326</v>
      </c>
      <c r="M253" s="27">
        <f t="shared" si="66"/>
        <v>71074.720699976067</v>
      </c>
      <c r="N253" s="27">
        <f t="shared" si="66"/>
        <v>0</v>
      </c>
      <c r="Q253" s="27">
        <f t="shared" si="67"/>
        <v>77.901589714742911</v>
      </c>
      <c r="R253" s="27">
        <f t="shared" si="67"/>
        <v>14119.335350608109</v>
      </c>
      <c r="S253" s="27">
        <f t="shared" si="67"/>
        <v>3449.4215386763103</v>
      </c>
      <c r="T253" s="27">
        <f t="shared" si="67"/>
        <v>7276.1932838226903</v>
      </c>
      <c r="U253" s="27">
        <f t="shared" si="67"/>
        <v>36727.827452150013</v>
      </c>
      <c r="V253" s="27">
        <f t="shared" si="67"/>
        <v>10552.082982540102</v>
      </c>
      <c r="W253" s="27">
        <f t="shared" si="67"/>
        <v>20127.434818627702</v>
      </c>
      <c r="X253" s="27">
        <f t="shared" si="67"/>
        <v>4786.6236715926807</v>
      </c>
      <c r="Y253" s="27">
        <f t="shared" si="67"/>
        <v>60777.918080188669</v>
      </c>
      <c r="Z253" s="27">
        <f t="shared" si="67"/>
        <v>0</v>
      </c>
      <c r="AC253" s="27">
        <f t="shared" si="68"/>
        <v>139.40149158933812</v>
      </c>
      <c r="AD253" s="27">
        <f t="shared" si="68"/>
        <v>50593.66551638853</v>
      </c>
      <c r="AE253" s="27">
        <f t="shared" si="68"/>
        <v>5869.6232515149759</v>
      </c>
      <c r="AF253" s="27">
        <f t="shared" si="68"/>
        <v>8543.6744947093648</v>
      </c>
      <c r="AG253" s="27">
        <f t="shared" si="68"/>
        <v>47092.57654584635</v>
      </c>
      <c r="AH253" s="27">
        <f t="shared" si="68"/>
        <v>82448.333573702999</v>
      </c>
      <c r="AI253" s="27">
        <f t="shared" si="68"/>
        <v>23961.992047715619</v>
      </c>
      <c r="AJ253" s="27">
        <f t="shared" si="68"/>
        <v>6913.4022419035937</v>
      </c>
      <c r="AK253" s="27">
        <f t="shared" si="68"/>
        <v>81371.523319763466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112.16204686486985</v>
      </c>
      <c r="F254" s="27">
        <f t="shared" si="66"/>
        <v>33401.931497941092</v>
      </c>
      <c r="G254" s="27">
        <f t="shared" si="66"/>
        <v>4810.0704887410438</v>
      </c>
      <c r="H254" s="27">
        <f t="shared" si="66"/>
        <v>8165.5020284262819</v>
      </c>
      <c r="I254" s="27">
        <f t="shared" si="66"/>
        <v>43264.310957007292</v>
      </c>
      <c r="J254" s="27">
        <f t="shared" si="66"/>
        <v>48002.619280106133</v>
      </c>
      <c r="K254" s="27">
        <f t="shared" si="66"/>
        <v>22756.973038537348</v>
      </c>
      <c r="L254" s="27">
        <f t="shared" si="66"/>
        <v>6039.0255257973358</v>
      </c>
      <c r="M254" s="27">
        <f t="shared" si="66"/>
        <v>73371.128529032358</v>
      </c>
      <c r="N254" s="27">
        <f t="shared" si="66"/>
        <v>0</v>
      </c>
      <c r="Q254" s="27">
        <f t="shared" si="67"/>
        <v>80.418572106724724</v>
      </c>
      <c r="R254" s="27">
        <f t="shared" si="67"/>
        <v>14575.527818490978</v>
      </c>
      <c r="S254" s="27">
        <f t="shared" si="67"/>
        <v>3560.8715528180373</v>
      </c>
      <c r="T254" s="27">
        <f t="shared" si="67"/>
        <v>7511.2854102234451</v>
      </c>
      <c r="U254" s="27">
        <f t="shared" si="67"/>
        <v>37914.495084111237</v>
      </c>
      <c r="V254" s="27">
        <f t="shared" si="67"/>
        <v>10893.018349366874</v>
      </c>
      <c r="W254" s="27">
        <f t="shared" si="67"/>
        <v>20777.747594268789</v>
      </c>
      <c r="X254" s="27">
        <f t="shared" si="67"/>
        <v>4941.2783781597545</v>
      </c>
      <c r="Y254" s="27">
        <f t="shared" si="67"/>
        <v>62741.638592046183</v>
      </c>
      <c r="Z254" s="27">
        <f t="shared" si="67"/>
        <v>0</v>
      </c>
      <c r="AC254" s="27">
        <f t="shared" si="68"/>
        <v>143.90552162301489</v>
      </c>
      <c r="AD254" s="27">
        <f t="shared" si="68"/>
        <v>52228.3351773912</v>
      </c>
      <c r="AE254" s="27">
        <f t="shared" si="68"/>
        <v>6059.2694246640503</v>
      </c>
      <c r="AF254" s="27">
        <f t="shared" si="68"/>
        <v>8819.7186466291296</v>
      </c>
      <c r="AG254" s="27">
        <f t="shared" si="68"/>
        <v>48614.126829903253</v>
      </c>
      <c r="AH254" s="27">
        <f t="shared" si="68"/>
        <v>85112.220210845408</v>
      </c>
      <c r="AI254" s="27">
        <f t="shared" si="68"/>
        <v>24736.198482805798</v>
      </c>
      <c r="AJ254" s="27">
        <f t="shared" si="68"/>
        <v>7136.7726734349271</v>
      </c>
      <c r="AK254" s="27">
        <f t="shared" si="68"/>
        <v>84000.618466018524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115.69410299677948</v>
      </c>
      <c r="F255" s="27">
        <f t="shared" si="66"/>
        <v>34453.780142492527</v>
      </c>
      <c r="G255" s="27">
        <f t="shared" si="66"/>
        <v>4961.5427508792673</v>
      </c>
      <c r="H255" s="27">
        <f t="shared" si="66"/>
        <v>8422.6390218726519</v>
      </c>
      <c r="I255" s="27">
        <f t="shared" si="66"/>
        <v>44626.732373876112</v>
      </c>
      <c r="J255" s="27">
        <f t="shared" si="66"/>
        <v>49514.253121634451</v>
      </c>
      <c r="K255" s="27">
        <f t="shared" si="66"/>
        <v>23473.604986787239</v>
      </c>
      <c r="L255" s="27">
        <f t="shared" si="66"/>
        <v>6229.198384936125</v>
      </c>
      <c r="M255" s="27">
        <f t="shared" si="66"/>
        <v>75681.633300207905</v>
      </c>
      <c r="N255" s="27">
        <f t="shared" si="66"/>
        <v>0</v>
      </c>
      <c r="Q255" s="27">
        <f t="shared" si="67"/>
        <v>82.95100548029879</v>
      </c>
      <c r="R255" s="27">
        <f t="shared" si="67"/>
        <v>15034.520711774605</v>
      </c>
      <c r="S255" s="27">
        <f t="shared" si="67"/>
        <v>3673.0057243549227</v>
      </c>
      <c r="T255" s="27">
        <f t="shared" si="67"/>
        <v>7747.8206949589849</v>
      </c>
      <c r="U255" s="27">
        <f t="shared" si="67"/>
        <v>39108.447304075897</v>
      </c>
      <c r="V255" s="27">
        <f t="shared" si="67"/>
        <v>11236.046613662356</v>
      </c>
      <c r="W255" s="27">
        <f t="shared" si="67"/>
        <v>21432.052440238869</v>
      </c>
      <c r="X255" s="27">
        <f t="shared" si="67"/>
        <v>5096.8824624546714</v>
      </c>
      <c r="Y255" s="27">
        <f t="shared" si="67"/>
        <v>64717.413780796807</v>
      </c>
      <c r="Z255" s="27">
        <f t="shared" si="67"/>
        <v>0</v>
      </c>
      <c r="AC255" s="27">
        <f t="shared" si="68"/>
        <v>148.43720051326008</v>
      </c>
      <c r="AD255" s="27">
        <f t="shared" si="68"/>
        <v>53873.039573210444</v>
      </c>
      <c r="AE255" s="27">
        <f t="shared" si="68"/>
        <v>6250.0797774036128</v>
      </c>
      <c r="AF255" s="27">
        <f t="shared" si="68"/>
        <v>9097.457348786329</v>
      </c>
      <c r="AG255" s="27">
        <f t="shared" si="68"/>
        <v>50145.017443676217</v>
      </c>
      <c r="AH255" s="27">
        <f t="shared" si="68"/>
        <v>87792.459629606543</v>
      </c>
      <c r="AI255" s="27">
        <f t="shared" si="68"/>
        <v>25515.157533335503</v>
      </c>
      <c r="AJ255" s="27">
        <f t="shared" si="68"/>
        <v>7361.5143074175903</v>
      </c>
      <c r="AK255" s="27">
        <f t="shared" si="68"/>
        <v>86645.852819619002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119.24669545088959</v>
      </c>
      <c r="F256" s="27">
        <f t="shared" si="69"/>
        <v>35511.744517333609</v>
      </c>
      <c r="G256" s="27">
        <f t="shared" si="69"/>
        <v>5113.8957133981021</v>
      </c>
      <c r="H256" s="27">
        <f t="shared" si="69"/>
        <v>8681.2710788032564</v>
      </c>
      <c r="I256" s="27">
        <f t="shared" si="69"/>
        <v>45997.075274476992</v>
      </c>
      <c r="J256" s="27">
        <f t="shared" si="69"/>
        <v>51034.676007973903</v>
      </c>
      <c r="K256" s="27">
        <f t="shared" si="69"/>
        <v>24194.403625496972</v>
      </c>
      <c r="L256" s="27">
        <f t="shared" si="69"/>
        <v>6420.4769601120361</v>
      </c>
      <c r="M256" s="27">
        <f t="shared" si="69"/>
        <v>78005.571966161631</v>
      </c>
      <c r="N256" s="27">
        <f t="shared" si="69"/>
        <v>0</v>
      </c>
      <c r="Q256" s="27">
        <f t="shared" ref="Q256:Z271" si="70">Q152*$AP152*2220</f>
        <v>85.498163101101312</v>
      </c>
      <c r="R256" s="27">
        <f t="shared" si="70"/>
        <v>15496.182312913426</v>
      </c>
      <c r="S256" s="27">
        <f t="shared" si="70"/>
        <v>3785.7918740570371</v>
      </c>
      <c r="T256" s="27">
        <f t="shared" si="70"/>
        <v>7985.7312593157158</v>
      </c>
      <c r="U256" s="27">
        <f t="shared" si="70"/>
        <v>40309.341482652067</v>
      </c>
      <c r="V256" s="27">
        <f t="shared" si="70"/>
        <v>11581.069336340261</v>
      </c>
      <c r="W256" s="27">
        <f t="shared" si="70"/>
        <v>22090.161590170257</v>
      </c>
      <c r="X256" s="27">
        <f t="shared" si="70"/>
        <v>5253.3912706530182</v>
      </c>
      <c r="Y256" s="27">
        <f t="shared" si="70"/>
        <v>66704.676656706579</v>
      </c>
      <c r="Z256" s="27">
        <f t="shared" si="70"/>
        <v>0</v>
      </c>
      <c r="AC256" s="27">
        <f t="shared" ref="AC256:AL271" si="71">AC152*$AP152*2220</f>
        <v>152.99522780067781</v>
      </c>
      <c r="AD256" s="27">
        <f t="shared" si="71"/>
        <v>55527.306721753797</v>
      </c>
      <c r="AE256" s="27">
        <f t="shared" si="71"/>
        <v>6441.9995527391675</v>
      </c>
      <c r="AF256" s="27">
        <f t="shared" si="71"/>
        <v>9376.8108982908088</v>
      </c>
      <c r="AG256" s="27">
        <f t="shared" si="71"/>
        <v>51684.809066301816</v>
      </c>
      <c r="AH256" s="27">
        <f t="shared" si="71"/>
        <v>90488.282679607539</v>
      </c>
      <c r="AI256" s="27">
        <f t="shared" si="71"/>
        <v>26298.645660823575</v>
      </c>
      <c r="AJ256" s="27">
        <f t="shared" si="71"/>
        <v>7587.5626495710658</v>
      </c>
      <c r="AK256" s="27">
        <f t="shared" si="71"/>
        <v>89306.467275616669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122.8188322177012</v>
      </c>
      <c r="F257" s="27">
        <f t="shared" si="69"/>
        <v>36575.529201381571</v>
      </c>
      <c r="G257" s="27">
        <f t="shared" si="69"/>
        <v>5267.086833960373</v>
      </c>
      <c r="H257" s="27">
        <f t="shared" si="69"/>
        <v>8941.3259799977532</v>
      </c>
      <c r="I257" s="27">
        <f t="shared" si="69"/>
        <v>47374.95701059125</v>
      </c>
      <c r="J257" s="27">
        <f t="shared" si="69"/>
        <v>52563.463383264148</v>
      </c>
      <c r="K257" s="27">
        <f t="shared" si="69"/>
        <v>24919.167682185747</v>
      </c>
      <c r="L257" s="27">
        <f t="shared" si="69"/>
        <v>6612.8078395797056</v>
      </c>
      <c r="M257" s="27">
        <f t="shared" si="69"/>
        <v>80342.295601000224</v>
      </c>
      <c r="N257" s="27">
        <f t="shared" si="69"/>
        <v>0</v>
      </c>
      <c r="Q257" s="27">
        <f t="shared" si="70"/>
        <v>88.059333712609586</v>
      </c>
      <c r="R257" s="27">
        <f t="shared" si="70"/>
        <v>15960.383709655447</v>
      </c>
      <c r="S257" s="27">
        <f t="shared" si="70"/>
        <v>3899.1985080411641</v>
      </c>
      <c r="T257" s="27">
        <f t="shared" si="70"/>
        <v>8224.9506702471208</v>
      </c>
      <c r="U257" s="27">
        <f t="shared" si="70"/>
        <v>41516.842287699073</v>
      </c>
      <c r="V257" s="27">
        <f t="shared" si="70"/>
        <v>11927.990174849978</v>
      </c>
      <c r="W257" s="27">
        <f t="shared" si="70"/>
        <v>22751.891276705297</v>
      </c>
      <c r="X257" s="27">
        <f t="shared" si="70"/>
        <v>5410.7610999584786</v>
      </c>
      <c r="Y257" s="27">
        <f t="shared" si="70"/>
        <v>68702.872305673896</v>
      </c>
      <c r="Z257" s="27">
        <f t="shared" si="70"/>
        <v>0</v>
      </c>
      <c r="AC257" s="27">
        <f t="shared" si="71"/>
        <v>157.57833072279269</v>
      </c>
      <c r="AD257" s="27">
        <f t="shared" si="71"/>
        <v>57190.674693107692</v>
      </c>
      <c r="AE257" s="27">
        <f t="shared" si="71"/>
        <v>6634.9751598795801</v>
      </c>
      <c r="AF257" s="27">
        <f t="shared" si="71"/>
        <v>9657.7012897483964</v>
      </c>
      <c r="AG257" s="27">
        <f t="shared" si="71"/>
        <v>53233.07173348331</v>
      </c>
      <c r="AH257" s="27">
        <f t="shared" si="71"/>
        <v>93198.936591678328</v>
      </c>
      <c r="AI257" s="27">
        <f t="shared" si="71"/>
        <v>27086.444087666077</v>
      </c>
      <c r="AJ257" s="27">
        <f t="shared" si="71"/>
        <v>7814.8545792009454</v>
      </c>
      <c r="AK257" s="27">
        <f t="shared" si="71"/>
        <v>91981.718896326522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126.40954252823803</v>
      </c>
      <c r="F258" s="27">
        <f t="shared" si="69"/>
        <v>37644.845098995313</v>
      </c>
      <c r="G258" s="27">
        <f t="shared" si="69"/>
        <v>5421.0744811289369</v>
      </c>
      <c r="H258" s="27">
        <f t="shared" si="69"/>
        <v>9202.7330525657471</v>
      </c>
      <c r="I258" s="27">
        <f t="shared" si="69"/>
        <v>48760.003127115495</v>
      </c>
      <c r="J258" s="27">
        <f t="shared" si="69"/>
        <v>54100.199782070347</v>
      </c>
      <c r="K258" s="27">
        <f t="shared" si="69"/>
        <v>25647.700193941102</v>
      </c>
      <c r="L258" s="27">
        <f t="shared" si="69"/>
        <v>6806.1387552253573</v>
      </c>
      <c r="M258" s="27">
        <f t="shared" si="69"/>
        <v>82691.169173380054</v>
      </c>
      <c r="N258" s="27">
        <f t="shared" si="69"/>
        <v>0</v>
      </c>
      <c r="Q258" s="27">
        <f t="shared" si="70"/>
        <v>90.633821287449933</v>
      </c>
      <c r="R258" s="27">
        <f t="shared" si="70"/>
        <v>16426.998749967846</v>
      </c>
      <c r="S258" s="27">
        <f t="shared" si="70"/>
        <v>4013.1948067589065</v>
      </c>
      <c r="T258" s="27">
        <f t="shared" si="70"/>
        <v>8465.4139171453153</v>
      </c>
      <c r="U258" s="27">
        <f t="shared" si="70"/>
        <v>42730.621567078095</v>
      </c>
      <c r="V258" s="27">
        <f t="shared" si="70"/>
        <v>12276.714849490249</v>
      </c>
      <c r="W258" s="27">
        <f t="shared" si="70"/>
        <v>23417.061667241749</v>
      </c>
      <c r="X258" s="27">
        <f t="shared" si="70"/>
        <v>5568.9491833220691</v>
      </c>
      <c r="Y258" s="27">
        <f t="shared" si="70"/>
        <v>70711.457695202844</v>
      </c>
      <c r="Z258" s="27">
        <f t="shared" si="70"/>
        <v>0</v>
      </c>
      <c r="AC258" s="27">
        <f t="shared" si="71"/>
        <v>162.18526376902605</v>
      </c>
      <c r="AD258" s="27">
        <f t="shared" si="71"/>
        <v>58862.691448022772</v>
      </c>
      <c r="AE258" s="27">
        <f t="shared" si="71"/>
        <v>6828.9541554989664</v>
      </c>
      <c r="AF258" s="27">
        <f t="shared" si="71"/>
        <v>9940.0521879861881</v>
      </c>
      <c r="AG258" s="27">
        <f t="shared" si="71"/>
        <v>54789.384687152793</v>
      </c>
      <c r="AH258" s="27">
        <f t="shared" si="71"/>
        <v>95923.684714650459</v>
      </c>
      <c r="AI258" s="27">
        <f t="shared" si="71"/>
        <v>27878.338720640335</v>
      </c>
      <c r="AJ258" s="27">
        <f t="shared" si="71"/>
        <v>8043.3283271286564</v>
      </c>
      <c r="AK258" s="27">
        <f t="shared" si="71"/>
        <v>94670.880651557251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140.9394259880691</v>
      </c>
      <c r="F259" s="27">
        <f t="shared" si="69"/>
        <v>41971.853971997181</v>
      </c>
      <c r="G259" s="27">
        <f t="shared" si="69"/>
        <v>6044.1886769600924</v>
      </c>
      <c r="H259" s="27">
        <f t="shared" si="69"/>
        <v>10260.522172685738</v>
      </c>
      <c r="I259" s="27">
        <f t="shared" si="69"/>
        <v>54364.620854291607</v>
      </c>
      <c r="J259" s="27">
        <f t="shared" si="69"/>
        <v>60318.635370597709</v>
      </c>
      <c r="K259" s="27">
        <f t="shared" si="69"/>
        <v>28595.722055086622</v>
      </c>
      <c r="L259" s="27">
        <f t="shared" si="69"/>
        <v>7588.456299826651</v>
      </c>
      <c r="M259" s="27">
        <f t="shared" si="69"/>
        <v>92195.934614469981</v>
      </c>
      <c r="N259" s="27">
        <f t="shared" si="69"/>
        <v>0</v>
      </c>
      <c r="Q259" s="27">
        <f t="shared" si="70"/>
        <v>101.05153845094357</v>
      </c>
      <c r="R259" s="27">
        <f t="shared" si="70"/>
        <v>18315.166151400415</v>
      </c>
      <c r="S259" s="27">
        <f t="shared" si="70"/>
        <v>4474.4831848161257</v>
      </c>
      <c r="T259" s="27">
        <f t="shared" si="70"/>
        <v>9438.4534139687203</v>
      </c>
      <c r="U259" s="27">
        <f t="shared" si="70"/>
        <v>47642.204499174331</v>
      </c>
      <c r="V259" s="27">
        <f t="shared" si="70"/>
        <v>13687.836450478746</v>
      </c>
      <c r="W259" s="27">
        <f t="shared" si="70"/>
        <v>26108.687395739998</v>
      </c>
      <c r="X259" s="27">
        <f t="shared" si="70"/>
        <v>6209.0605310022929</v>
      </c>
      <c r="Y259" s="27">
        <f t="shared" si="70"/>
        <v>78839.239973637683</v>
      </c>
      <c r="Z259" s="27">
        <f t="shared" si="70"/>
        <v>0</v>
      </c>
      <c r="AC259" s="27">
        <f t="shared" si="71"/>
        <v>180.82731352519451</v>
      </c>
      <c r="AD259" s="27">
        <f t="shared" si="71"/>
        <v>65628.541792593955</v>
      </c>
      <c r="AE259" s="27">
        <f t="shared" si="71"/>
        <v>7613.8941691040609</v>
      </c>
      <c r="AF259" s="27">
        <f t="shared" si="71"/>
        <v>11082.590931402769</v>
      </c>
      <c r="AG259" s="27">
        <f t="shared" si="71"/>
        <v>61087.037209408751</v>
      </c>
      <c r="AH259" s="27">
        <f t="shared" si="71"/>
        <v>106949.43429071669</v>
      </c>
      <c r="AI259" s="27">
        <f t="shared" si="71"/>
        <v>31082.756714433108</v>
      </c>
      <c r="AJ259" s="27">
        <f t="shared" si="71"/>
        <v>8967.8520686510219</v>
      </c>
      <c r="AK259" s="27">
        <f t="shared" si="71"/>
        <v>105552.62925530228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155.69409357656869</v>
      </c>
      <c r="F260" s="27">
        <f t="shared" si="69"/>
        <v>46365.803706702995</v>
      </c>
      <c r="G260" s="27">
        <f t="shared" si="69"/>
        <v>6676.9427423716315</v>
      </c>
      <c r="H260" s="27">
        <f t="shared" si="69"/>
        <v>11334.675787836855</v>
      </c>
      <c r="I260" s="27">
        <f t="shared" si="69"/>
        <v>60055.944652841688</v>
      </c>
      <c r="J260" s="27">
        <f t="shared" si="69"/>
        <v>66633.273081414154</v>
      </c>
      <c r="K260" s="27">
        <f t="shared" si="69"/>
        <v>31589.351200501522</v>
      </c>
      <c r="L260" s="27">
        <f t="shared" si="69"/>
        <v>8382.8766646667627</v>
      </c>
      <c r="M260" s="27">
        <f t="shared" si="69"/>
        <v>101847.74324580857</v>
      </c>
      <c r="N260" s="27">
        <f t="shared" si="69"/>
        <v>0</v>
      </c>
      <c r="Q260" s="27">
        <f t="shared" si="70"/>
        <v>111.63042259707578</v>
      </c>
      <c r="R260" s="27">
        <f t="shared" si="70"/>
        <v>20232.544390296665</v>
      </c>
      <c r="S260" s="27">
        <f t="shared" si="70"/>
        <v>4942.90791096679</v>
      </c>
      <c r="T260" s="27">
        <f t="shared" si="70"/>
        <v>10426.546289303948</v>
      </c>
      <c r="U260" s="27">
        <f t="shared" si="70"/>
        <v>52629.771928519076</v>
      </c>
      <c r="V260" s="27">
        <f t="shared" si="70"/>
        <v>15120.788766104457</v>
      </c>
      <c r="W260" s="27">
        <f t="shared" si="70"/>
        <v>28841.953839785285</v>
      </c>
      <c r="X260" s="27">
        <f t="shared" si="70"/>
        <v>6859.0747021935886</v>
      </c>
      <c r="Y260" s="27">
        <f t="shared" si="70"/>
        <v>87092.762865375931</v>
      </c>
      <c r="Z260" s="27">
        <f t="shared" si="70"/>
        <v>0</v>
      </c>
      <c r="AC260" s="27">
        <f t="shared" si="71"/>
        <v>199.75776455606146</v>
      </c>
      <c r="AD260" s="27">
        <f t="shared" si="71"/>
        <v>72499.063023109324</v>
      </c>
      <c r="AE260" s="27">
        <f t="shared" si="71"/>
        <v>8410.9775737764739</v>
      </c>
      <c r="AF260" s="27">
        <f t="shared" si="71"/>
        <v>12242.805286369778</v>
      </c>
      <c r="AG260" s="27">
        <f t="shared" si="71"/>
        <v>67482.117377164177</v>
      </c>
      <c r="AH260" s="27">
        <f t="shared" si="71"/>
        <v>118145.75739672387</v>
      </c>
      <c r="AI260" s="27">
        <f t="shared" si="71"/>
        <v>34336.74856121761</v>
      </c>
      <c r="AJ260" s="27">
        <f t="shared" si="71"/>
        <v>9906.6786271399542</v>
      </c>
      <c r="AK260" s="27">
        <f t="shared" si="71"/>
        <v>116602.72362624119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170.6208242957004</v>
      </c>
      <c r="F261" s="27">
        <f t="shared" si="69"/>
        <v>50810.993955141748</v>
      </c>
      <c r="G261" s="27">
        <f t="shared" si="69"/>
        <v>7317.0757368415098</v>
      </c>
      <c r="H261" s="27">
        <f t="shared" si="69"/>
        <v>12421.355759999686</v>
      </c>
      <c r="I261" s="27">
        <f t="shared" si="69"/>
        <v>65813.638431219908</v>
      </c>
      <c r="J261" s="27">
        <f t="shared" si="69"/>
        <v>73021.549613763767</v>
      </c>
      <c r="K261" s="27">
        <f t="shared" si="69"/>
        <v>34617.890871661722</v>
      </c>
      <c r="L261" s="27">
        <f t="shared" si="69"/>
        <v>9186.5612473682686</v>
      </c>
      <c r="M261" s="27">
        <f t="shared" si="69"/>
        <v>111612.10747349716</v>
      </c>
      <c r="N261" s="27">
        <f t="shared" si="69"/>
        <v>0</v>
      </c>
      <c r="Q261" s="27">
        <f t="shared" si="70"/>
        <v>122.33267352960694</v>
      </c>
      <c r="R261" s="27">
        <f t="shared" si="70"/>
        <v>22172.282340139409</v>
      </c>
      <c r="S261" s="27">
        <f t="shared" si="70"/>
        <v>5416.7952220495472</v>
      </c>
      <c r="T261" s="27">
        <f t="shared" si="70"/>
        <v>11426.161915149527</v>
      </c>
      <c r="U261" s="27">
        <f t="shared" si="70"/>
        <v>57675.502407690889</v>
      </c>
      <c r="V261" s="27">
        <f t="shared" si="70"/>
        <v>16570.451608076775</v>
      </c>
      <c r="W261" s="27">
        <f t="shared" si="70"/>
        <v>31607.094562149159</v>
      </c>
      <c r="X261" s="27">
        <f t="shared" si="70"/>
        <v>7516.6690830086909</v>
      </c>
      <c r="Y261" s="27">
        <f t="shared" si="70"/>
        <v>95442.535095093364</v>
      </c>
      <c r="Z261" s="27">
        <f t="shared" si="70"/>
        <v>0</v>
      </c>
      <c r="AC261" s="27">
        <f t="shared" si="71"/>
        <v>218.90897506179377</v>
      </c>
      <c r="AD261" s="27">
        <f t="shared" si="71"/>
        <v>79449.705570144099</v>
      </c>
      <c r="AE261" s="27">
        <f t="shared" si="71"/>
        <v>9217.3562516334732</v>
      </c>
      <c r="AF261" s="27">
        <f t="shared" si="71"/>
        <v>13416.549604849861</v>
      </c>
      <c r="AG261" s="27">
        <f t="shared" si="71"/>
        <v>73951.774454748782</v>
      </c>
      <c r="AH261" s="27">
        <f t="shared" si="71"/>
        <v>129472.64761945074</v>
      </c>
      <c r="AI261" s="27">
        <f t="shared" si="71"/>
        <v>37628.687181174122</v>
      </c>
      <c r="AJ261" s="27">
        <f t="shared" si="71"/>
        <v>10856.453411727864</v>
      </c>
      <c r="AK261" s="27">
        <f t="shared" si="71"/>
        <v>127781.67985190098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185.67143774366357</v>
      </c>
      <c r="F262" s="27">
        <f t="shared" si="69"/>
        <v>55293.076561894828</v>
      </c>
      <c r="G262" s="27">
        <f t="shared" si="69"/>
        <v>7962.521443362145</v>
      </c>
      <c r="H262" s="27">
        <f t="shared" si="69"/>
        <v>13517.054510812117</v>
      </c>
      <c r="I262" s="27">
        <f t="shared" si="69"/>
        <v>71619.117543872781</v>
      </c>
      <c r="J262" s="27">
        <f t="shared" si="69"/>
        <v>79462.844931288011</v>
      </c>
      <c r="K262" s="27">
        <f t="shared" si="69"/>
        <v>37671.565568427803</v>
      </c>
      <c r="L262" s="27">
        <f t="shared" si="69"/>
        <v>9996.9159201985676</v>
      </c>
      <c r="M262" s="27">
        <f t="shared" si="69"/>
        <v>121457.50994784482</v>
      </c>
      <c r="N262" s="27">
        <f t="shared" si="69"/>
        <v>0</v>
      </c>
      <c r="Q262" s="27">
        <f t="shared" si="70"/>
        <v>133.12374659439919</v>
      </c>
      <c r="R262" s="27">
        <f t="shared" si="70"/>
        <v>24128.118927719112</v>
      </c>
      <c r="S262" s="27">
        <f t="shared" si="70"/>
        <v>5894.6155077642006</v>
      </c>
      <c r="T262" s="27">
        <f t="shared" si="70"/>
        <v>12434.073738859357</v>
      </c>
      <c r="U262" s="27">
        <f t="shared" si="70"/>
        <v>62763.109361522125</v>
      </c>
      <c r="V262" s="27">
        <f t="shared" si="70"/>
        <v>18032.145764348814</v>
      </c>
      <c r="W262" s="27">
        <f t="shared" si="70"/>
        <v>34395.184260061331</v>
      </c>
      <c r="X262" s="27">
        <f t="shared" si="70"/>
        <v>8179.7210946937048</v>
      </c>
      <c r="Y262" s="27">
        <f t="shared" si="70"/>
        <v>103861.60532370969</v>
      </c>
      <c r="Z262" s="27">
        <f t="shared" si="70"/>
        <v>0</v>
      </c>
      <c r="AC262" s="27">
        <f t="shared" si="71"/>
        <v>238.21912889292776</v>
      </c>
      <c r="AD262" s="27">
        <f t="shared" si="71"/>
        <v>86458.034196070541</v>
      </c>
      <c r="AE262" s="27">
        <f t="shared" si="71"/>
        <v>10030.427378960092</v>
      </c>
      <c r="AF262" s="27">
        <f t="shared" si="71"/>
        <v>14600.035282764891</v>
      </c>
      <c r="AG262" s="27">
        <f t="shared" si="71"/>
        <v>80475.125726223254</v>
      </c>
      <c r="AH262" s="27">
        <f t="shared" si="71"/>
        <v>140893.5440982272</v>
      </c>
      <c r="AI262" s="27">
        <f t="shared" si="71"/>
        <v>40947.946876794107</v>
      </c>
      <c r="AJ262" s="27">
        <f t="shared" si="71"/>
        <v>11814.110745703449</v>
      </c>
      <c r="AK262" s="27">
        <f t="shared" si="71"/>
        <v>139053.41457197996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200.65040834338583</v>
      </c>
      <c r="F263" s="27">
        <f t="shared" si="69"/>
        <v>59753.823881212003</v>
      </c>
      <c r="G263" s="27">
        <f t="shared" si="69"/>
        <v>8604.8947456276419</v>
      </c>
      <c r="H263" s="27">
        <f t="shared" si="69"/>
        <v>14607.537595193831</v>
      </c>
      <c r="I263" s="27">
        <f t="shared" si="69"/>
        <v>77396.961832173023</v>
      </c>
      <c r="J263" s="27">
        <f t="shared" si="69"/>
        <v>85873.478857866052</v>
      </c>
      <c r="K263" s="27">
        <f t="shared" si="69"/>
        <v>40710.704382411852</v>
      </c>
      <c r="L263" s="27">
        <f t="shared" si="69"/>
        <v>10803.413200966566</v>
      </c>
      <c r="M263" s="27">
        <f t="shared" si="69"/>
        <v>131256.04704505825</v>
      </c>
      <c r="N263" s="27">
        <f t="shared" si="69"/>
        <v>0</v>
      </c>
      <c r="Q263" s="27">
        <f t="shared" si="70"/>
        <v>143.86345276889094</v>
      </c>
      <c r="R263" s="27">
        <f t="shared" si="70"/>
        <v>26074.645482567426</v>
      </c>
      <c r="S263" s="27">
        <f t="shared" si="70"/>
        <v>6370.1613077022967</v>
      </c>
      <c r="T263" s="27">
        <f t="shared" si="70"/>
        <v>13437.187773158415</v>
      </c>
      <c r="U263" s="27">
        <f t="shared" si="70"/>
        <v>67826.49865444786</v>
      </c>
      <c r="V263" s="27">
        <f t="shared" si="70"/>
        <v>19486.882069170177</v>
      </c>
      <c r="W263" s="27">
        <f t="shared" si="70"/>
        <v>37170.002293811769</v>
      </c>
      <c r="X263" s="27">
        <f t="shared" si="70"/>
        <v>8839.6168938553419</v>
      </c>
      <c r="Y263" s="27">
        <f t="shared" si="70"/>
        <v>112240.59969941784</v>
      </c>
      <c r="Z263" s="27">
        <f t="shared" si="70"/>
        <v>0</v>
      </c>
      <c r="AC263" s="27">
        <f t="shared" si="71"/>
        <v>257.43736391788053</v>
      </c>
      <c r="AD263" s="27">
        <f t="shared" si="71"/>
        <v>93433.002279856591</v>
      </c>
      <c r="AE263" s="27">
        <f t="shared" si="71"/>
        <v>10839.628183552986</v>
      </c>
      <c r="AF263" s="27">
        <f t="shared" si="71"/>
        <v>15777.887417229262</v>
      </c>
      <c r="AG263" s="27">
        <f t="shared" si="71"/>
        <v>86967.425009898012</v>
      </c>
      <c r="AH263" s="27">
        <f t="shared" si="71"/>
        <v>152260.07564656192</v>
      </c>
      <c r="AI263" s="27">
        <f t="shared" si="71"/>
        <v>44251.406471011738</v>
      </c>
      <c r="AJ263" s="27">
        <f t="shared" si="71"/>
        <v>12767.209508077813</v>
      </c>
      <c r="AK263" s="27">
        <f t="shared" si="71"/>
        <v>150271.49439069867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215.97239870236444</v>
      </c>
      <c r="F264" s="27">
        <f t="shared" si="69"/>
        <v>64316.722710967704</v>
      </c>
      <c r="G264" s="27">
        <f t="shared" si="69"/>
        <v>9261.9784536602692</v>
      </c>
      <c r="H264" s="27">
        <f t="shared" si="69"/>
        <v>15722.992839216789</v>
      </c>
      <c r="I264" s="27">
        <f t="shared" si="69"/>
        <v>83307.119268669878</v>
      </c>
      <c r="J264" s="27">
        <f t="shared" si="69"/>
        <v>92430.916871649926</v>
      </c>
      <c r="K264" s="27">
        <f t="shared" si="69"/>
        <v>43819.439745596595</v>
      </c>
      <c r="L264" s="27">
        <f t="shared" si="69"/>
        <v>11628.379341209804</v>
      </c>
      <c r="M264" s="27">
        <f t="shared" si="69"/>
        <v>141278.97151347148</v>
      </c>
      <c r="N264" s="27">
        <f t="shared" si="69"/>
        <v>0</v>
      </c>
      <c r="Q264" s="27">
        <f t="shared" si="70"/>
        <v>154.84909917017814</v>
      </c>
      <c r="R264" s="27">
        <f t="shared" si="70"/>
        <v>28065.747668683922</v>
      </c>
      <c r="S264" s="27">
        <f t="shared" si="70"/>
        <v>6856.5971487633224</v>
      </c>
      <c r="T264" s="27">
        <f t="shared" si="70"/>
        <v>14463.273208079512</v>
      </c>
      <c r="U264" s="27">
        <f t="shared" si="70"/>
        <v>73005.840012618515</v>
      </c>
      <c r="V264" s="27">
        <f t="shared" si="70"/>
        <v>20974.931964784661</v>
      </c>
      <c r="W264" s="27">
        <f t="shared" si="70"/>
        <v>40008.363907381688</v>
      </c>
      <c r="X264" s="27">
        <f t="shared" si="70"/>
        <v>9514.6243655218241</v>
      </c>
      <c r="Y264" s="27">
        <f t="shared" si="70"/>
        <v>120811.47379172142</v>
      </c>
      <c r="Z264" s="27">
        <f t="shared" si="70"/>
        <v>0</v>
      </c>
      <c r="AC264" s="27">
        <f t="shared" si="71"/>
        <v>277.09569823455058</v>
      </c>
      <c r="AD264" s="27">
        <f t="shared" si="71"/>
        <v>100567.69775325149</v>
      </c>
      <c r="AE264" s="27">
        <f t="shared" si="71"/>
        <v>11667.359758557213</v>
      </c>
      <c r="AF264" s="27">
        <f t="shared" si="71"/>
        <v>16982.712470354083</v>
      </c>
      <c r="AG264" s="27">
        <f t="shared" si="71"/>
        <v>93608.398524721066</v>
      </c>
      <c r="AH264" s="27">
        <f t="shared" si="71"/>
        <v>163886.9017785152</v>
      </c>
      <c r="AI264" s="27">
        <f t="shared" si="71"/>
        <v>47630.515583811291</v>
      </c>
      <c r="AJ264" s="27">
        <f t="shared" si="71"/>
        <v>13742.134316897804</v>
      </c>
      <c r="AK264" s="27">
        <f t="shared" si="71"/>
        <v>161746.46923522154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231.14631563719422</v>
      </c>
      <c r="F265" s="27">
        <f t="shared" si="69"/>
        <v>68835.525177396121</v>
      </c>
      <c r="G265" s="27">
        <f t="shared" si="69"/>
        <v>9912.7120314342774</v>
      </c>
      <c r="H265" s="27">
        <f t="shared" si="69"/>
        <v>16827.668199321441</v>
      </c>
      <c r="I265" s="27">
        <f t="shared" si="69"/>
        <v>89160.160284363868</v>
      </c>
      <c r="J265" s="27">
        <f t="shared" si="69"/>
        <v>98924.983072921503</v>
      </c>
      <c r="K265" s="27">
        <f t="shared" si="69"/>
        <v>46898.131943421329</v>
      </c>
      <c r="L265" s="27">
        <f t="shared" si="69"/>
        <v>12445.372916640588</v>
      </c>
      <c r="M265" s="27">
        <f t="shared" si="69"/>
        <v>151205.03332166554</v>
      </c>
      <c r="N265" s="27">
        <f t="shared" si="69"/>
        <v>0</v>
      </c>
      <c r="Q265" s="27">
        <f t="shared" si="70"/>
        <v>165.72857905908572</v>
      </c>
      <c r="R265" s="27">
        <f t="shared" si="70"/>
        <v>30037.607621146635</v>
      </c>
      <c r="S265" s="27">
        <f t="shared" si="70"/>
        <v>7338.332019589604</v>
      </c>
      <c r="T265" s="27">
        <f t="shared" si="70"/>
        <v>15479.442438887549</v>
      </c>
      <c r="U265" s="27">
        <f t="shared" si="70"/>
        <v>78135.127638097023</v>
      </c>
      <c r="V265" s="27">
        <f t="shared" si="70"/>
        <v>22448.601180201236</v>
      </c>
      <c r="W265" s="27">
        <f t="shared" si="70"/>
        <v>42819.295277670746</v>
      </c>
      <c r="X265" s="27">
        <f t="shared" si="70"/>
        <v>10183.108489678358</v>
      </c>
      <c r="Y265" s="27">
        <f t="shared" si="70"/>
        <v>129299.51800063114</v>
      </c>
      <c r="Z265" s="27">
        <f t="shared" si="70"/>
        <v>0</v>
      </c>
      <c r="AC265" s="27">
        <f t="shared" si="71"/>
        <v>296.56405221530264</v>
      </c>
      <c r="AD265" s="27">
        <f t="shared" si="71"/>
        <v>107633.4427336456</v>
      </c>
      <c r="AE265" s="27">
        <f t="shared" si="71"/>
        <v>12487.092043278948</v>
      </c>
      <c r="AF265" s="27">
        <f t="shared" si="71"/>
        <v>18175.893959755351</v>
      </c>
      <c r="AG265" s="27">
        <f t="shared" si="71"/>
        <v>100185.19293063054</v>
      </c>
      <c r="AH265" s="27">
        <f t="shared" si="71"/>
        <v>175401.36496564175</v>
      </c>
      <c r="AI265" s="27">
        <f t="shared" si="71"/>
        <v>50976.968609171687</v>
      </c>
      <c r="AJ265" s="27">
        <f t="shared" si="71"/>
        <v>14707.637343602848</v>
      </c>
      <c r="AK265" s="27">
        <f t="shared" si="71"/>
        <v>173110.54864269993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246.29071332718269</v>
      </c>
      <c r="F266" s="27">
        <f t="shared" si="69"/>
        <v>73345.536793250532</v>
      </c>
      <c r="G266" s="27">
        <f t="shared" si="69"/>
        <v>10562.179676101405</v>
      </c>
      <c r="H266" s="27">
        <f t="shared" si="69"/>
        <v>17930.194530762939</v>
      </c>
      <c r="I266" s="27">
        <f t="shared" si="69"/>
        <v>95001.814830001982</v>
      </c>
      <c r="J266" s="27">
        <f t="shared" si="69"/>
        <v>105406.41575767689</v>
      </c>
      <c r="K266" s="27">
        <f t="shared" si="69"/>
        <v>49970.834872346721</v>
      </c>
      <c r="L266" s="27">
        <f t="shared" si="69"/>
        <v>13260.777117785849</v>
      </c>
      <c r="M266" s="27">
        <f t="shared" si="69"/>
        <v>161111.78503016118</v>
      </c>
      <c r="N266" s="27">
        <f t="shared" si="69"/>
        <v>0</v>
      </c>
      <c r="Q266" s="27">
        <f t="shared" si="70"/>
        <v>176.58689407461441</v>
      </c>
      <c r="R266" s="27">
        <f t="shared" si="70"/>
        <v>32005.631529364498</v>
      </c>
      <c r="S266" s="27">
        <f t="shared" si="70"/>
        <v>7819.1297263558954</v>
      </c>
      <c r="T266" s="27">
        <f t="shared" si="70"/>
        <v>16493.634820312964</v>
      </c>
      <c r="U266" s="27">
        <f t="shared" si="70"/>
        <v>83254.436778921299</v>
      </c>
      <c r="V266" s="27">
        <f t="shared" si="70"/>
        <v>23919.403528574057</v>
      </c>
      <c r="W266" s="27">
        <f t="shared" si="70"/>
        <v>45624.758279330381</v>
      </c>
      <c r="X266" s="27">
        <f t="shared" si="70"/>
        <v>10850.292148924063</v>
      </c>
      <c r="Y266" s="27">
        <f t="shared" si="70"/>
        <v>137771.04962045111</v>
      </c>
      <c r="Z266" s="27">
        <f t="shared" si="70"/>
        <v>0</v>
      </c>
      <c r="AC266" s="27">
        <f t="shared" si="71"/>
        <v>315.99453257975068</v>
      </c>
      <c r="AD266" s="27">
        <f t="shared" si="71"/>
        <v>114685.44205713655</v>
      </c>
      <c r="AE266" s="27">
        <f t="shared" si="71"/>
        <v>13305.229625846918</v>
      </c>
      <c r="AF266" s="27">
        <f t="shared" si="71"/>
        <v>19366.754241212937</v>
      </c>
      <c r="AG266" s="27">
        <f t="shared" si="71"/>
        <v>106749.19288108246</v>
      </c>
      <c r="AH266" s="27">
        <f t="shared" si="71"/>
        <v>186893.42798677974</v>
      </c>
      <c r="AI266" s="27">
        <f t="shared" si="71"/>
        <v>54316.911465362842</v>
      </c>
      <c r="AJ266" s="27">
        <f t="shared" si="71"/>
        <v>15671.262086647657</v>
      </c>
      <c r="AK266" s="27">
        <f t="shared" si="71"/>
        <v>184452.5204398713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261.52617363198283</v>
      </c>
      <c r="F267" s="27">
        <f t="shared" si="69"/>
        <v>77882.666915827896</v>
      </c>
      <c r="G267" s="27">
        <f t="shared" si="69"/>
        <v>11215.552541905072</v>
      </c>
      <c r="H267" s="27">
        <f t="shared" si="69"/>
        <v>19039.350305824129</v>
      </c>
      <c r="I267" s="27">
        <f t="shared" si="69"/>
        <v>100878.59499427758</v>
      </c>
      <c r="J267" s="27">
        <f t="shared" si="69"/>
        <v>111926.82101962435</v>
      </c>
      <c r="K267" s="27">
        <f t="shared" si="69"/>
        <v>53062.013832407567</v>
      </c>
      <c r="L267" s="27">
        <f t="shared" si="69"/>
        <v>14081.084309476177</v>
      </c>
      <c r="M267" s="27">
        <f t="shared" si="69"/>
        <v>171078.10561246314</v>
      </c>
      <c r="N267" s="27">
        <f t="shared" si="69"/>
        <v>0</v>
      </c>
      <c r="Q267" s="27">
        <f t="shared" si="70"/>
        <v>187.51049967336766</v>
      </c>
      <c r="R267" s="27">
        <f t="shared" si="70"/>
        <v>33985.489081069747</v>
      </c>
      <c r="S267" s="27">
        <f t="shared" si="70"/>
        <v>8302.818449144741</v>
      </c>
      <c r="T267" s="27">
        <f t="shared" si="70"/>
        <v>17513.925497099168</v>
      </c>
      <c r="U267" s="27">
        <f t="shared" si="70"/>
        <v>88404.528106395475</v>
      </c>
      <c r="V267" s="27">
        <f t="shared" si="70"/>
        <v>25399.049748486432</v>
      </c>
      <c r="W267" s="27">
        <f t="shared" si="70"/>
        <v>48447.090409886296</v>
      </c>
      <c r="X267" s="27">
        <f t="shared" si="70"/>
        <v>11521.487554943347</v>
      </c>
      <c r="Y267" s="27">
        <f t="shared" si="70"/>
        <v>146293.52019714162</v>
      </c>
      <c r="Z267" s="27">
        <f t="shared" si="70"/>
        <v>0</v>
      </c>
      <c r="AC267" s="27">
        <f t="shared" si="71"/>
        <v>335.5418475905978</v>
      </c>
      <c r="AD267" s="27">
        <f t="shared" si="71"/>
        <v>121779.84475058604</v>
      </c>
      <c r="AE267" s="27">
        <f t="shared" si="71"/>
        <v>14128.286634665401</v>
      </c>
      <c r="AF267" s="27">
        <f t="shared" si="71"/>
        <v>20564.775114549109</v>
      </c>
      <c r="AG267" s="27">
        <f t="shared" si="71"/>
        <v>113352.66188215945</v>
      </c>
      <c r="AH267" s="27">
        <f t="shared" si="71"/>
        <v>198454.5922907622</v>
      </c>
      <c r="AI267" s="27">
        <f t="shared" si="71"/>
        <v>57676.937254928598</v>
      </c>
      <c r="AJ267" s="27">
        <f t="shared" si="71"/>
        <v>16640.68106400903</v>
      </c>
      <c r="AK267" s="27">
        <f t="shared" si="71"/>
        <v>195862.6910277846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335.19975661932921</v>
      </c>
      <c r="F268" s="27">
        <f t="shared" si="69"/>
        <v>99822.708497950443</v>
      </c>
      <c r="G268" s="27">
        <f t="shared" si="69"/>
        <v>14375.044876724816</v>
      </c>
      <c r="H268" s="27">
        <f t="shared" si="69"/>
        <v>24402.856127444702</v>
      </c>
      <c r="I268" s="27">
        <f t="shared" si="69"/>
        <v>129296.73546849327</v>
      </c>
      <c r="J268" s="27">
        <f t="shared" si="69"/>
        <v>143457.316886944</v>
      </c>
      <c r="K268" s="27">
        <f t="shared" si="69"/>
        <v>68009.919907226242</v>
      </c>
      <c r="L268" s="27">
        <f t="shared" si="69"/>
        <v>18047.8151304067</v>
      </c>
      <c r="M268" s="27">
        <f t="shared" si="69"/>
        <v>219271.89377568517</v>
      </c>
      <c r="N268" s="27">
        <f t="shared" si="69"/>
        <v>0</v>
      </c>
      <c r="Q268" s="27">
        <f t="shared" si="70"/>
        <v>240.33339753797824</v>
      </c>
      <c r="R268" s="27">
        <f t="shared" si="70"/>
        <v>43559.417057024904</v>
      </c>
      <c r="S268" s="27">
        <f t="shared" si="70"/>
        <v>10641.775103260408</v>
      </c>
      <c r="T268" s="27">
        <f t="shared" si="70"/>
        <v>22447.70946841385</v>
      </c>
      <c r="U268" s="27">
        <f t="shared" si="70"/>
        <v>113308.6447668903</v>
      </c>
      <c r="V268" s="27">
        <f t="shared" si="70"/>
        <v>32554.123267353585</v>
      </c>
      <c r="W268" s="27">
        <f t="shared" si="70"/>
        <v>62094.943266215982</v>
      </c>
      <c r="X268" s="27">
        <f t="shared" si="70"/>
        <v>14767.163724668762</v>
      </c>
      <c r="Y268" s="27">
        <f t="shared" si="70"/>
        <v>187505.33334408046</v>
      </c>
      <c r="Z268" s="27">
        <f t="shared" si="70"/>
        <v>0</v>
      </c>
      <c r="AC268" s="27">
        <f t="shared" si="71"/>
        <v>430.06611570067997</v>
      </c>
      <c r="AD268" s="27">
        <f t="shared" si="71"/>
        <v>156085.99993887599</v>
      </c>
      <c r="AE268" s="27">
        <f t="shared" si="71"/>
        <v>18108.314650189222</v>
      </c>
      <c r="AF268" s="27">
        <f t="shared" si="71"/>
        <v>26358.002786475579</v>
      </c>
      <c r="AG268" s="27">
        <f t="shared" si="71"/>
        <v>145284.82617009597</v>
      </c>
      <c r="AH268" s="27">
        <f t="shared" si="71"/>
        <v>254360.5105065344</v>
      </c>
      <c r="AI268" s="27">
        <f t="shared" si="71"/>
        <v>73924.896548236196</v>
      </c>
      <c r="AJ268" s="27">
        <f t="shared" si="71"/>
        <v>21328.466536144675</v>
      </c>
      <c r="AK268" s="27">
        <f t="shared" si="71"/>
        <v>251038.45420728996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404.21523434918623</v>
      </c>
      <c r="F269" s="27">
        <f t="shared" si="69"/>
        <v>120375.56326358857</v>
      </c>
      <c r="G269" s="27">
        <f t="shared" si="69"/>
        <v>17334.774321522651</v>
      </c>
      <c r="H269" s="27">
        <f t="shared" si="69"/>
        <v>29427.247524963535</v>
      </c>
      <c r="I269" s="27">
        <f t="shared" si="69"/>
        <v>155918.10314867031</v>
      </c>
      <c r="J269" s="27">
        <f t="shared" si="69"/>
        <v>172994.25736282798</v>
      </c>
      <c r="K269" s="27">
        <f t="shared" si="69"/>
        <v>82012.725756805041</v>
      </c>
      <c r="L269" s="27">
        <f t="shared" si="69"/>
        <v>21763.744389328291</v>
      </c>
      <c r="M269" s="27">
        <f t="shared" si="69"/>
        <v>264418.56886365492</v>
      </c>
      <c r="N269" s="27">
        <f t="shared" si="69"/>
        <v>0</v>
      </c>
      <c r="Q269" s="27">
        <f t="shared" si="70"/>
        <v>289.81650102471491</v>
      </c>
      <c r="R269" s="27">
        <f t="shared" si="70"/>
        <v>52528.021354786208</v>
      </c>
      <c r="S269" s="27">
        <f t="shared" si="70"/>
        <v>12832.848271249888</v>
      </c>
      <c r="T269" s="27">
        <f t="shared" si="70"/>
        <v>27069.548721904175</v>
      </c>
      <c r="U269" s="27">
        <f t="shared" si="70"/>
        <v>136638.16722352643</v>
      </c>
      <c r="V269" s="27">
        <f t="shared" si="70"/>
        <v>39256.808233573829</v>
      </c>
      <c r="W269" s="27">
        <f t="shared" si="70"/>
        <v>74879.893402659916</v>
      </c>
      <c r="X269" s="27">
        <f t="shared" si="70"/>
        <v>17807.627922649808</v>
      </c>
      <c r="Y269" s="27">
        <f t="shared" si="70"/>
        <v>226111.47759714458</v>
      </c>
      <c r="Z269" s="27">
        <f t="shared" si="70"/>
        <v>0</v>
      </c>
      <c r="AC269" s="27">
        <f t="shared" si="71"/>
        <v>518.61396767365738</v>
      </c>
      <c r="AD269" s="27">
        <f t="shared" si="71"/>
        <v>188223.1051723909</v>
      </c>
      <c r="AE269" s="27">
        <f t="shared" si="71"/>
        <v>21836.700371795414</v>
      </c>
      <c r="AF269" s="27">
        <f t="shared" si="71"/>
        <v>31784.946328022936</v>
      </c>
      <c r="AG269" s="27">
        <f t="shared" si="71"/>
        <v>175198.03907381385</v>
      </c>
      <c r="AH269" s="27">
        <f t="shared" si="71"/>
        <v>306731.70649208216</v>
      </c>
      <c r="AI269" s="27">
        <f t="shared" si="71"/>
        <v>89145.558110949816</v>
      </c>
      <c r="AJ269" s="27">
        <f t="shared" si="71"/>
        <v>25719.860856006817</v>
      </c>
      <c r="AK269" s="27">
        <f t="shared" si="71"/>
        <v>302725.66013016528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524.62879367395908</v>
      </c>
      <c r="F270" s="27">
        <f t="shared" si="69"/>
        <v>156234.80061180663</v>
      </c>
      <c r="G270" s="27">
        <f t="shared" si="69"/>
        <v>22498.711003688964</v>
      </c>
      <c r="H270" s="27">
        <f t="shared" si="69"/>
        <v>38193.467386313256</v>
      </c>
      <c r="I270" s="27">
        <f t="shared" si="69"/>
        <v>202365.273289417</v>
      </c>
      <c r="J270" s="27">
        <f t="shared" si="69"/>
        <v>224528.3226370945</v>
      </c>
      <c r="K270" s="27">
        <f t="shared" si="69"/>
        <v>106443.87871471742</v>
      </c>
      <c r="L270" s="27">
        <f t="shared" si="69"/>
        <v>28247.047598750854</v>
      </c>
      <c r="M270" s="27">
        <f t="shared" si="69"/>
        <v>343187.44821996888</v>
      </c>
      <c r="N270" s="27">
        <f t="shared" si="69"/>
        <v>0</v>
      </c>
      <c r="Q270" s="27">
        <f t="shared" si="70"/>
        <v>376.15128871678559</v>
      </c>
      <c r="R270" s="27">
        <f t="shared" si="70"/>
        <v>68175.838354561827</v>
      </c>
      <c r="S270" s="27">
        <f t="shared" si="70"/>
        <v>16655.685228654304</v>
      </c>
      <c r="T270" s="27">
        <f t="shared" si="70"/>
        <v>35133.422702725096</v>
      </c>
      <c r="U270" s="27">
        <f t="shared" si="70"/>
        <v>177341.94742985364</v>
      </c>
      <c r="V270" s="27">
        <f t="shared" si="70"/>
        <v>50951.201728528424</v>
      </c>
      <c r="W270" s="27">
        <f t="shared" si="70"/>
        <v>97186.213700040869</v>
      </c>
      <c r="X270" s="27">
        <f t="shared" si="70"/>
        <v>23112.425166993919</v>
      </c>
      <c r="Y270" s="27">
        <f t="shared" si="70"/>
        <v>293468.87907037925</v>
      </c>
      <c r="Z270" s="27">
        <f t="shared" si="70"/>
        <v>0</v>
      </c>
      <c r="AC270" s="27">
        <f t="shared" si="71"/>
        <v>673.10629863113218</v>
      </c>
      <c r="AD270" s="27">
        <f t="shared" si="71"/>
        <v>244293.76286905142</v>
      </c>
      <c r="AE270" s="27">
        <f t="shared" si="71"/>
        <v>28341.736778723622</v>
      </c>
      <c r="AF270" s="27">
        <f t="shared" si="71"/>
        <v>41253.512069901473</v>
      </c>
      <c r="AG270" s="27">
        <f t="shared" si="71"/>
        <v>227388.59914897993</v>
      </c>
      <c r="AH270" s="27">
        <f t="shared" si="71"/>
        <v>398105.44354566059</v>
      </c>
      <c r="AI270" s="27">
        <f t="shared" si="71"/>
        <v>115701.5437293935</v>
      </c>
      <c r="AJ270" s="27">
        <f t="shared" si="71"/>
        <v>33381.670030507841</v>
      </c>
      <c r="AK270" s="27">
        <f t="shared" si="71"/>
        <v>392906.01736955851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619.20897306902282</v>
      </c>
      <c r="F271" s="27">
        <f t="shared" si="69"/>
        <v>184400.84038658874</v>
      </c>
      <c r="G271" s="27">
        <f t="shared" si="69"/>
        <v>26554.782932156246</v>
      </c>
      <c r="H271" s="27">
        <f t="shared" si="69"/>
        <v>45078.993001138726</v>
      </c>
      <c r="I271" s="27">
        <f t="shared" si="69"/>
        <v>238847.72351295344</v>
      </c>
      <c r="J271" s="27">
        <f t="shared" si="69"/>
        <v>265006.33164147002</v>
      </c>
      <c r="K271" s="27">
        <f t="shared" si="69"/>
        <v>125633.60155444592</v>
      </c>
      <c r="L271" s="27">
        <f t="shared" si="69"/>
        <v>33339.430749438325</v>
      </c>
      <c r="M271" s="27">
        <f t="shared" si="69"/>
        <v>405057.34710880293</v>
      </c>
      <c r="N271" s="27">
        <f t="shared" si="69"/>
        <v>0</v>
      </c>
      <c r="Q271" s="27">
        <f t="shared" si="70"/>
        <v>443.96391508328219</v>
      </c>
      <c r="R271" s="27">
        <f t="shared" si="70"/>
        <v>80466.591549459117</v>
      </c>
      <c r="S271" s="27">
        <f t="shared" si="70"/>
        <v>19658.375351402003</v>
      </c>
      <c r="T271" s="27">
        <f t="shared" si="70"/>
        <v>41467.282875964935</v>
      </c>
      <c r="U271" s="27">
        <f t="shared" si="70"/>
        <v>209313.1876752174</v>
      </c>
      <c r="V271" s="27">
        <f t="shared" si="70"/>
        <v>60136.694133798796</v>
      </c>
      <c r="W271" s="27">
        <f t="shared" si="70"/>
        <v>114706.96291799049</v>
      </c>
      <c r="X271" s="27">
        <f t="shared" si="70"/>
        <v>27279.137602354062</v>
      </c>
      <c r="Y271" s="27">
        <f t="shared" si="70"/>
        <v>346375.5047913352</v>
      </c>
      <c r="Z271" s="27">
        <f t="shared" si="70"/>
        <v>0</v>
      </c>
      <c r="AC271" s="27">
        <f t="shared" si="71"/>
        <v>794.45403105476305</v>
      </c>
      <c r="AD271" s="27">
        <f t="shared" si="71"/>
        <v>288335.08922371839</v>
      </c>
      <c r="AE271" s="27">
        <f t="shared" si="71"/>
        <v>33451.190512910493</v>
      </c>
      <c r="AF271" s="27">
        <f t="shared" si="71"/>
        <v>48690.703126312568</v>
      </c>
      <c r="AG271" s="27">
        <f t="shared" si="71"/>
        <v>268382.25935068895</v>
      </c>
      <c r="AH271" s="27">
        <f t="shared" si="71"/>
        <v>469875.96914914122</v>
      </c>
      <c r="AI271" s="27">
        <f t="shared" si="71"/>
        <v>136560.2401909008</v>
      </c>
      <c r="AJ271" s="27">
        <f t="shared" si="71"/>
        <v>39399.72389652265</v>
      </c>
      <c r="AK271" s="27">
        <f t="shared" si="71"/>
        <v>463739.18942627066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690.66836552579491</v>
      </c>
      <c r="F272" s="27">
        <f t="shared" si="72"/>
        <v>205681.49456902576</v>
      </c>
      <c r="G272" s="27">
        <f t="shared" si="72"/>
        <v>29619.319684180715</v>
      </c>
      <c r="H272" s="27">
        <f t="shared" si="72"/>
        <v>50281.303678999946</v>
      </c>
      <c r="I272" s="27">
        <f t="shared" si="72"/>
        <v>266411.78339297103</v>
      </c>
      <c r="J272" s="27">
        <f t="shared" si="72"/>
        <v>295589.20798842888</v>
      </c>
      <c r="K272" s="27">
        <f t="shared" si="72"/>
        <v>140132.26231309123</v>
      </c>
      <c r="L272" s="27">
        <f t="shared" si="72"/>
        <v>37186.945190970684</v>
      </c>
      <c r="M272" s="27">
        <f t="shared" si="72"/>
        <v>451802.71610932687</v>
      </c>
      <c r="N272" s="27">
        <f t="shared" si="72"/>
        <v>0</v>
      </c>
      <c r="Q272" s="27">
        <f t="shared" ref="Q272:Z287" si="73">Q168*$AP168*2220</f>
        <v>495.19927022895922</v>
      </c>
      <c r="R272" s="27">
        <f t="shared" si="73"/>
        <v>89752.78408748396</v>
      </c>
      <c r="S272" s="27">
        <f t="shared" si="73"/>
        <v>21927.036854054008</v>
      </c>
      <c r="T272" s="27">
        <f t="shared" si="73"/>
        <v>46252.7865912337</v>
      </c>
      <c r="U272" s="27">
        <f t="shared" si="73"/>
        <v>233468.83443583702</v>
      </c>
      <c r="V272" s="27">
        <f t="shared" si="73"/>
        <v>67076.728619831629</v>
      </c>
      <c r="W272" s="27">
        <f t="shared" si="73"/>
        <v>127944.64233993807</v>
      </c>
      <c r="X272" s="27">
        <f t="shared" si="73"/>
        <v>30427.268014849895</v>
      </c>
      <c r="Y272" s="27">
        <f t="shared" si="73"/>
        <v>386348.73549504712</v>
      </c>
      <c r="Z272" s="27">
        <f t="shared" si="73"/>
        <v>0</v>
      </c>
      <c r="AC272" s="27">
        <f t="shared" ref="AC272:AL287" si="74">AC168*$AP168*2220</f>
        <v>886.13746082263037</v>
      </c>
      <c r="AD272" s="27">
        <f t="shared" si="74"/>
        <v>321610.20505056757</v>
      </c>
      <c r="AE272" s="27">
        <f t="shared" si="74"/>
        <v>37311.602514307415</v>
      </c>
      <c r="AF272" s="27">
        <f t="shared" si="74"/>
        <v>54309.820766766243</v>
      </c>
      <c r="AG272" s="27">
        <f t="shared" si="74"/>
        <v>299354.73235010437</v>
      </c>
      <c r="AH272" s="27">
        <f t="shared" si="74"/>
        <v>524101.68735702615</v>
      </c>
      <c r="AI272" s="27">
        <f t="shared" si="74"/>
        <v>152319.88228624375</v>
      </c>
      <c r="AJ272" s="27">
        <f t="shared" si="74"/>
        <v>43946.622367091542</v>
      </c>
      <c r="AK272" s="27">
        <f t="shared" si="74"/>
        <v>517256.6967236065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763.86490644459468</v>
      </c>
      <c r="F273" s="27">
        <f t="shared" si="72"/>
        <v>227479.4727086504</v>
      </c>
      <c r="G273" s="27">
        <f t="shared" si="72"/>
        <v>32758.354065174331</v>
      </c>
      <c r="H273" s="27">
        <f t="shared" si="72"/>
        <v>55610.080391378629</v>
      </c>
      <c r="I273" s="27">
        <f t="shared" si="72"/>
        <v>294645.91424031142</v>
      </c>
      <c r="J273" s="27">
        <f t="shared" si="72"/>
        <v>326915.54149033956</v>
      </c>
      <c r="K273" s="27">
        <f t="shared" si="72"/>
        <v>154983.37955607587</v>
      </c>
      <c r="L273" s="27">
        <f t="shared" si="72"/>
        <v>41127.991127313617</v>
      </c>
      <c r="M273" s="27">
        <f t="shared" si="72"/>
        <v>499684.44581870071</v>
      </c>
      <c r="N273" s="27">
        <f t="shared" si="72"/>
        <v>0</v>
      </c>
      <c r="Q273" s="27">
        <f t="shared" si="73"/>
        <v>547.68013580136676</v>
      </c>
      <c r="R273" s="27">
        <f t="shared" si="73"/>
        <v>99264.720149640765</v>
      </c>
      <c r="S273" s="27">
        <f t="shared" si="73"/>
        <v>24250.848585454129</v>
      </c>
      <c r="T273" s="27">
        <f t="shared" si="73"/>
        <v>51154.623935059892</v>
      </c>
      <c r="U273" s="27">
        <f t="shared" si="73"/>
        <v>258211.6950416468</v>
      </c>
      <c r="V273" s="27">
        <f t="shared" si="73"/>
        <v>74185.472491983615</v>
      </c>
      <c r="W273" s="27">
        <f t="shared" si="73"/>
        <v>141504.12430817177</v>
      </c>
      <c r="X273" s="27">
        <f t="shared" si="73"/>
        <v>33651.928183845383</v>
      </c>
      <c r="Y273" s="27">
        <f t="shared" si="73"/>
        <v>427293.69900884735</v>
      </c>
      <c r="Z273" s="27">
        <f t="shared" si="73"/>
        <v>0</v>
      </c>
      <c r="AC273" s="27">
        <f t="shared" si="74"/>
        <v>980.04967708782203</v>
      </c>
      <c r="AD273" s="27">
        <f t="shared" si="74"/>
        <v>355694.22526766011</v>
      </c>
      <c r="AE273" s="27">
        <f t="shared" si="74"/>
        <v>41265.859544894542</v>
      </c>
      <c r="AF273" s="27">
        <f t="shared" si="74"/>
        <v>60065.536847697447</v>
      </c>
      <c r="AG273" s="27">
        <f t="shared" si="74"/>
        <v>331080.13343897532</v>
      </c>
      <c r="AH273" s="27">
        <f t="shared" si="74"/>
        <v>579645.61048869556</v>
      </c>
      <c r="AI273" s="27">
        <f t="shared" si="74"/>
        <v>168462.63480397925</v>
      </c>
      <c r="AJ273" s="27">
        <f t="shared" si="74"/>
        <v>48604.054070781931</v>
      </c>
      <c r="AK273" s="27">
        <f t="shared" si="74"/>
        <v>572075.19262855407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827.46878879704605</v>
      </c>
      <c r="F274" s="27">
        <f t="shared" si="72"/>
        <v>246420.75080336301</v>
      </c>
      <c r="G274" s="27">
        <f t="shared" si="72"/>
        <v>35486.007188707932</v>
      </c>
      <c r="H274" s="27">
        <f t="shared" si="72"/>
        <v>60240.502578577463</v>
      </c>
      <c r="I274" s="27">
        <f t="shared" si="72"/>
        <v>319179.86508274422</v>
      </c>
      <c r="J274" s="27">
        <f t="shared" si="72"/>
        <v>354136.45118878462</v>
      </c>
      <c r="K274" s="27">
        <f t="shared" si="72"/>
        <v>167888.20677971657</v>
      </c>
      <c r="L274" s="27">
        <f t="shared" si="72"/>
        <v>44552.549432040578</v>
      </c>
      <c r="M274" s="27">
        <f t="shared" si="72"/>
        <v>541291.11008232168</v>
      </c>
      <c r="N274" s="27">
        <f t="shared" si="72"/>
        <v>0</v>
      </c>
      <c r="Q274" s="27">
        <f t="shared" si="73"/>
        <v>593.28320334693854</v>
      </c>
      <c r="R274" s="27">
        <f t="shared" si="73"/>
        <v>107530.08425902692</v>
      </c>
      <c r="S274" s="27">
        <f t="shared" si="73"/>
        <v>26270.11679291198</v>
      </c>
      <c r="T274" s="27">
        <f t="shared" si="73"/>
        <v>55414.058627109647</v>
      </c>
      <c r="U274" s="27">
        <f t="shared" si="73"/>
        <v>279711.91862162249</v>
      </c>
      <c r="V274" s="27">
        <f t="shared" si="73"/>
        <v>80362.591017565966</v>
      </c>
      <c r="W274" s="27">
        <f t="shared" si="73"/>
        <v>153286.58950450481</v>
      </c>
      <c r="X274" s="27">
        <f t="shared" si="73"/>
        <v>36453.985541213573</v>
      </c>
      <c r="Y274" s="27">
        <f t="shared" si="73"/>
        <v>462872.68415715086</v>
      </c>
      <c r="Z274" s="27">
        <f t="shared" si="73"/>
        <v>0</v>
      </c>
      <c r="AC274" s="27">
        <f t="shared" si="74"/>
        <v>1061.6543742471529</v>
      </c>
      <c r="AD274" s="27">
        <f t="shared" si="74"/>
        <v>385311.41734769911</v>
      </c>
      <c r="AE274" s="27">
        <f t="shared" si="74"/>
        <v>44701.897584503873</v>
      </c>
      <c r="AF274" s="27">
        <f t="shared" si="74"/>
        <v>65066.946530045352</v>
      </c>
      <c r="AG274" s="27">
        <f t="shared" si="74"/>
        <v>358647.81154386525</v>
      </c>
      <c r="AH274" s="27">
        <f t="shared" si="74"/>
        <v>627910.31136000331</v>
      </c>
      <c r="AI274" s="27">
        <f t="shared" si="74"/>
        <v>182489.82405492759</v>
      </c>
      <c r="AJ274" s="27">
        <f t="shared" si="74"/>
        <v>52651.113322867663</v>
      </c>
      <c r="AK274" s="27">
        <f t="shared" si="74"/>
        <v>619709.53600749245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853.03793902573796</v>
      </c>
      <c r="F275" s="27">
        <f t="shared" si="72"/>
        <v>254035.26059764554</v>
      </c>
      <c r="G275" s="27">
        <f t="shared" si="72"/>
        <v>36582.540449066415</v>
      </c>
      <c r="H275" s="27">
        <f t="shared" si="72"/>
        <v>62101.960655470968</v>
      </c>
      <c r="I275" s="27">
        <f t="shared" si="72"/>
        <v>329042.66357226641</v>
      </c>
      <c r="J275" s="27">
        <f t="shared" si="72"/>
        <v>365079.42359390185</v>
      </c>
      <c r="K275" s="27">
        <f t="shared" si="72"/>
        <v>173076.02635538534</v>
      </c>
      <c r="L275" s="27">
        <f t="shared" si="72"/>
        <v>45929.242843226712</v>
      </c>
      <c r="M275" s="27">
        <f t="shared" si="72"/>
        <v>558017.24392390263</v>
      </c>
      <c r="N275" s="27">
        <f t="shared" si="72"/>
        <v>0</v>
      </c>
      <c r="Q275" s="27">
        <f t="shared" si="73"/>
        <v>611.6159157826437</v>
      </c>
      <c r="R275" s="27">
        <f t="shared" si="73"/>
        <v>110852.81124975732</v>
      </c>
      <c r="S275" s="27">
        <f t="shared" si="73"/>
        <v>27081.874978715892</v>
      </c>
      <c r="T275" s="27">
        <f t="shared" si="73"/>
        <v>57126.377458950948</v>
      </c>
      <c r="U275" s="27">
        <f t="shared" si="73"/>
        <v>288355.14017247909</v>
      </c>
      <c r="V275" s="27">
        <f t="shared" si="73"/>
        <v>82845.830494770038</v>
      </c>
      <c r="W275" s="27">
        <f t="shared" si="73"/>
        <v>158023.21267162441</v>
      </c>
      <c r="X275" s="27">
        <f t="shared" si="73"/>
        <v>37580.429759240098</v>
      </c>
      <c r="Y275" s="27">
        <f t="shared" si="73"/>
        <v>477175.65407965129</v>
      </c>
      <c r="Z275" s="27">
        <f t="shared" si="73"/>
        <v>0</v>
      </c>
      <c r="AC275" s="27">
        <f t="shared" si="74"/>
        <v>1094.4599622688315</v>
      </c>
      <c r="AD275" s="27">
        <f t="shared" si="74"/>
        <v>397217.70994553377</v>
      </c>
      <c r="AE275" s="27">
        <f t="shared" si="74"/>
        <v>46083.205919416941</v>
      </c>
      <c r="AF275" s="27">
        <f t="shared" si="74"/>
        <v>67077.543851991053</v>
      </c>
      <c r="AG275" s="27">
        <f t="shared" si="74"/>
        <v>369730.18697205296</v>
      </c>
      <c r="AH275" s="27">
        <f t="shared" si="74"/>
        <v>647313.01669303351</v>
      </c>
      <c r="AI275" s="27">
        <f t="shared" si="74"/>
        <v>188128.84003914549</v>
      </c>
      <c r="AJ275" s="27">
        <f t="shared" si="74"/>
        <v>54278.055927213398</v>
      </c>
      <c r="AK275" s="27">
        <f t="shared" si="74"/>
        <v>638858.83376815391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862.37535998993542</v>
      </c>
      <c r="F276" s="27">
        <f t="shared" si="72"/>
        <v>256815.95071637459</v>
      </c>
      <c r="G276" s="27">
        <f t="shared" si="72"/>
        <v>36982.975839434686</v>
      </c>
      <c r="H276" s="27">
        <f t="shared" si="72"/>
        <v>62781.733644236789</v>
      </c>
      <c r="I276" s="27">
        <f t="shared" si="72"/>
        <v>332644.39067535882</v>
      </c>
      <c r="J276" s="27">
        <f t="shared" si="72"/>
        <v>369075.61193149933</v>
      </c>
      <c r="K276" s="27">
        <f t="shared" si="72"/>
        <v>174970.53027245207</v>
      </c>
      <c r="L276" s="27">
        <f t="shared" si="72"/>
        <v>46431.987979608188</v>
      </c>
      <c r="M276" s="27">
        <f t="shared" si="72"/>
        <v>564125.34495133138</v>
      </c>
      <c r="N276" s="27">
        <f t="shared" si="72"/>
        <v>0</v>
      </c>
      <c r="Q276" s="27">
        <f t="shared" si="73"/>
        <v>618.31071212498239</v>
      </c>
      <c r="R276" s="27">
        <f t="shared" si="73"/>
        <v>112066.21491722595</v>
      </c>
      <c r="S276" s="27">
        <f t="shared" si="73"/>
        <v>27378.315331022906</v>
      </c>
      <c r="T276" s="27">
        <f t="shared" si="73"/>
        <v>57751.687319263954</v>
      </c>
      <c r="U276" s="27">
        <f t="shared" si="73"/>
        <v>291511.49841611803</v>
      </c>
      <c r="V276" s="27">
        <f t="shared" si="73"/>
        <v>83752.667528702819</v>
      </c>
      <c r="W276" s="27">
        <f t="shared" si="73"/>
        <v>159752.94729575506</v>
      </c>
      <c r="X276" s="27">
        <f t="shared" si="73"/>
        <v>37991.78812517428</v>
      </c>
      <c r="Y276" s="27">
        <f t="shared" si="73"/>
        <v>482398.8566503328</v>
      </c>
      <c r="Z276" s="27">
        <f t="shared" si="73"/>
        <v>0</v>
      </c>
      <c r="AC276" s="27">
        <f t="shared" si="74"/>
        <v>1106.4400078548879</v>
      </c>
      <c r="AD276" s="27">
        <f t="shared" si="74"/>
        <v>401565.68651552318</v>
      </c>
      <c r="AE276" s="27">
        <f t="shared" si="74"/>
        <v>46587.63634784647</v>
      </c>
      <c r="AF276" s="27">
        <f t="shared" si="74"/>
        <v>67811.779969209703</v>
      </c>
      <c r="AG276" s="27">
        <f t="shared" si="74"/>
        <v>373777.28293459892</v>
      </c>
      <c r="AH276" s="27">
        <f t="shared" si="74"/>
        <v>654398.55633429589</v>
      </c>
      <c r="AI276" s="27">
        <f t="shared" si="74"/>
        <v>190188.11324914827</v>
      </c>
      <c r="AJ276" s="27">
        <f t="shared" si="74"/>
        <v>54872.187834042175</v>
      </c>
      <c r="AK276" s="27">
        <f t="shared" si="74"/>
        <v>645851.83325232984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865.0149973454744</v>
      </c>
      <c r="F277" s="27">
        <f t="shared" si="72"/>
        <v>257602.03646100566</v>
      </c>
      <c r="G277" s="27">
        <f t="shared" si="72"/>
        <v>37096.176713524947</v>
      </c>
      <c r="H277" s="27">
        <f t="shared" si="72"/>
        <v>62973.901715196931</v>
      </c>
      <c r="I277" s="27">
        <f t="shared" si="72"/>
        <v>333662.5790426</v>
      </c>
      <c r="J277" s="27">
        <f t="shared" si="72"/>
        <v>370205.31231195107</v>
      </c>
      <c r="K277" s="27">
        <f t="shared" si="72"/>
        <v>175506.0960704255</v>
      </c>
      <c r="L277" s="27">
        <f t="shared" si="72"/>
        <v>46574.111254053714</v>
      </c>
      <c r="M277" s="27">
        <f t="shared" si="72"/>
        <v>565852.07138952322</v>
      </c>
      <c r="N277" s="27">
        <f t="shared" si="72"/>
        <v>0</v>
      </c>
      <c r="Q277" s="27">
        <f t="shared" si="73"/>
        <v>620.20329408960879</v>
      </c>
      <c r="R277" s="27">
        <f t="shared" si="73"/>
        <v>112409.23743492964</v>
      </c>
      <c r="S277" s="27">
        <f t="shared" si="73"/>
        <v>27462.117382000262</v>
      </c>
      <c r="T277" s="27">
        <f t="shared" si="73"/>
        <v>57928.458964496393</v>
      </c>
      <c r="U277" s="27">
        <f t="shared" si="73"/>
        <v>292403.78346563206</v>
      </c>
      <c r="V277" s="27">
        <f t="shared" si="73"/>
        <v>84009.025351632023</v>
      </c>
      <c r="W277" s="27">
        <f t="shared" si="73"/>
        <v>160241.93372429154</v>
      </c>
      <c r="X277" s="27">
        <f t="shared" si="73"/>
        <v>38108.076864152288</v>
      </c>
      <c r="Y277" s="27">
        <f t="shared" si="73"/>
        <v>483875.42718024488</v>
      </c>
      <c r="Z277" s="27">
        <f t="shared" si="73"/>
        <v>0</v>
      </c>
      <c r="AC277" s="27">
        <f t="shared" si="74"/>
        <v>1109.8267006013396</v>
      </c>
      <c r="AD277" s="27">
        <f t="shared" si="74"/>
        <v>402794.83548708173</v>
      </c>
      <c r="AE277" s="27">
        <f t="shared" si="74"/>
        <v>46730.236045049642</v>
      </c>
      <c r="AF277" s="27">
        <f t="shared" si="74"/>
        <v>68019.34446589755</v>
      </c>
      <c r="AG277" s="27">
        <f t="shared" si="74"/>
        <v>374921.37461956713</v>
      </c>
      <c r="AH277" s="27">
        <f t="shared" si="74"/>
        <v>656401.5992722701</v>
      </c>
      <c r="AI277" s="27">
        <f t="shared" si="74"/>
        <v>190770.25841655867</v>
      </c>
      <c r="AJ277" s="27">
        <f t="shared" si="74"/>
        <v>55040.145643955228</v>
      </c>
      <c r="AK277" s="27">
        <f t="shared" si="74"/>
        <v>647828.7155988015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864.92743395543016</v>
      </c>
      <c r="F278" s="27">
        <f t="shared" si="72"/>
        <v>257575.96002572533</v>
      </c>
      <c r="G278" s="27">
        <f t="shared" si="72"/>
        <v>37092.421556677175</v>
      </c>
      <c r="H278" s="27">
        <f t="shared" si="72"/>
        <v>62967.527018416637</v>
      </c>
      <c r="I278" s="27">
        <f t="shared" si="72"/>
        <v>333628.80318132421</v>
      </c>
      <c r="J278" s="27">
        <f t="shared" si="72"/>
        <v>370167.83731757774</v>
      </c>
      <c r="K278" s="27">
        <f t="shared" si="72"/>
        <v>175488.33000996121</v>
      </c>
      <c r="L278" s="27">
        <f t="shared" si="72"/>
        <v>46569.396668662463</v>
      </c>
      <c r="M278" s="27">
        <f t="shared" si="72"/>
        <v>565794.7915437558</v>
      </c>
      <c r="N278" s="27">
        <f t="shared" si="72"/>
        <v>0</v>
      </c>
      <c r="Q278" s="27">
        <f t="shared" si="73"/>
        <v>620.14051240014248</v>
      </c>
      <c r="R278" s="27">
        <f t="shared" si="73"/>
        <v>112397.85851787931</v>
      </c>
      <c r="S278" s="27">
        <f t="shared" si="73"/>
        <v>27459.337457833473</v>
      </c>
      <c r="T278" s="27">
        <f t="shared" si="73"/>
        <v>57922.595005764415</v>
      </c>
      <c r="U278" s="27">
        <f t="shared" si="73"/>
        <v>292374.18413311121</v>
      </c>
      <c r="V278" s="27">
        <f t="shared" si="73"/>
        <v>84000.52131982139</v>
      </c>
      <c r="W278" s="27">
        <f t="shared" si="73"/>
        <v>160225.71281831051</v>
      </c>
      <c r="X278" s="27">
        <f t="shared" si="73"/>
        <v>38104.219275083276</v>
      </c>
      <c r="Y278" s="27">
        <f t="shared" si="73"/>
        <v>483826.44563322788</v>
      </c>
      <c r="Z278" s="27">
        <f t="shared" si="73"/>
        <v>0</v>
      </c>
      <c r="AC278" s="27">
        <f t="shared" si="74"/>
        <v>1109.7143555107175</v>
      </c>
      <c r="AD278" s="27">
        <f t="shared" si="74"/>
        <v>402754.06153357134</v>
      </c>
      <c r="AE278" s="27">
        <f t="shared" si="74"/>
        <v>46725.505655520872</v>
      </c>
      <c r="AF278" s="27">
        <f t="shared" si="74"/>
        <v>68012.459031068924</v>
      </c>
      <c r="AG278" s="27">
        <f t="shared" si="74"/>
        <v>374883.42222953646</v>
      </c>
      <c r="AH278" s="27">
        <f t="shared" si="74"/>
        <v>656335.153315334</v>
      </c>
      <c r="AI278" s="27">
        <f t="shared" si="74"/>
        <v>190750.94720161115</v>
      </c>
      <c r="AJ278" s="27">
        <f t="shared" si="74"/>
        <v>55034.574062241729</v>
      </c>
      <c r="AK278" s="27">
        <f t="shared" si="74"/>
        <v>647763.13745428401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863.752876928506</v>
      </c>
      <c r="F279" s="27">
        <f t="shared" si="72"/>
        <v>257226.17616879361</v>
      </c>
      <c r="G279" s="27">
        <f t="shared" si="72"/>
        <v>37042.050666964737</v>
      </c>
      <c r="H279" s="27">
        <f t="shared" si="72"/>
        <v>62882.018167125731</v>
      </c>
      <c r="I279" s="27">
        <f t="shared" si="72"/>
        <v>333175.74083207152</v>
      </c>
      <c r="J279" s="27">
        <f t="shared" si="72"/>
        <v>369665.15556949802</v>
      </c>
      <c r="K279" s="27">
        <f t="shared" si="72"/>
        <v>175250.0197852366</v>
      </c>
      <c r="L279" s="27">
        <f t="shared" si="72"/>
        <v>46506.156204839201</v>
      </c>
      <c r="M279" s="27">
        <f t="shared" si="72"/>
        <v>565026.45165521081</v>
      </c>
      <c r="N279" s="27">
        <f t="shared" si="72"/>
        <v>0</v>
      </c>
      <c r="Q279" s="27">
        <f t="shared" si="73"/>
        <v>619.29837192924867</v>
      </c>
      <c r="R279" s="27">
        <f t="shared" si="73"/>
        <v>112245.22410098996</v>
      </c>
      <c r="S279" s="27">
        <f t="shared" si="73"/>
        <v>27422.048135631852</v>
      </c>
      <c r="T279" s="27">
        <f t="shared" si="73"/>
        <v>57843.937087989078</v>
      </c>
      <c r="U279" s="27">
        <f t="shared" si="73"/>
        <v>291977.14486833225</v>
      </c>
      <c r="V279" s="27">
        <f t="shared" si="73"/>
        <v>83886.450013133493</v>
      </c>
      <c r="W279" s="27">
        <f t="shared" si="73"/>
        <v>160008.12897312702</v>
      </c>
      <c r="X279" s="27">
        <f t="shared" si="73"/>
        <v>38052.474380947657</v>
      </c>
      <c r="Y279" s="27">
        <f t="shared" si="73"/>
        <v>483169.41739106475</v>
      </c>
      <c r="Z279" s="27">
        <f t="shared" si="73"/>
        <v>0</v>
      </c>
      <c r="AC279" s="27">
        <f t="shared" si="74"/>
        <v>1108.2073819277625</v>
      </c>
      <c r="AD279" s="27">
        <f t="shared" si="74"/>
        <v>402207.12823659729</v>
      </c>
      <c r="AE279" s="27">
        <f t="shared" si="74"/>
        <v>46662.05319829761</v>
      </c>
      <c r="AF279" s="27">
        <f t="shared" si="74"/>
        <v>67920.099246262442</v>
      </c>
      <c r="AG279" s="27">
        <f t="shared" si="74"/>
        <v>374374.33679580997</v>
      </c>
      <c r="AH279" s="27">
        <f t="shared" si="74"/>
        <v>655443.86112586269</v>
      </c>
      <c r="AI279" s="27">
        <f t="shared" si="74"/>
        <v>190491.91059734538</v>
      </c>
      <c r="AJ279" s="27">
        <f t="shared" si="74"/>
        <v>54959.838028730832</v>
      </c>
      <c r="AK279" s="27">
        <f t="shared" si="74"/>
        <v>646883.48591935681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862.16641934243694</v>
      </c>
      <c r="F280" s="27">
        <f t="shared" si="72"/>
        <v>256753.72805380769</v>
      </c>
      <c r="G280" s="27">
        <f t="shared" si="72"/>
        <v>36974.015417700924</v>
      </c>
      <c r="H280" s="27">
        <f t="shared" si="72"/>
        <v>62766.522569468994</v>
      </c>
      <c r="I280" s="27">
        <f t="shared" si="72"/>
        <v>332563.79591627937</v>
      </c>
      <c r="J280" s="27">
        <f t="shared" si="72"/>
        <v>368986.19043256668</v>
      </c>
      <c r="K280" s="27">
        <f t="shared" si="72"/>
        <v>174928.13753074768</v>
      </c>
      <c r="L280" s="27">
        <f t="shared" si="72"/>
        <v>46420.738203602043</v>
      </c>
      <c r="M280" s="27">
        <f t="shared" si="72"/>
        <v>563988.66582027893</v>
      </c>
      <c r="N280" s="27">
        <f t="shared" si="72"/>
        <v>0</v>
      </c>
      <c r="Q280" s="27">
        <f t="shared" si="73"/>
        <v>618.16090469014546</v>
      </c>
      <c r="R280" s="27">
        <f t="shared" si="73"/>
        <v>112039.06295000395</v>
      </c>
      <c r="S280" s="27">
        <f t="shared" si="73"/>
        <v>27371.681974832452</v>
      </c>
      <c r="T280" s="27">
        <f t="shared" si="73"/>
        <v>57737.694949464843</v>
      </c>
      <c r="U280" s="27">
        <f t="shared" si="73"/>
        <v>291440.86954143282</v>
      </c>
      <c r="V280" s="27">
        <f t="shared" si="73"/>
        <v>83732.375510406535</v>
      </c>
      <c r="W280" s="27">
        <f t="shared" si="73"/>
        <v>159714.24154673165</v>
      </c>
      <c r="X280" s="27">
        <f t="shared" si="73"/>
        <v>37982.583283316795</v>
      </c>
      <c r="Y280" s="27">
        <f t="shared" si="73"/>
        <v>482281.97862466384</v>
      </c>
      <c r="Z280" s="27">
        <f t="shared" si="73"/>
        <v>0</v>
      </c>
      <c r="AC280" s="27">
        <f t="shared" si="74"/>
        <v>1106.1719339947276</v>
      </c>
      <c r="AD280" s="27">
        <f t="shared" si="74"/>
        <v>401468.39315761148</v>
      </c>
      <c r="AE280" s="27">
        <f t="shared" si="74"/>
        <v>46576.348860569393</v>
      </c>
      <c r="AF280" s="27">
        <f t="shared" si="74"/>
        <v>67795.350189473233</v>
      </c>
      <c r="AG280" s="27">
        <f t="shared" si="74"/>
        <v>373686.7222911251</v>
      </c>
      <c r="AH280" s="27">
        <f t="shared" si="74"/>
        <v>654240.00535472692</v>
      </c>
      <c r="AI280" s="27">
        <f t="shared" si="74"/>
        <v>190142.03351476291</v>
      </c>
      <c r="AJ280" s="27">
        <f t="shared" si="74"/>
        <v>54858.893123887377</v>
      </c>
      <c r="AK280" s="27">
        <f t="shared" si="74"/>
        <v>645695.35301589384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858.57758285606019</v>
      </c>
      <c r="F281" s="27">
        <f t="shared" si="72"/>
        <v>255684.97018226419</v>
      </c>
      <c r="G281" s="27">
        <f t="shared" si="72"/>
        <v>36820.108129500004</v>
      </c>
      <c r="H281" s="27">
        <f t="shared" si="72"/>
        <v>62505.251913054315</v>
      </c>
      <c r="I281" s="27">
        <f t="shared" si="72"/>
        <v>331179.47259069385</v>
      </c>
      <c r="J281" s="27">
        <f t="shared" si="72"/>
        <v>367450.25598477933</v>
      </c>
      <c r="K281" s="27">
        <f t="shared" si="72"/>
        <v>174199.98520611521</v>
      </c>
      <c r="L281" s="27">
        <f t="shared" si="72"/>
        <v>46227.508178340002</v>
      </c>
      <c r="M281" s="27">
        <f t="shared" si="72"/>
        <v>561641.0180154125</v>
      </c>
      <c r="N281" s="27">
        <f t="shared" si="72"/>
        <v>0</v>
      </c>
      <c r="Q281" s="27">
        <f t="shared" si="73"/>
        <v>615.5877606202389</v>
      </c>
      <c r="R281" s="27">
        <f t="shared" si="73"/>
        <v>111572.69141430777</v>
      </c>
      <c r="S281" s="27">
        <f t="shared" si="73"/>
        <v>27257.745165463679</v>
      </c>
      <c r="T281" s="27">
        <f t="shared" si="73"/>
        <v>57497.357189114628</v>
      </c>
      <c r="U281" s="27">
        <f t="shared" si="73"/>
        <v>290227.72367682192</v>
      </c>
      <c r="V281" s="27">
        <f t="shared" si="73"/>
        <v>83383.832818901661</v>
      </c>
      <c r="W281" s="27">
        <f t="shared" si="73"/>
        <v>159049.41827758358</v>
      </c>
      <c r="X281" s="27">
        <f t="shared" si="73"/>
        <v>37824.477750932485</v>
      </c>
      <c r="Y281" s="27">
        <f t="shared" si="73"/>
        <v>480274.44142212445</v>
      </c>
      <c r="Z281" s="27">
        <f t="shared" si="73"/>
        <v>0</v>
      </c>
      <c r="AC281" s="27">
        <f t="shared" si="74"/>
        <v>1101.567405091881</v>
      </c>
      <c r="AD281" s="27">
        <f t="shared" si="74"/>
        <v>399797.24895022064</v>
      </c>
      <c r="AE281" s="27">
        <f t="shared" si="74"/>
        <v>46382.471093536318</v>
      </c>
      <c r="AF281" s="27">
        <f t="shared" si="74"/>
        <v>67513.14663699409</v>
      </c>
      <c r="AG281" s="27">
        <f t="shared" si="74"/>
        <v>372131.22150456498</v>
      </c>
      <c r="AH281" s="27">
        <f t="shared" si="74"/>
        <v>651516.67915065691</v>
      </c>
      <c r="AI281" s="27">
        <f t="shared" si="74"/>
        <v>189350.55213464599</v>
      </c>
      <c r="AJ281" s="27">
        <f t="shared" si="74"/>
        <v>54630.538605747592</v>
      </c>
      <c r="AK281" s="27">
        <f t="shared" si="74"/>
        <v>643007.5946087006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853.72792116385142</v>
      </c>
      <c r="F282" s="27">
        <f t="shared" si="72"/>
        <v>254240.73773323878</v>
      </c>
      <c r="G282" s="27">
        <f t="shared" si="72"/>
        <v>36612.130339881231</v>
      </c>
      <c r="H282" s="27">
        <f t="shared" si="72"/>
        <v>62152.192001151838</v>
      </c>
      <c r="I282" s="27">
        <f t="shared" si="72"/>
        <v>329308.81065688666</v>
      </c>
      <c r="J282" s="27">
        <f t="shared" si="72"/>
        <v>365374.71911330189</v>
      </c>
      <c r="K282" s="27">
        <f t="shared" si="72"/>
        <v>173216.01938647759</v>
      </c>
      <c r="L282" s="27">
        <f t="shared" si="72"/>
        <v>45966.392840582157</v>
      </c>
      <c r="M282" s="27">
        <f t="shared" si="72"/>
        <v>558468.59774235822</v>
      </c>
      <c r="N282" s="27">
        <f t="shared" si="72"/>
        <v>0</v>
      </c>
      <c r="Q282" s="27">
        <f t="shared" si="73"/>
        <v>612.11062303770188</v>
      </c>
      <c r="R282" s="27">
        <f t="shared" si="73"/>
        <v>110942.47485816537</v>
      </c>
      <c r="S282" s="27">
        <f t="shared" si="73"/>
        <v>27103.780229522526</v>
      </c>
      <c r="T282" s="27">
        <f t="shared" si="73"/>
        <v>57172.58429015804</v>
      </c>
      <c r="U282" s="27">
        <f t="shared" si="73"/>
        <v>288588.37703927013</v>
      </c>
      <c r="V282" s="27">
        <f t="shared" si="73"/>
        <v>82912.840577960305</v>
      </c>
      <c r="W282" s="27">
        <f t="shared" si="73"/>
        <v>158151.03019199785</v>
      </c>
      <c r="X282" s="27">
        <f t="shared" si="73"/>
        <v>37610.826795632311</v>
      </c>
      <c r="Y282" s="27">
        <f t="shared" si="73"/>
        <v>477561.61895060842</v>
      </c>
      <c r="Z282" s="27">
        <f t="shared" si="73"/>
        <v>0</v>
      </c>
      <c r="AC282" s="27">
        <f t="shared" si="74"/>
        <v>1095.3452192900004</v>
      </c>
      <c r="AD282" s="27">
        <f t="shared" si="74"/>
        <v>397539.0006083122</v>
      </c>
      <c r="AE282" s="27">
        <f t="shared" si="74"/>
        <v>46120.480450239942</v>
      </c>
      <c r="AF282" s="27">
        <f t="shared" si="74"/>
        <v>67131.799712145716</v>
      </c>
      <c r="AG282" s="27">
        <f t="shared" si="74"/>
        <v>370029.24427450245</v>
      </c>
      <c r="AH282" s="27">
        <f t="shared" si="74"/>
        <v>647836.59764864342</v>
      </c>
      <c r="AI282" s="27">
        <f t="shared" si="74"/>
        <v>188281.00858095652</v>
      </c>
      <c r="AJ282" s="27">
        <f t="shared" si="74"/>
        <v>54321.958885532076</v>
      </c>
      <c r="AK282" s="27">
        <f t="shared" si="74"/>
        <v>639375.57653410814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826.97727097435177</v>
      </c>
      <c r="F283" s="27">
        <f t="shared" si="72"/>
        <v>246274.37647173696</v>
      </c>
      <c r="G283" s="27">
        <f t="shared" si="72"/>
        <v>35464.928442022072</v>
      </c>
      <c r="H283" s="27">
        <f t="shared" si="72"/>
        <v>60204.719620880074</v>
      </c>
      <c r="I283" s="27">
        <f t="shared" si="72"/>
        <v>318990.27171746281</v>
      </c>
      <c r="J283" s="27">
        <f t="shared" si="72"/>
        <v>353926.09355381201</v>
      </c>
      <c r="K283" s="27">
        <f t="shared" si="72"/>
        <v>167788.48090851799</v>
      </c>
      <c r="L283" s="27">
        <f t="shared" si="72"/>
        <v>44526.085144337165</v>
      </c>
      <c r="M283" s="27">
        <f t="shared" si="72"/>
        <v>540969.58227187907</v>
      </c>
      <c r="N283" s="27">
        <f t="shared" si="72"/>
        <v>0</v>
      </c>
      <c r="Q283" s="27">
        <f t="shared" si="73"/>
        <v>592.93079214750924</v>
      </c>
      <c r="R283" s="27">
        <f t="shared" si="73"/>
        <v>107466.21121196494</v>
      </c>
      <c r="S283" s="27">
        <f t="shared" si="73"/>
        <v>26254.512300292085</v>
      </c>
      <c r="T283" s="27">
        <f t="shared" si="73"/>
        <v>55381.142585064532</v>
      </c>
      <c r="U283" s="27">
        <f t="shared" si="73"/>
        <v>279545.76928150968</v>
      </c>
      <c r="V283" s="27">
        <f t="shared" si="73"/>
        <v>80314.855506211577</v>
      </c>
      <c r="W283" s="27">
        <f t="shared" si="73"/>
        <v>153195.53701800434</v>
      </c>
      <c r="X283" s="27">
        <f t="shared" si="73"/>
        <v>36432.331813792873</v>
      </c>
      <c r="Y283" s="27">
        <f t="shared" si="73"/>
        <v>462597.73702079745</v>
      </c>
      <c r="Z283" s="27">
        <f t="shared" si="73"/>
        <v>0</v>
      </c>
      <c r="AC283" s="27">
        <f t="shared" si="74"/>
        <v>1061.0237498011934</v>
      </c>
      <c r="AD283" s="27">
        <f t="shared" si="74"/>
        <v>385082.54173150891</v>
      </c>
      <c r="AE283" s="27">
        <f t="shared" si="74"/>
        <v>44675.344583752048</v>
      </c>
      <c r="AF283" s="27">
        <f t="shared" si="74"/>
        <v>65028.296656695675</v>
      </c>
      <c r="AG283" s="27">
        <f t="shared" si="74"/>
        <v>358434.77415341523</v>
      </c>
      <c r="AH283" s="27">
        <f t="shared" si="74"/>
        <v>627537.33160141238</v>
      </c>
      <c r="AI283" s="27">
        <f t="shared" si="74"/>
        <v>182381.42479903085</v>
      </c>
      <c r="AJ283" s="27">
        <f t="shared" si="74"/>
        <v>52619.83847488153</v>
      </c>
      <c r="AK283" s="27">
        <f t="shared" si="74"/>
        <v>619341.42752296082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775.97040128919969</v>
      </c>
      <c r="F284" s="27">
        <f t="shared" si="72"/>
        <v>231084.49705378668</v>
      </c>
      <c r="G284" s="27">
        <f t="shared" si="72"/>
        <v>33277.498331271701</v>
      </c>
      <c r="H284" s="27">
        <f t="shared" si="72"/>
        <v>56491.371750369384</v>
      </c>
      <c r="I284" s="27">
        <f t="shared" si="72"/>
        <v>299315.37158247648</v>
      </c>
      <c r="J284" s="27">
        <f t="shared" si="72"/>
        <v>332096.39790715365</v>
      </c>
      <c r="K284" s="27">
        <f t="shared" si="72"/>
        <v>157439.50823326313</v>
      </c>
      <c r="L284" s="27">
        <f t="shared" si="72"/>
        <v>41779.774813617536</v>
      </c>
      <c r="M284" s="27">
        <f t="shared" si="72"/>
        <v>507603.29040987621</v>
      </c>
      <c r="N284" s="27">
        <f t="shared" si="72"/>
        <v>0</v>
      </c>
      <c r="Q284" s="27">
        <f t="shared" si="73"/>
        <v>556.35960124676205</v>
      </c>
      <c r="R284" s="27">
        <f t="shared" si="73"/>
        <v>100837.8367411801</v>
      </c>
      <c r="S284" s="27">
        <f t="shared" si="73"/>
        <v>24635.168535293065</v>
      </c>
      <c r="T284" s="27">
        <f t="shared" si="73"/>
        <v>51965.306597791285</v>
      </c>
      <c r="U284" s="27">
        <f t="shared" si="73"/>
        <v>262303.75414368394</v>
      </c>
      <c r="V284" s="27">
        <f t="shared" si="73"/>
        <v>75361.140921334896</v>
      </c>
      <c r="W284" s="27">
        <f t="shared" si="73"/>
        <v>143746.63791607655</v>
      </c>
      <c r="X284" s="27">
        <f t="shared" si="73"/>
        <v>34185.233536275657</v>
      </c>
      <c r="Y284" s="27">
        <f t="shared" si="73"/>
        <v>434065.31742833945</v>
      </c>
      <c r="Z284" s="27">
        <f t="shared" si="73"/>
        <v>0</v>
      </c>
      <c r="AC284" s="27">
        <f t="shared" si="74"/>
        <v>995.58120133163652</v>
      </c>
      <c r="AD284" s="27">
        <f t="shared" si="74"/>
        <v>361331.15736639337</v>
      </c>
      <c r="AE284" s="27">
        <f t="shared" si="74"/>
        <v>41919.828127250323</v>
      </c>
      <c r="AF284" s="27">
        <f t="shared" si="74"/>
        <v>61017.436902947549</v>
      </c>
      <c r="AG284" s="27">
        <f t="shared" si="74"/>
        <v>336326.98902126844</v>
      </c>
      <c r="AH284" s="27">
        <f t="shared" si="74"/>
        <v>588831.65489297232</v>
      </c>
      <c r="AI284" s="27">
        <f t="shared" si="74"/>
        <v>171132.37855044895</v>
      </c>
      <c r="AJ284" s="27">
        <f t="shared" si="74"/>
        <v>49374.316090959481</v>
      </c>
      <c r="AK284" s="27">
        <f t="shared" si="74"/>
        <v>581141.26339141291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683.21741405868147</v>
      </c>
      <c r="F285" s="27">
        <f t="shared" si="72"/>
        <v>203462.59631016242</v>
      </c>
      <c r="G285" s="27">
        <f t="shared" si="72"/>
        <v>29299.785556846324</v>
      </c>
      <c r="H285" s="27">
        <f t="shared" si="72"/>
        <v>49738.867435912114</v>
      </c>
      <c r="I285" s="27">
        <f t="shared" si="72"/>
        <v>263537.724919456</v>
      </c>
      <c r="J285" s="27">
        <f t="shared" si="72"/>
        <v>292400.38256532204</v>
      </c>
      <c r="K285" s="27">
        <f t="shared" si="72"/>
        <v>138620.51117812097</v>
      </c>
      <c r="L285" s="27">
        <f t="shared" si="72"/>
        <v>36785.77128804088</v>
      </c>
      <c r="M285" s="27">
        <f t="shared" si="72"/>
        <v>446928.654579264</v>
      </c>
      <c r="N285" s="27">
        <f t="shared" si="72"/>
        <v>0</v>
      </c>
      <c r="Q285" s="27">
        <f t="shared" si="73"/>
        <v>489.85704534478185</v>
      </c>
      <c r="R285" s="27">
        <f t="shared" si="73"/>
        <v>88784.52830561524</v>
      </c>
      <c r="S285" s="27">
        <f t="shared" si="73"/>
        <v>21690.48730933468</v>
      </c>
      <c r="T285" s="27">
        <f t="shared" si="73"/>
        <v>45753.810113792628</v>
      </c>
      <c r="U285" s="27">
        <f t="shared" si="73"/>
        <v>230950.1655039819</v>
      </c>
      <c r="V285" s="27">
        <f t="shared" si="73"/>
        <v>66353.102818411528</v>
      </c>
      <c r="W285" s="27">
        <f t="shared" si="73"/>
        <v>126564.37162227414</v>
      </c>
      <c r="X285" s="27">
        <f t="shared" si="73"/>
        <v>30099.017716194754</v>
      </c>
      <c r="Y285" s="27">
        <f t="shared" si="73"/>
        <v>382180.79351125174</v>
      </c>
      <c r="Z285" s="27">
        <f t="shared" si="73"/>
        <v>0</v>
      </c>
      <c r="AC285" s="27">
        <f t="shared" si="74"/>
        <v>876.57778277258069</v>
      </c>
      <c r="AD285" s="27">
        <f t="shared" si="74"/>
        <v>318140.6643147096</v>
      </c>
      <c r="AE285" s="27">
        <f t="shared" si="74"/>
        <v>36909.083804357979</v>
      </c>
      <c r="AF285" s="27">
        <f t="shared" si="74"/>
        <v>53723.924758031651</v>
      </c>
      <c r="AG285" s="27">
        <f t="shared" si="74"/>
        <v>296125.28433492949</v>
      </c>
      <c r="AH285" s="27">
        <f t="shared" si="74"/>
        <v>518447.66231223254</v>
      </c>
      <c r="AI285" s="27">
        <f t="shared" si="74"/>
        <v>150676.65073396722</v>
      </c>
      <c r="AJ285" s="27">
        <f t="shared" si="74"/>
        <v>43472.524859887082</v>
      </c>
      <c r="AK285" s="27">
        <f t="shared" si="74"/>
        <v>511676.51564727625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529.67558663819887</v>
      </c>
      <c r="F286" s="27">
        <f t="shared" si="72"/>
        <v>157737.73888359935</v>
      </c>
      <c r="G286" s="27">
        <f t="shared" si="72"/>
        <v>22715.142769857797</v>
      </c>
      <c r="H286" s="27">
        <f t="shared" si="72"/>
        <v>38560.878639392438</v>
      </c>
      <c r="I286" s="27">
        <f t="shared" si="72"/>
        <v>204311.97474720652</v>
      </c>
      <c r="J286" s="27">
        <f t="shared" si="72"/>
        <v>226688.22688295573</v>
      </c>
      <c r="K286" s="27">
        <f t="shared" si="72"/>
        <v>107467.84122813919</v>
      </c>
      <c r="L286" s="27">
        <f t="shared" si="72"/>
        <v>28518.77687247904</v>
      </c>
      <c r="M286" s="27">
        <f t="shared" si="72"/>
        <v>346488.82248683437</v>
      </c>
      <c r="N286" s="27">
        <f t="shared" si="72"/>
        <v>0</v>
      </c>
      <c r="Q286" s="27">
        <f t="shared" si="73"/>
        <v>379.76976658204234</v>
      </c>
      <c r="R286" s="27">
        <f t="shared" si="73"/>
        <v>68831.672242232074</v>
      </c>
      <c r="S286" s="27">
        <f t="shared" si="73"/>
        <v>16815.908601904386</v>
      </c>
      <c r="T286" s="27">
        <f t="shared" si="73"/>
        <v>35471.397119386573</v>
      </c>
      <c r="U286" s="27">
        <f t="shared" si="73"/>
        <v>179047.93098116774</v>
      </c>
      <c r="V286" s="27">
        <f t="shared" si="73"/>
        <v>51441.339078029108</v>
      </c>
      <c r="W286" s="27">
        <f t="shared" si="73"/>
        <v>98121.119876439712</v>
      </c>
      <c r="X286" s="27">
        <f t="shared" si="73"/>
        <v>23334.760704283912</v>
      </c>
      <c r="Y286" s="27">
        <f t="shared" si="73"/>
        <v>296291.97359354445</v>
      </c>
      <c r="Z286" s="27">
        <f t="shared" si="73"/>
        <v>0</v>
      </c>
      <c r="AC286" s="27">
        <f t="shared" si="74"/>
        <v>679.58140669435465</v>
      </c>
      <c r="AD286" s="27">
        <f t="shared" si="74"/>
        <v>246643.80552496668</v>
      </c>
      <c r="AE286" s="27">
        <f t="shared" si="74"/>
        <v>28614.376937811212</v>
      </c>
      <c r="AF286" s="27">
        <f t="shared" si="74"/>
        <v>41650.360159398333</v>
      </c>
      <c r="AG286" s="27">
        <f t="shared" si="74"/>
        <v>229576.0185132449</v>
      </c>
      <c r="AH286" s="27">
        <f t="shared" si="74"/>
        <v>401935.11468788231</v>
      </c>
      <c r="AI286" s="27">
        <f t="shared" si="74"/>
        <v>116814.56257983817</v>
      </c>
      <c r="AJ286" s="27">
        <f t="shared" si="74"/>
        <v>33702.793040674216</v>
      </c>
      <c r="AK286" s="27">
        <f t="shared" si="74"/>
        <v>396685.67138012429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440.67139793882222</v>
      </c>
      <c r="F287" s="27">
        <f t="shared" si="72"/>
        <v>131232.23281390281</v>
      </c>
      <c r="G287" s="27">
        <f t="shared" si="72"/>
        <v>18898.197257504635</v>
      </c>
      <c r="H287" s="27">
        <f t="shared" si="72"/>
        <v>32081.290367980248</v>
      </c>
      <c r="I287" s="27">
        <f t="shared" si="72"/>
        <v>169980.3536329341</v>
      </c>
      <c r="J287" s="27">
        <f t="shared" si="72"/>
        <v>188596.60584096255</v>
      </c>
      <c r="K287" s="27">
        <f t="shared" si="72"/>
        <v>89409.451789251412</v>
      </c>
      <c r="L287" s="27">
        <f t="shared" si="72"/>
        <v>23726.616043727554</v>
      </c>
      <c r="M287" s="27">
        <f t="shared" si="72"/>
        <v>288266.47409699269</v>
      </c>
      <c r="N287" s="27">
        <f t="shared" si="72"/>
        <v>0</v>
      </c>
      <c r="Q287" s="27">
        <f t="shared" si="73"/>
        <v>315.95504523209547</v>
      </c>
      <c r="R287" s="27">
        <f t="shared" si="73"/>
        <v>57265.522509667731</v>
      </c>
      <c r="S287" s="27">
        <f t="shared" si="73"/>
        <v>13990.242590271311</v>
      </c>
      <c r="T287" s="27">
        <f t="shared" si="73"/>
        <v>29510.950758846833</v>
      </c>
      <c r="U287" s="27">
        <f t="shared" si="73"/>
        <v>148961.5606871823</v>
      </c>
      <c r="V287" s="27">
        <f t="shared" si="73"/>
        <v>42797.378952721483</v>
      </c>
      <c r="W287" s="27">
        <f t="shared" si="73"/>
        <v>81633.309433248389</v>
      </c>
      <c r="X287" s="27">
        <f t="shared" si="73"/>
        <v>19413.69751509538</v>
      </c>
      <c r="Y287" s="27">
        <f t="shared" si="73"/>
        <v>246504.46706486671</v>
      </c>
      <c r="Z287" s="27">
        <f t="shared" si="73"/>
        <v>0</v>
      </c>
      <c r="AC287" s="27">
        <f t="shared" si="74"/>
        <v>565.38775064554852</v>
      </c>
      <c r="AD287" s="27">
        <f t="shared" si="74"/>
        <v>205198.94311813786</v>
      </c>
      <c r="AE287" s="27">
        <f t="shared" si="74"/>
        <v>23806.151924737955</v>
      </c>
      <c r="AF287" s="27">
        <f t="shared" si="74"/>
        <v>34651.629977113691</v>
      </c>
      <c r="AG287" s="27">
        <f t="shared" si="74"/>
        <v>190999.14657868553</v>
      </c>
      <c r="AH287" s="27">
        <f t="shared" si="74"/>
        <v>334395.83272920363</v>
      </c>
      <c r="AI287" s="27">
        <f t="shared" si="74"/>
        <v>97185.594145254028</v>
      </c>
      <c r="AJ287" s="27">
        <f t="shared" si="74"/>
        <v>28039.534572359771</v>
      </c>
      <c r="AK287" s="27">
        <f t="shared" si="74"/>
        <v>330028.48112911859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30.445981242797153</v>
      </c>
      <c r="F297" s="27">
        <f t="shared" si="80"/>
        <v>28.804936498816886</v>
      </c>
      <c r="G297" s="27">
        <f t="shared" si="80"/>
        <v>17.838608219616209</v>
      </c>
      <c r="H297" s="27">
        <f t="shared" si="80"/>
        <v>37.896072193517831</v>
      </c>
      <c r="I297" s="27">
        <f t="shared" si="80"/>
        <v>234.76817280101704</v>
      </c>
      <c r="J297" s="27">
        <f t="shared" si="80"/>
        <v>92.187522011526653</v>
      </c>
      <c r="K297" s="27">
        <f t="shared" si="80"/>
        <v>34.313202815970712</v>
      </c>
      <c r="L297" s="27">
        <f t="shared" si="80"/>
        <v>44.754592633703808</v>
      </c>
      <c r="M297" s="27">
        <f t="shared" si="80"/>
        <v>84.441014903461209</v>
      </c>
      <c r="N297" s="27">
        <f t="shared" si="80"/>
        <v>0</v>
      </c>
      <c r="Q297" s="27">
        <f t="shared" ref="Q297:Z312" si="81">($D207-$D206)/8*(Q206+3*((2*Q206+Q207)/3)+3*((Q206+2*Q207)/3)+Q207)</f>
        <v>22.453398828200221</v>
      </c>
      <c r="R297" s="27">
        <f t="shared" si="81"/>
        <v>22.077144874117955</v>
      </c>
      <c r="S297" s="27">
        <f t="shared" si="81"/>
        <v>14.012760856728285</v>
      </c>
      <c r="T297" s="27">
        <f t="shared" si="81"/>
        <v>29.591684267694962</v>
      </c>
      <c r="U297" s="27">
        <f t="shared" si="81"/>
        <v>228.06039008983419</v>
      </c>
      <c r="V297" s="27">
        <f t="shared" si="81"/>
        <v>78.437889209543499</v>
      </c>
      <c r="W297" s="27">
        <f t="shared" si="81"/>
        <v>33.219747968313456</v>
      </c>
      <c r="X297" s="27">
        <f t="shared" si="81"/>
        <v>40.134171059209443</v>
      </c>
      <c r="Y297" s="27">
        <f t="shared" si="81"/>
        <v>80.682057173650449</v>
      </c>
      <c r="Z297" s="27">
        <f t="shared" si="81"/>
        <v>0</v>
      </c>
      <c r="AC297" s="27">
        <f t="shared" ref="AC297:AL312" si="82">($D207-$D206)/8*(AC206+3*((2*AC206+AC207)/3)+3*((AC206+2*AC207)/3)+AC207)</f>
        <v>38.43856365739402</v>
      </c>
      <c r="AD297" s="27">
        <f t="shared" si="82"/>
        <v>35.53272812351581</v>
      </c>
      <c r="AE297" s="27">
        <f t="shared" si="82"/>
        <v>21.664455582504065</v>
      </c>
      <c r="AF297" s="27">
        <f t="shared" si="82"/>
        <v>46.200460119340768</v>
      </c>
      <c r="AG297" s="27">
        <f t="shared" si="82"/>
        <v>241.47595551219922</v>
      </c>
      <c r="AH297" s="27">
        <f t="shared" si="82"/>
        <v>105.93715481351043</v>
      </c>
      <c r="AI297" s="27">
        <f t="shared" si="82"/>
        <v>35.406657663627911</v>
      </c>
      <c r="AJ297" s="27">
        <f t="shared" si="82"/>
        <v>49.37501420819811</v>
      </c>
      <c r="AK297" s="27">
        <f t="shared" si="82"/>
        <v>88.199972633271969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43.63982754798495</v>
      </c>
      <c r="F298" s="27">
        <f t="shared" si="80"/>
        <v>42.91214250323538</v>
      </c>
      <c r="G298" s="27">
        <f t="shared" si="80"/>
        <v>27.451899166480484</v>
      </c>
      <c r="H298" s="27">
        <f t="shared" si="80"/>
        <v>55.968883105445677</v>
      </c>
      <c r="I298" s="27">
        <f t="shared" si="80"/>
        <v>359.69619811250038</v>
      </c>
      <c r="J298" s="27">
        <f t="shared" si="80"/>
        <v>167.45498599669287</v>
      </c>
      <c r="K298" s="27">
        <f t="shared" si="80"/>
        <v>54.332085104276779</v>
      </c>
      <c r="L298" s="27">
        <f t="shared" si="80"/>
        <v>76.244220012691756</v>
      </c>
      <c r="M298" s="27">
        <f t="shared" si="80"/>
        <v>134.19367534012267</v>
      </c>
      <c r="N298" s="27">
        <f t="shared" si="80"/>
        <v>0</v>
      </c>
      <c r="Q298" s="27">
        <f t="shared" si="81"/>
        <v>32.161186645052588</v>
      </c>
      <c r="R298" s="27">
        <f t="shared" si="81"/>
        <v>32.623311562085597</v>
      </c>
      <c r="S298" s="27">
        <f t="shared" si="81"/>
        <v>21.687018096796024</v>
      </c>
      <c r="T298" s="27">
        <f t="shared" si="81"/>
        <v>44.301145114544205</v>
      </c>
      <c r="U298" s="27">
        <f t="shared" si="81"/>
        <v>340.30475219102652</v>
      </c>
      <c r="V298" s="27">
        <f t="shared" si="81"/>
        <v>138.07219838917158</v>
      </c>
      <c r="W298" s="27">
        <f t="shared" si="81"/>
        <v>51.906893515514774</v>
      </c>
      <c r="X298" s="27">
        <f t="shared" si="81"/>
        <v>68.030554665060023</v>
      </c>
      <c r="Y298" s="27">
        <f t="shared" si="81"/>
        <v>127.71563484628959</v>
      </c>
      <c r="Z298" s="27">
        <f t="shared" si="81"/>
        <v>0</v>
      </c>
      <c r="AC298" s="27">
        <f t="shared" si="82"/>
        <v>55.118468450917305</v>
      </c>
      <c r="AD298" s="27">
        <f t="shared" si="82"/>
        <v>53.200973444385163</v>
      </c>
      <c r="AE298" s="27">
        <f t="shared" si="82"/>
        <v>33.216780236164901</v>
      </c>
      <c r="AF298" s="27">
        <f t="shared" si="82"/>
        <v>67.644443842045007</v>
      </c>
      <c r="AG298" s="27">
        <f t="shared" si="82"/>
        <v>379.08764403397379</v>
      </c>
      <c r="AH298" s="27">
        <f t="shared" si="82"/>
        <v>196.83777360421419</v>
      </c>
      <c r="AI298" s="27">
        <f t="shared" si="82"/>
        <v>56.757276693038712</v>
      </c>
      <c r="AJ298" s="27">
        <f t="shared" si="82"/>
        <v>84.457885360323374</v>
      </c>
      <c r="AK298" s="27">
        <f t="shared" si="82"/>
        <v>140.67171583395518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25.577627233585709</v>
      </c>
      <c r="F299" s="27">
        <f t="shared" si="80"/>
        <v>27.8736811917159</v>
      </c>
      <c r="G299" s="27">
        <f t="shared" si="80"/>
        <v>19.087830385843617</v>
      </c>
      <c r="H299" s="27">
        <f t="shared" si="80"/>
        <v>35.424714139206948</v>
      </c>
      <c r="I299" s="27">
        <f t="shared" si="80"/>
        <v>247.78179442138406</v>
      </c>
      <c r="J299" s="27">
        <f t="shared" si="80"/>
        <v>154.32055724401104</v>
      </c>
      <c r="K299" s="27">
        <f t="shared" si="80"/>
        <v>40.051240586581571</v>
      </c>
      <c r="L299" s="27">
        <f t="shared" si="80"/>
        <v>63.886187441440775</v>
      </c>
      <c r="M299" s="27">
        <f t="shared" si="80"/>
        <v>99.626721733649333</v>
      </c>
      <c r="N299" s="27">
        <f t="shared" si="80"/>
        <v>0</v>
      </c>
      <c r="Q299" s="27">
        <f t="shared" si="81"/>
        <v>18.813782020993994</v>
      </c>
      <c r="R299" s="27">
        <f t="shared" si="81"/>
        <v>20.824350984433192</v>
      </c>
      <c r="S299" s="27">
        <f t="shared" si="81"/>
        <v>15.267021085132958</v>
      </c>
      <c r="T299" s="27">
        <f t="shared" si="81"/>
        <v>28.981079108341305</v>
      </c>
      <c r="U299" s="27">
        <f t="shared" si="81"/>
        <v>220.78460984872262</v>
      </c>
      <c r="V299" s="27">
        <f t="shared" si="81"/>
        <v>121.69944398304378</v>
      </c>
      <c r="W299" s="27">
        <f t="shared" si="81"/>
        <v>37.257071821052058</v>
      </c>
      <c r="X299" s="27">
        <f t="shared" si="81"/>
        <v>56.53648058416163</v>
      </c>
      <c r="Y299" s="27">
        <f t="shared" si="81"/>
        <v>94.097866641490967</v>
      </c>
      <c r="Z299" s="27">
        <f t="shared" si="81"/>
        <v>0</v>
      </c>
      <c r="AC299" s="27">
        <f t="shared" si="82"/>
        <v>32.341472446177463</v>
      </c>
      <c r="AD299" s="27">
        <f t="shared" si="82"/>
        <v>34.923011398998561</v>
      </c>
      <c r="AE299" s="27">
        <f t="shared" si="82"/>
        <v>22.90863968655432</v>
      </c>
      <c r="AF299" s="27">
        <f t="shared" si="82"/>
        <v>41.888226695128346</v>
      </c>
      <c r="AG299" s="27">
        <f t="shared" si="82"/>
        <v>274.77897899404542</v>
      </c>
      <c r="AH299" s="27">
        <f t="shared" si="82"/>
        <v>186.94167050497745</v>
      </c>
      <c r="AI299" s="27">
        <f t="shared" si="82"/>
        <v>42.845409352111069</v>
      </c>
      <c r="AJ299" s="27">
        <f t="shared" si="82"/>
        <v>71.235894298719899</v>
      </c>
      <c r="AK299" s="27">
        <f t="shared" si="82"/>
        <v>105.15557682580729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18.776308456011538</v>
      </c>
      <c r="F300" s="27">
        <f t="shared" si="80"/>
        <v>23.905977012663083</v>
      </c>
      <c r="G300" s="27">
        <f t="shared" si="80"/>
        <v>17.553359154988968</v>
      </c>
      <c r="H300" s="27">
        <f t="shared" si="80"/>
        <v>29.105801778977593</v>
      </c>
      <c r="I300" s="27">
        <f t="shared" si="80"/>
        <v>225.52514299886539</v>
      </c>
      <c r="J300" s="27">
        <f t="shared" si="80"/>
        <v>179.55788268860843</v>
      </c>
      <c r="K300" s="27">
        <f t="shared" si="80"/>
        <v>39.088908378254203</v>
      </c>
      <c r="L300" s="27">
        <f t="shared" si="80"/>
        <v>69.5094863499111</v>
      </c>
      <c r="M300" s="27">
        <f t="shared" si="80"/>
        <v>97.894360097868145</v>
      </c>
      <c r="N300" s="27">
        <f t="shared" si="80"/>
        <v>0</v>
      </c>
      <c r="Q300" s="27">
        <f t="shared" si="81"/>
        <v>13.768633420359322</v>
      </c>
      <c r="R300" s="27">
        <f t="shared" si="81"/>
        <v>17.533742949485511</v>
      </c>
      <c r="S300" s="27">
        <f t="shared" si="81"/>
        <v>14.222416458743171</v>
      </c>
      <c r="T300" s="27">
        <f t="shared" si="81"/>
        <v>24.827354511694502</v>
      </c>
      <c r="U300" s="27">
        <f t="shared" si="81"/>
        <v>187.29034674596991</v>
      </c>
      <c r="V300" s="27">
        <f t="shared" si="81"/>
        <v>137.44072361626286</v>
      </c>
      <c r="W300" s="27">
        <f t="shared" si="81"/>
        <v>35.421250959464388</v>
      </c>
      <c r="X300" s="27">
        <f t="shared" si="81"/>
        <v>61.114661063371393</v>
      </c>
      <c r="Y300" s="27">
        <f t="shared" si="81"/>
        <v>91.787160625406841</v>
      </c>
      <c r="Z300" s="27">
        <f t="shared" si="81"/>
        <v>0</v>
      </c>
      <c r="AC300" s="27">
        <f t="shared" si="82"/>
        <v>23.783983491663804</v>
      </c>
      <c r="AD300" s="27">
        <f t="shared" si="82"/>
        <v>30.278211075840563</v>
      </c>
      <c r="AE300" s="27">
        <f t="shared" si="82"/>
        <v>20.884301851234852</v>
      </c>
      <c r="AF300" s="27">
        <f t="shared" si="82"/>
        <v>33.416925652379128</v>
      </c>
      <c r="AG300" s="27">
        <f t="shared" si="82"/>
        <v>263.75993925176084</v>
      </c>
      <c r="AH300" s="27">
        <f t="shared" si="82"/>
        <v>221.67504176095306</v>
      </c>
      <c r="AI300" s="27">
        <f t="shared" si="82"/>
        <v>42.756565797044011</v>
      </c>
      <c r="AJ300" s="27">
        <f t="shared" si="82"/>
        <v>77.904311636450814</v>
      </c>
      <c r="AK300" s="27">
        <f t="shared" si="82"/>
        <v>104.00155957032966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61.255608544484943</v>
      </c>
      <c r="F301" s="27">
        <f t="shared" si="80"/>
        <v>123.46908101319114</v>
      </c>
      <c r="G301" s="27">
        <f t="shared" si="80"/>
        <v>86.128493182796376</v>
      </c>
      <c r="H301" s="27">
        <f t="shared" si="80"/>
        <v>122.7499984874508</v>
      </c>
      <c r="I301" s="27">
        <f t="shared" si="80"/>
        <v>1078.6685410299542</v>
      </c>
      <c r="J301" s="27">
        <f t="shared" si="80"/>
        <v>1123.3268143458929</v>
      </c>
      <c r="K301" s="27">
        <f t="shared" si="80"/>
        <v>203.52155490720304</v>
      </c>
      <c r="L301" s="27">
        <f t="shared" si="80"/>
        <v>410.31995012975875</v>
      </c>
      <c r="M301" s="27">
        <f t="shared" si="80"/>
        <v>513.3526437025763</v>
      </c>
      <c r="N301" s="27">
        <f t="shared" si="80"/>
        <v>0</v>
      </c>
      <c r="Q301" s="27">
        <f t="shared" si="81"/>
        <v>44.710362136045504</v>
      </c>
      <c r="R301" s="27">
        <f t="shared" si="81"/>
        <v>92.308723802734889</v>
      </c>
      <c r="S301" s="27">
        <f t="shared" si="81"/>
        <v>68.939845236074675</v>
      </c>
      <c r="T301" s="27">
        <f t="shared" si="81"/>
        <v>105.18786215066905</v>
      </c>
      <c r="U301" s="27">
        <f t="shared" si="81"/>
        <v>827.03278506425261</v>
      </c>
      <c r="V301" s="27">
        <f t="shared" si="81"/>
        <v>840.7829319803908</v>
      </c>
      <c r="W301" s="27">
        <f t="shared" si="81"/>
        <v>180.83525747322196</v>
      </c>
      <c r="X301" s="27">
        <f t="shared" si="81"/>
        <v>358.01138095179431</v>
      </c>
      <c r="Y301" s="27">
        <f t="shared" si="81"/>
        <v>475.41826598023499</v>
      </c>
      <c r="Z301" s="27">
        <f t="shared" si="81"/>
        <v>0</v>
      </c>
      <c r="AC301" s="27">
        <f t="shared" si="82"/>
        <v>77.800854952924567</v>
      </c>
      <c r="AD301" s="27">
        <f t="shared" si="82"/>
        <v>154.62943822364713</v>
      </c>
      <c r="AE301" s="27">
        <f t="shared" si="82"/>
        <v>103.27733307606066</v>
      </c>
      <c r="AF301" s="27">
        <f t="shared" si="82"/>
        <v>139.85838628476094</v>
      </c>
      <c r="AG301" s="27">
        <f t="shared" si="82"/>
        <v>1330.3042969956555</v>
      </c>
      <c r="AH301" s="27">
        <f t="shared" si="82"/>
        <v>1405.8706967113931</v>
      </c>
      <c r="AI301" s="27">
        <f t="shared" si="82"/>
        <v>226.20785234118438</v>
      </c>
      <c r="AJ301" s="27">
        <f t="shared" si="82"/>
        <v>462.62851930772342</v>
      </c>
      <c r="AK301" s="27">
        <f t="shared" si="82"/>
        <v>551.28702142491932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42.898137385044627</v>
      </c>
      <c r="F302" s="27">
        <f t="shared" si="80"/>
        <v>216.52925755898178</v>
      </c>
      <c r="G302" s="27">
        <f t="shared" si="80"/>
        <v>94.702814560700347</v>
      </c>
      <c r="H302" s="27">
        <f t="shared" si="80"/>
        <v>122.83557199730042</v>
      </c>
      <c r="I302" s="27">
        <f t="shared" si="80"/>
        <v>1144.9061705490951</v>
      </c>
      <c r="J302" s="27">
        <f t="shared" si="80"/>
        <v>1404.1903043527063</v>
      </c>
      <c r="K302" s="27">
        <f t="shared" si="80"/>
        <v>228.17327282247658</v>
      </c>
      <c r="L302" s="27">
        <f t="shared" si="80"/>
        <v>487.60552691890007</v>
      </c>
      <c r="M302" s="27">
        <f t="shared" si="80"/>
        <v>577.26162874188287</v>
      </c>
      <c r="N302" s="27">
        <f t="shared" si="80"/>
        <v>0</v>
      </c>
      <c r="Q302" s="27">
        <f t="shared" si="81"/>
        <v>31.273042363687185</v>
      </c>
      <c r="R302" s="27">
        <f t="shared" si="81"/>
        <v>183.45606702621535</v>
      </c>
      <c r="S302" s="27">
        <f t="shared" si="81"/>
        <v>72.015439254098965</v>
      </c>
      <c r="T302" s="27">
        <f t="shared" si="81"/>
        <v>95.118575484235947</v>
      </c>
      <c r="U302" s="27">
        <f t="shared" si="81"/>
        <v>852.63093805405401</v>
      </c>
      <c r="V302" s="27">
        <f t="shared" si="81"/>
        <v>1042.1660741513958</v>
      </c>
      <c r="W302" s="27">
        <f t="shared" si="81"/>
        <v>203.29205477987651</v>
      </c>
      <c r="X302" s="27">
        <f t="shared" si="81"/>
        <v>419.41347450669048</v>
      </c>
      <c r="Y302" s="27">
        <f t="shared" si="81"/>
        <v>527.41318154729993</v>
      </c>
      <c r="Z302" s="27">
        <f t="shared" si="81"/>
        <v>0</v>
      </c>
      <c r="AC302" s="27">
        <f t="shared" si="82"/>
        <v>54.523232406401995</v>
      </c>
      <c r="AD302" s="27">
        <f t="shared" si="82"/>
        <v>249.60244809174824</v>
      </c>
      <c r="AE302" s="27">
        <f t="shared" si="82"/>
        <v>117.10081054103698</v>
      </c>
      <c r="AF302" s="27">
        <f t="shared" si="82"/>
        <v>148.39323065809032</v>
      </c>
      <c r="AG302" s="27">
        <f t="shared" si="82"/>
        <v>1437.1814030441367</v>
      </c>
      <c r="AH302" s="27">
        <f t="shared" si="82"/>
        <v>1766.214534554013</v>
      </c>
      <c r="AI302" s="27">
        <f t="shared" si="82"/>
        <v>253.0544908650769</v>
      </c>
      <c r="AJ302" s="27">
        <f t="shared" si="82"/>
        <v>555.79757933110966</v>
      </c>
      <c r="AK302" s="27">
        <f t="shared" si="82"/>
        <v>627.11007593646661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36.164322968117858</v>
      </c>
      <c r="F303" s="27">
        <f t="shared" si="80"/>
        <v>440.36680278981282</v>
      </c>
      <c r="G303" s="27">
        <f t="shared" si="80"/>
        <v>107.20082292740551</v>
      </c>
      <c r="H303" s="27">
        <f t="shared" si="80"/>
        <v>136.39724675447204</v>
      </c>
      <c r="I303" s="27">
        <f t="shared" si="80"/>
        <v>1257.2493928917752</v>
      </c>
      <c r="J303" s="27">
        <f t="shared" si="80"/>
        <v>1622.1909717039587</v>
      </c>
      <c r="K303" s="27">
        <f t="shared" si="80"/>
        <v>255.30939654817058</v>
      </c>
      <c r="L303" s="27">
        <f t="shared" si="80"/>
        <v>524.5002050401697</v>
      </c>
      <c r="M303" s="27">
        <f t="shared" si="80"/>
        <v>645.25241360184498</v>
      </c>
      <c r="N303" s="27">
        <f t="shared" si="80"/>
        <v>0</v>
      </c>
      <c r="Q303" s="27">
        <f t="shared" si="81"/>
        <v>26.536216266469498</v>
      </c>
      <c r="R303" s="27">
        <f t="shared" si="81"/>
        <v>407.90808942713102</v>
      </c>
      <c r="S303" s="27">
        <f t="shared" si="81"/>
        <v>76.57750801839039</v>
      </c>
      <c r="T303" s="27">
        <f t="shared" si="81"/>
        <v>90.043243369452128</v>
      </c>
      <c r="U303" s="27">
        <f t="shared" si="81"/>
        <v>951.96883485974035</v>
      </c>
      <c r="V303" s="27">
        <f t="shared" si="81"/>
        <v>1201.4977537100742</v>
      </c>
      <c r="W303" s="27">
        <f t="shared" si="81"/>
        <v>230.85876337019013</v>
      </c>
      <c r="X303" s="27">
        <f t="shared" si="81"/>
        <v>438.28288031976393</v>
      </c>
      <c r="Y303" s="27">
        <f t="shared" si="81"/>
        <v>583.17337417773956</v>
      </c>
      <c r="Z303" s="27">
        <f t="shared" si="81"/>
        <v>0</v>
      </c>
      <c r="AC303" s="27">
        <f t="shared" si="82"/>
        <v>45.792429669766186</v>
      </c>
      <c r="AD303" s="27">
        <f t="shared" si="82"/>
        <v>472.82551615249491</v>
      </c>
      <c r="AE303" s="27">
        <f t="shared" si="82"/>
        <v>136.96851000201366</v>
      </c>
      <c r="AF303" s="27">
        <f t="shared" si="82"/>
        <v>178.32724725829559</v>
      </c>
      <c r="AG303" s="27">
        <f t="shared" si="82"/>
        <v>1562.5299509238102</v>
      </c>
      <c r="AH303" s="27">
        <f t="shared" si="82"/>
        <v>2042.8841896978352</v>
      </c>
      <c r="AI303" s="27">
        <f t="shared" si="82"/>
        <v>279.76002972615061</v>
      </c>
      <c r="AJ303" s="27">
        <f t="shared" si="82"/>
        <v>610.71752976057485</v>
      </c>
      <c r="AK303" s="27">
        <f t="shared" si="82"/>
        <v>707.3314530259513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28.179184441799855</v>
      </c>
      <c r="F304" s="27">
        <f t="shared" si="80"/>
        <v>781.32735211177237</v>
      </c>
      <c r="G304" s="27">
        <f t="shared" si="80"/>
        <v>119.57777171300199</v>
      </c>
      <c r="H304" s="27">
        <f t="shared" si="80"/>
        <v>149.48486716116651</v>
      </c>
      <c r="I304" s="27">
        <f t="shared" si="80"/>
        <v>1364.6066602729454</v>
      </c>
      <c r="J304" s="27">
        <f t="shared" si="80"/>
        <v>1804.4546805501786</v>
      </c>
      <c r="K304" s="27">
        <f t="shared" si="80"/>
        <v>281.5645323750162</v>
      </c>
      <c r="L304" s="27">
        <f t="shared" si="80"/>
        <v>524.64090452592461</v>
      </c>
      <c r="M304" s="27">
        <f t="shared" si="80"/>
        <v>710.59173465031699</v>
      </c>
      <c r="N304" s="27">
        <f t="shared" si="80"/>
        <v>0</v>
      </c>
      <c r="Q304" s="27">
        <f t="shared" si="81"/>
        <v>20.904563948372449</v>
      </c>
      <c r="R304" s="27">
        <f t="shared" si="81"/>
        <v>753.91313080476584</v>
      </c>
      <c r="S304" s="27">
        <f t="shared" si="81"/>
        <v>80.551657833683208</v>
      </c>
      <c r="T304" s="27">
        <f t="shared" si="81"/>
        <v>83.053692817658387</v>
      </c>
      <c r="U304" s="27">
        <f t="shared" si="81"/>
        <v>1049.0268088582245</v>
      </c>
      <c r="V304" s="27">
        <f t="shared" si="81"/>
        <v>1331.9788915641695</v>
      </c>
      <c r="W304" s="27">
        <f t="shared" si="81"/>
        <v>257.96937850184543</v>
      </c>
      <c r="X304" s="27">
        <f t="shared" si="81"/>
        <v>417.57361944281945</v>
      </c>
      <c r="Y304" s="27">
        <f t="shared" si="81"/>
        <v>635.93393624881287</v>
      </c>
      <c r="Z304" s="27">
        <f t="shared" si="81"/>
        <v>0</v>
      </c>
      <c r="AC304" s="27">
        <f t="shared" si="82"/>
        <v>35.453804935227318</v>
      </c>
      <c r="AD304" s="27">
        <f t="shared" si="82"/>
        <v>808.74157341877742</v>
      </c>
      <c r="AE304" s="27">
        <f t="shared" si="82"/>
        <v>157.01273060433806</v>
      </c>
      <c r="AF304" s="27">
        <f t="shared" si="82"/>
        <v>209.34928299107952</v>
      </c>
      <c r="AG304" s="27">
        <f t="shared" si="82"/>
        <v>1680.1865116876661</v>
      </c>
      <c r="AH304" s="27">
        <f t="shared" si="82"/>
        <v>2276.9304695361884</v>
      </c>
      <c r="AI304" s="27">
        <f t="shared" si="82"/>
        <v>305.15968624818663</v>
      </c>
      <c r="AJ304" s="27">
        <f t="shared" si="82"/>
        <v>631.70818960902943</v>
      </c>
      <c r="AK304" s="27">
        <f t="shared" si="82"/>
        <v>785.24953305182191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20.182248819739218</v>
      </c>
      <c r="F305" s="27">
        <f t="shared" si="80"/>
        <v>1209.7290291501736</v>
      </c>
      <c r="G305" s="27">
        <f t="shared" si="80"/>
        <v>131.92695013856857</v>
      </c>
      <c r="H305" s="27">
        <f t="shared" si="80"/>
        <v>162.6032988464502</v>
      </c>
      <c r="I305" s="27">
        <f t="shared" si="80"/>
        <v>1471.3934641413384</v>
      </c>
      <c r="J305" s="27">
        <f t="shared" si="80"/>
        <v>1954.1310471459849</v>
      </c>
      <c r="K305" s="27">
        <f t="shared" si="80"/>
        <v>308.08128197469716</v>
      </c>
      <c r="L305" s="27">
        <f t="shared" si="80"/>
        <v>496.189765335282</v>
      </c>
      <c r="M305" s="27">
        <f t="shared" si="80"/>
        <v>776.98296734578571</v>
      </c>
      <c r="N305" s="27">
        <f t="shared" si="80"/>
        <v>0</v>
      </c>
      <c r="Q305" s="27">
        <f t="shared" si="81"/>
        <v>15.26345456242384</v>
      </c>
      <c r="R305" s="27">
        <f t="shared" si="81"/>
        <v>1190.6431241304579</v>
      </c>
      <c r="S305" s="27">
        <f t="shared" si="81"/>
        <v>84.525469308970628</v>
      </c>
      <c r="T305" s="27">
        <f t="shared" si="81"/>
        <v>76.136282444669632</v>
      </c>
      <c r="U305" s="27">
        <f t="shared" si="81"/>
        <v>1145.7457008508875</v>
      </c>
      <c r="V305" s="27">
        <f t="shared" si="81"/>
        <v>1435.336159169492</v>
      </c>
      <c r="W305" s="27">
        <f t="shared" si="81"/>
        <v>285.31109642295451</v>
      </c>
      <c r="X305" s="27">
        <f t="shared" si="81"/>
        <v>366.79386792764063</v>
      </c>
      <c r="Y305" s="27">
        <f t="shared" si="81"/>
        <v>689.61604348004983</v>
      </c>
      <c r="Z305" s="27">
        <f t="shared" si="81"/>
        <v>0</v>
      </c>
      <c r="AC305" s="27">
        <f t="shared" si="82"/>
        <v>25.101043077054637</v>
      </c>
      <c r="AD305" s="27">
        <f t="shared" si="82"/>
        <v>1228.8149341698872</v>
      </c>
      <c r="AE305" s="27">
        <f t="shared" si="82"/>
        <v>177.13087724309847</v>
      </c>
      <c r="AF305" s="27">
        <f t="shared" si="82"/>
        <v>241.26702650308195</v>
      </c>
      <c r="AG305" s="27">
        <f t="shared" si="82"/>
        <v>1797.0412274317953</v>
      </c>
      <c r="AH305" s="27">
        <f t="shared" si="82"/>
        <v>2472.9259351224878</v>
      </c>
      <c r="AI305" s="27">
        <f t="shared" si="82"/>
        <v>330.85146752643925</v>
      </c>
      <c r="AJ305" s="27">
        <f t="shared" si="82"/>
        <v>625.58566274292286</v>
      </c>
      <c r="AK305" s="27">
        <f t="shared" si="82"/>
        <v>864.34989121152239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13.707780463970334</v>
      </c>
      <c r="F306" s="27">
        <f t="shared" si="80"/>
        <v>1660.1036503366793</v>
      </c>
      <c r="G306" s="27">
        <f t="shared" si="80"/>
        <v>144.19124834498163</v>
      </c>
      <c r="H306" s="27">
        <f t="shared" si="80"/>
        <v>176.21843901013978</v>
      </c>
      <c r="I306" s="27">
        <f t="shared" si="80"/>
        <v>1581.0619795674495</v>
      </c>
      <c r="J306" s="27">
        <f t="shared" si="80"/>
        <v>2082.7543609595068</v>
      </c>
      <c r="K306" s="27">
        <f t="shared" si="80"/>
        <v>336.11392450592467</v>
      </c>
      <c r="L306" s="27">
        <f t="shared" si="80"/>
        <v>458.07236604615071</v>
      </c>
      <c r="M306" s="27">
        <f t="shared" si="80"/>
        <v>848.89098572353851</v>
      </c>
      <c r="N306" s="27">
        <f t="shared" si="80"/>
        <v>0</v>
      </c>
      <c r="Q306" s="27">
        <f t="shared" si="81"/>
        <v>10.707085564504411</v>
      </c>
      <c r="R306" s="27">
        <f t="shared" si="81"/>
        <v>1650.11515541569</v>
      </c>
      <c r="S306" s="27">
        <f t="shared" si="81"/>
        <v>89.140945682142231</v>
      </c>
      <c r="T306" s="27">
        <f t="shared" si="81"/>
        <v>71.7589438347091</v>
      </c>
      <c r="U306" s="27">
        <f t="shared" si="81"/>
        <v>1242.9923182337959</v>
      </c>
      <c r="V306" s="27">
        <f t="shared" si="81"/>
        <v>1519.6845362405595</v>
      </c>
      <c r="W306" s="27">
        <f t="shared" si="81"/>
        <v>313.56929658599012</v>
      </c>
      <c r="X306" s="27">
        <f t="shared" si="81"/>
        <v>307.35843808154709</v>
      </c>
      <c r="Y306" s="27">
        <f t="shared" si="81"/>
        <v>748.97572466548286</v>
      </c>
      <c r="Z306" s="27">
        <f t="shared" si="81"/>
        <v>0</v>
      </c>
      <c r="AC306" s="27">
        <f t="shared" si="82"/>
        <v>16.708475363436229</v>
      </c>
      <c r="AD306" s="27">
        <f t="shared" si="82"/>
        <v>1670.0921452576688</v>
      </c>
      <c r="AE306" s="27">
        <f t="shared" si="82"/>
        <v>197.03308160721096</v>
      </c>
      <c r="AF306" s="27">
        <f t="shared" si="82"/>
        <v>273.60884300910709</v>
      </c>
      <c r="AG306" s="27">
        <f t="shared" si="82"/>
        <v>1919.1316409011085</v>
      </c>
      <c r="AH306" s="27">
        <f t="shared" si="82"/>
        <v>2645.8241856784657</v>
      </c>
      <c r="AI306" s="27">
        <f t="shared" si="82"/>
        <v>358.65855242585951</v>
      </c>
      <c r="AJ306" s="27">
        <f t="shared" si="82"/>
        <v>608.78629401075375</v>
      </c>
      <c r="AK306" s="27">
        <f t="shared" si="82"/>
        <v>948.80624678159529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10.106755650056074</v>
      </c>
      <c r="F307" s="27">
        <f t="shared" si="80"/>
        <v>2042.3603910156821</v>
      </c>
      <c r="G307" s="27">
        <f t="shared" si="80"/>
        <v>156.01278955555154</v>
      </c>
      <c r="H307" s="27">
        <f t="shared" si="80"/>
        <v>190.48004677371767</v>
      </c>
      <c r="I307" s="27">
        <f t="shared" si="80"/>
        <v>1692.9822172992901</v>
      </c>
      <c r="J307" s="27">
        <f t="shared" si="80"/>
        <v>2207.2488539955239</v>
      </c>
      <c r="K307" s="27">
        <f t="shared" si="80"/>
        <v>366.59465572497419</v>
      </c>
      <c r="L307" s="27">
        <f t="shared" si="80"/>
        <v>436.67104246098086</v>
      </c>
      <c r="M307" s="27">
        <f t="shared" si="80"/>
        <v>930.45491158074799</v>
      </c>
      <c r="N307" s="27">
        <f t="shared" si="80"/>
        <v>0</v>
      </c>
      <c r="Q307" s="27">
        <f t="shared" si="81"/>
        <v>8.1956231824088484</v>
      </c>
      <c r="R307" s="27">
        <f t="shared" si="81"/>
        <v>2038.758635249791</v>
      </c>
      <c r="S307" s="27">
        <f t="shared" si="81"/>
        <v>94.818417778879564</v>
      </c>
      <c r="T307" s="27">
        <f t="shared" si="81"/>
        <v>72.145299903397813</v>
      </c>
      <c r="U307" s="27">
        <f t="shared" si="81"/>
        <v>1338.7622428601564</v>
      </c>
      <c r="V307" s="27">
        <f t="shared" si="81"/>
        <v>1597.0390857319508</v>
      </c>
      <c r="W307" s="27">
        <f t="shared" si="81"/>
        <v>343.15303246308724</v>
      </c>
      <c r="X307" s="27">
        <f t="shared" si="81"/>
        <v>269.00956803310805</v>
      </c>
      <c r="Y307" s="27">
        <f t="shared" si="81"/>
        <v>818.39691374359336</v>
      </c>
      <c r="Z307" s="27">
        <f t="shared" si="81"/>
        <v>0</v>
      </c>
      <c r="AC307" s="27">
        <f t="shared" si="82"/>
        <v>12.017888117703269</v>
      </c>
      <c r="AD307" s="27">
        <f t="shared" si="82"/>
        <v>2045.9621467815739</v>
      </c>
      <c r="AE307" s="27">
        <f t="shared" si="82"/>
        <v>216.21114723029879</v>
      </c>
      <c r="AF307" s="27">
        <f t="shared" si="82"/>
        <v>305.79397696920216</v>
      </c>
      <c r="AG307" s="27">
        <f t="shared" si="82"/>
        <v>2047.202191738417</v>
      </c>
      <c r="AH307" s="27">
        <f t="shared" si="82"/>
        <v>2817.4586222591029</v>
      </c>
      <c r="AI307" s="27">
        <f t="shared" si="82"/>
        <v>390.03627898686108</v>
      </c>
      <c r="AJ307" s="27">
        <f t="shared" si="82"/>
        <v>604.33251688885298</v>
      </c>
      <c r="AK307" s="27">
        <f t="shared" si="82"/>
        <v>1042.5129094179033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9.4628988385627082</v>
      </c>
      <c r="F308" s="27">
        <f t="shared" si="80"/>
        <v>2309.3878777093905</v>
      </c>
      <c r="G308" s="27">
        <f t="shared" si="80"/>
        <v>167.07713169272296</v>
      </c>
      <c r="H308" s="27">
        <f t="shared" si="80"/>
        <v>205.13469952650109</v>
      </c>
      <c r="I308" s="27">
        <f t="shared" si="80"/>
        <v>1803.6823166919417</v>
      </c>
      <c r="J308" s="27">
        <f t="shared" si="80"/>
        <v>2338.7604564098074</v>
      </c>
      <c r="K308" s="27">
        <f t="shared" si="80"/>
        <v>399.34271259548984</v>
      </c>
      <c r="L308" s="27">
        <f t="shared" si="80"/>
        <v>446.05924702696854</v>
      </c>
      <c r="M308" s="27">
        <f t="shared" si="80"/>
        <v>1021.8597932589815</v>
      </c>
      <c r="N308" s="27">
        <f t="shared" si="80"/>
        <v>0</v>
      </c>
      <c r="Q308" s="27">
        <f t="shared" si="81"/>
        <v>7.7856152598973365</v>
      </c>
      <c r="R308" s="27">
        <f t="shared" si="81"/>
        <v>2307.5907186736436</v>
      </c>
      <c r="S308" s="27">
        <f t="shared" si="81"/>
        <v>101.44151455533756</v>
      </c>
      <c r="T308" s="27">
        <f t="shared" si="81"/>
        <v>77.468447380139693</v>
      </c>
      <c r="U308" s="27">
        <f t="shared" si="81"/>
        <v>1430.3219831887072</v>
      </c>
      <c r="V308" s="27">
        <f t="shared" si="81"/>
        <v>1675.8987867361855</v>
      </c>
      <c r="W308" s="27">
        <f t="shared" si="81"/>
        <v>373.83658949443924</v>
      </c>
      <c r="X308" s="27">
        <f t="shared" si="81"/>
        <v>267.29245610638083</v>
      </c>
      <c r="Y308" s="27">
        <f t="shared" si="81"/>
        <v>898.09267124679468</v>
      </c>
      <c r="Z308" s="27">
        <f t="shared" si="81"/>
        <v>0</v>
      </c>
      <c r="AC308" s="27">
        <f t="shared" si="82"/>
        <v>11.140182417228084</v>
      </c>
      <c r="AD308" s="27">
        <f t="shared" si="82"/>
        <v>2311.1850367451389</v>
      </c>
      <c r="AE308" s="27">
        <f t="shared" si="82"/>
        <v>234.34751612383693</v>
      </c>
      <c r="AF308" s="27">
        <f t="shared" si="82"/>
        <v>337.40887852097956</v>
      </c>
      <c r="AG308" s="27">
        <f t="shared" si="82"/>
        <v>2177.0426501951683</v>
      </c>
      <c r="AH308" s="27">
        <f t="shared" si="82"/>
        <v>3001.6221260834363</v>
      </c>
      <c r="AI308" s="27">
        <f t="shared" si="82"/>
        <v>424.84883569654056</v>
      </c>
      <c r="AJ308" s="27">
        <f t="shared" si="82"/>
        <v>624.82603794755551</v>
      </c>
      <c r="AK308" s="27">
        <f t="shared" si="82"/>
        <v>1145.6269152711682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16.079643642068014</v>
      </c>
      <c r="F309" s="27">
        <f t="shared" si="80"/>
        <v>4144.9667155865745</v>
      </c>
      <c r="G309" s="27">
        <f t="shared" si="80"/>
        <v>288.72661577386947</v>
      </c>
      <c r="H309" s="27">
        <f t="shared" si="80"/>
        <v>358.34647917017975</v>
      </c>
      <c r="I309" s="27">
        <f t="shared" si="80"/>
        <v>3102.1818309507535</v>
      </c>
      <c r="J309" s="27">
        <f t="shared" si="80"/>
        <v>4008.668499907661</v>
      </c>
      <c r="K309" s="27">
        <f t="shared" si="80"/>
        <v>709.30172326740853</v>
      </c>
      <c r="L309" s="27">
        <f t="shared" si="80"/>
        <v>759.23929369034204</v>
      </c>
      <c r="M309" s="27">
        <f t="shared" si="80"/>
        <v>1837.4278347298607</v>
      </c>
      <c r="N309" s="27">
        <f t="shared" si="80"/>
        <v>0</v>
      </c>
      <c r="Q309" s="27">
        <f t="shared" si="81"/>
        <v>13.209328890745221</v>
      </c>
      <c r="R309" s="27">
        <f t="shared" si="81"/>
        <v>4140.6630927351989</v>
      </c>
      <c r="S309" s="27">
        <f t="shared" si="81"/>
        <v>176.39324059246584</v>
      </c>
      <c r="T309" s="27">
        <f t="shared" si="81"/>
        <v>139.4094156798372</v>
      </c>
      <c r="U309" s="27">
        <f t="shared" si="81"/>
        <v>2466.1806897450597</v>
      </c>
      <c r="V309" s="27">
        <f t="shared" si="81"/>
        <v>2832.4439963648442</v>
      </c>
      <c r="W309" s="27">
        <f t="shared" si="81"/>
        <v>663.10217516505895</v>
      </c>
      <c r="X309" s="27">
        <f t="shared" si="81"/>
        <v>457.21419666295293</v>
      </c>
      <c r="Y309" s="27">
        <f t="shared" si="81"/>
        <v>1614.7796057344876</v>
      </c>
      <c r="Z309" s="27">
        <f t="shared" si="81"/>
        <v>0</v>
      </c>
      <c r="AC309" s="27">
        <f t="shared" si="82"/>
        <v>18.949958393390833</v>
      </c>
      <c r="AD309" s="27">
        <f t="shared" si="82"/>
        <v>4149.2703384379502</v>
      </c>
      <c r="AE309" s="27">
        <f t="shared" si="82"/>
        <v>411.18347345762368</v>
      </c>
      <c r="AF309" s="27">
        <f t="shared" si="82"/>
        <v>605.81865404792859</v>
      </c>
      <c r="AG309" s="27">
        <f t="shared" si="82"/>
        <v>3738.1829721564577</v>
      </c>
      <c r="AH309" s="27">
        <f t="shared" si="82"/>
        <v>5184.8930034504901</v>
      </c>
      <c r="AI309" s="27">
        <f t="shared" si="82"/>
        <v>755.50127136975914</v>
      </c>
      <c r="AJ309" s="27">
        <f t="shared" si="82"/>
        <v>1061.2643907177328</v>
      </c>
      <c r="AK309" s="27">
        <f t="shared" si="82"/>
        <v>2060.0760637252333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17.070270755901596</v>
      </c>
      <c r="F310" s="27">
        <f t="shared" si="80"/>
        <v>4696.4725271370453</v>
      </c>
      <c r="G310" s="27">
        <f t="shared" si="80"/>
        <v>313.20700530399768</v>
      </c>
      <c r="H310" s="27">
        <f t="shared" si="80"/>
        <v>393.98508658985804</v>
      </c>
      <c r="I310" s="27">
        <f t="shared" si="80"/>
        <v>3345.0615739603045</v>
      </c>
      <c r="J310" s="27">
        <f t="shared" si="80"/>
        <v>4303.6012888681244</v>
      </c>
      <c r="K310" s="27">
        <f t="shared" si="80"/>
        <v>795.62806540930319</v>
      </c>
      <c r="L310" s="27">
        <f t="shared" si="80"/>
        <v>807.7926363586937</v>
      </c>
      <c r="M310" s="27">
        <f t="shared" si="80"/>
        <v>2090.9846095410667</v>
      </c>
      <c r="N310" s="27">
        <f t="shared" si="80"/>
        <v>0</v>
      </c>
      <c r="Q310" s="27">
        <f t="shared" si="81"/>
        <v>13.995065775306614</v>
      </c>
      <c r="R310" s="27">
        <f t="shared" si="81"/>
        <v>4688.6830729742833</v>
      </c>
      <c r="S310" s="27">
        <f t="shared" si="81"/>
        <v>192.83853007111026</v>
      </c>
      <c r="T310" s="27">
        <f t="shared" si="81"/>
        <v>158.94873190416382</v>
      </c>
      <c r="U310" s="27">
        <f t="shared" si="81"/>
        <v>2667.6915584504663</v>
      </c>
      <c r="V310" s="27">
        <f t="shared" si="81"/>
        <v>2985.7261426504251</v>
      </c>
      <c r="W310" s="27">
        <f t="shared" si="81"/>
        <v>742.61619771401092</v>
      </c>
      <c r="X310" s="27">
        <f t="shared" si="81"/>
        <v>489.57564408341403</v>
      </c>
      <c r="Y310" s="27">
        <f t="shared" si="81"/>
        <v>1837.3423623239869</v>
      </c>
      <c r="Z310" s="27">
        <f t="shared" si="81"/>
        <v>0</v>
      </c>
      <c r="AC310" s="27">
        <f t="shared" si="82"/>
        <v>20.1454757364966</v>
      </c>
      <c r="AD310" s="27">
        <f t="shared" si="82"/>
        <v>4704.2619812998237</v>
      </c>
      <c r="AE310" s="27">
        <f t="shared" si="82"/>
        <v>454.15743985526041</v>
      </c>
      <c r="AF310" s="27">
        <f t="shared" si="82"/>
        <v>687.03591421850649</v>
      </c>
      <c r="AG310" s="27">
        <f t="shared" si="82"/>
        <v>4022.4315894701626</v>
      </c>
      <c r="AH310" s="27">
        <f t="shared" si="82"/>
        <v>5621.4764350858113</v>
      </c>
      <c r="AI310" s="27">
        <f t="shared" si="82"/>
        <v>848.63993310459705</v>
      </c>
      <c r="AJ310" s="27">
        <f t="shared" si="82"/>
        <v>1126.0096286339742</v>
      </c>
      <c r="AK310" s="27">
        <f t="shared" si="82"/>
        <v>2344.626856758146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17.786590866911936</v>
      </c>
      <c r="F311" s="27">
        <f t="shared" si="80"/>
        <v>5220.1831130070459</v>
      </c>
      <c r="G311" s="27">
        <f t="shared" si="80"/>
        <v>334.05414975666548</v>
      </c>
      <c r="H311" s="27">
        <f t="shared" si="80"/>
        <v>426.12907518306173</v>
      </c>
      <c r="I311" s="27">
        <f t="shared" si="80"/>
        <v>3545.0145793672605</v>
      </c>
      <c r="J311" s="27">
        <f t="shared" si="80"/>
        <v>4539.4109152565898</v>
      </c>
      <c r="K311" s="27">
        <f t="shared" si="80"/>
        <v>878.08487044135052</v>
      </c>
      <c r="L311" s="27">
        <f t="shared" si="80"/>
        <v>843.7373006645372</v>
      </c>
      <c r="M311" s="27">
        <f t="shared" si="80"/>
        <v>2340.5255937606435</v>
      </c>
      <c r="N311" s="27">
        <f t="shared" si="80"/>
        <v>0</v>
      </c>
      <c r="Q311" s="27">
        <f t="shared" si="81"/>
        <v>14.55004383448466</v>
      </c>
      <c r="R311" s="27">
        <f t="shared" si="81"/>
        <v>5206.2716453785151</v>
      </c>
      <c r="S311" s="27">
        <f t="shared" si="81"/>
        <v>207.35170836315555</v>
      </c>
      <c r="T311" s="27">
        <f t="shared" si="81"/>
        <v>178.45912615581457</v>
      </c>
      <c r="U311" s="27">
        <f t="shared" si="81"/>
        <v>2836.7032516200265</v>
      </c>
      <c r="V311" s="27">
        <f t="shared" si="81"/>
        <v>3086.5921311556722</v>
      </c>
      <c r="W311" s="27">
        <f t="shared" si="81"/>
        <v>818.28304162703876</v>
      </c>
      <c r="X311" s="27">
        <f t="shared" si="81"/>
        <v>514.94705439634072</v>
      </c>
      <c r="Y311" s="27">
        <f t="shared" si="81"/>
        <v>2056.1293368405227</v>
      </c>
      <c r="Z311" s="27">
        <f t="shared" si="81"/>
        <v>0</v>
      </c>
      <c r="AC311" s="27">
        <f t="shared" si="82"/>
        <v>21.023137899339233</v>
      </c>
      <c r="AD311" s="27">
        <f t="shared" si="82"/>
        <v>5234.0945806356076</v>
      </c>
      <c r="AE311" s="27">
        <f t="shared" si="82"/>
        <v>493.02322326479776</v>
      </c>
      <c r="AF311" s="27">
        <f t="shared" si="82"/>
        <v>764.74914352683868</v>
      </c>
      <c r="AG311" s="27">
        <f t="shared" si="82"/>
        <v>4253.3259071145012</v>
      </c>
      <c r="AH311" s="27">
        <f t="shared" si="82"/>
        <v>5992.2296993574892</v>
      </c>
      <c r="AI311" s="27">
        <f t="shared" si="82"/>
        <v>937.88669925566376</v>
      </c>
      <c r="AJ311" s="27">
        <f t="shared" si="82"/>
        <v>1172.5275469327339</v>
      </c>
      <c r="AK311" s="27">
        <f t="shared" si="82"/>
        <v>2624.9218506807638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25.20138294819316</v>
      </c>
      <c r="F312" s="27">
        <f t="shared" si="80"/>
        <v>7984.2385781947869</v>
      </c>
      <c r="G312" s="27">
        <f t="shared" si="80"/>
        <v>487.966914191039</v>
      </c>
      <c r="H312" s="27">
        <f t="shared" si="80"/>
        <v>633.46577177895892</v>
      </c>
      <c r="I312" s="27">
        <f t="shared" si="80"/>
        <v>5136.1786412197953</v>
      </c>
      <c r="J312" s="27">
        <f t="shared" si="80"/>
        <v>6536.8086494982672</v>
      </c>
      <c r="K312" s="27">
        <f t="shared" si="80"/>
        <v>1337.4724056481543</v>
      </c>
      <c r="L312" s="27">
        <f t="shared" si="80"/>
        <v>1199.3646785453748</v>
      </c>
      <c r="M312" s="27">
        <f t="shared" si="80"/>
        <v>3624.5228913386495</v>
      </c>
      <c r="N312" s="27">
        <f t="shared" si="80"/>
        <v>0</v>
      </c>
      <c r="Q312" s="27">
        <f t="shared" si="81"/>
        <v>20.554166791584944</v>
      </c>
      <c r="R312" s="27">
        <f t="shared" si="81"/>
        <v>7948.6170439393454</v>
      </c>
      <c r="S312" s="27">
        <f t="shared" si="81"/>
        <v>306.00506490889569</v>
      </c>
      <c r="T312" s="27">
        <f t="shared" si="81"/>
        <v>277.82811757458637</v>
      </c>
      <c r="U312" s="27">
        <f t="shared" si="81"/>
        <v>4127.8025148369506</v>
      </c>
      <c r="V312" s="27">
        <f t="shared" si="81"/>
        <v>4326.8594679758826</v>
      </c>
      <c r="W312" s="27">
        <f t="shared" si="81"/>
        <v>1244.0567933279845</v>
      </c>
      <c r="X312" s="27">
        <f t="shared" si="81"/>
        <v>738.79787030036857</v>
      </c>
      <c r="Y312" s="27">
        <f t="shared" si="81"/>
        <v>3182.7964080140318</v>
      </c>
      <c r="Z312" s="27">
        <f t="shared" si="81"/>
        <v>0</v>
      </c>
      <c r="AC312" s="27">
        <f t="shared" si="82"/>
        <v>29.848599104801405</v>
      </c>
      <c r="AD312" s="27">
        <f t="shared" si="82"/>
        <v>8019.860112450252</v>
      </c>
      <c r="AE312" s="27">
        <f t="shared" si="82"/>
        <v>735.05850761945965</v>
      </c>
      <c r="AF312" s="27">
        <f t="shared" si="82"/>
        <v>1172.6849655786655</v>
      </c>
      <c r="AG312" s="27">
        <f t="shared" si="82"/>
        <v>6144.5547676026345</v>
      </c>
      <c r="AH312" s="27">
        <f t="shared" si="82"/>
        <v>8746.7578310206318</v>
      </c>
      <c r="AI312" s="27">
        <f t="shared" si="82"/>
        <v>1430.8880179683235</v>
      </c>
      <c r="AJ312" s="27">
        <f t="shared" si="82"/>
        <v>1659.9314867903806</v>
      </c>
      <c r="AK312" s="27">
        <f t="shared" si="82"/>
        <v>4066.2493746632654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23.316650352142236</v>
      </c>
      <c r="F313" s="27">
        <f t="shared" si="83"/>
        <v>8021.188456164964</v>
      </c>
      <c r="G313" s="27">
        <f t="shared" si="83"/>
        <v>468.19779126957593</v>
      </c>
      <c r="H313" s="27">
        <f t="shared" si="83"/>
        <v>619.98058455351077</v>
      </c>
      <c r="I313" s="27">
        <f t="shared" si="83"/>
        <v>4881.4088435787589</v>
      </c>
      <c r="J313" s="27">
        <f t="shared" si="83"/>
        <v>6167.8108262031601</v>
      </c>
      <c r="K313" s="27">
        <f t="shared" si="83"/>
        <v>1343.9709261147989</v>
      </c>
      <c r="L313" s="27">
        <f t="shared" si="83"/>
        <v>1114.1122354613817</v>
      </c>
      <c r="M313" s="27">
        <f t="shared" si="83"/>
        <v>3705.8999487819019</v>
      </c>
      <c r="N313" s="27">
        <f t="shared" si="83"/>
        <v>0</v>
      </c>
      <c r="Q313" s="27">
        <f t="shared" ref="Q313:Z328" si="84">($D223-$D222)/8*(Q222+3*((2*Q222+Q223)/3)+3*((Q222+2*Q223)/3)+Q223)</f>
        <v>18.946872249878879</v>
      </c>
      <c r="R313" s="27">
        <f t="shared" si="84"/>
        <v>7964.6726079479877</v>
      </c>
      <c r="S313" s="27">
        <f t="shared" si="84"/>
        <v>297.0592099300186</v>
      </c>
      <c r="T313" s="27">
        <f t="shared" si="84"/>
        <v>286.16042439583964</v>
      </c>
      <c r="U313" s="27">
        <f t="shared" si="84"/>
        <v>3942.9823412024102</v>
      </c>
      <c r="V313" s="27">
        <f t="shared" si="84"/>
        <v>3950.2458257216358</v>
      </c>
      <c r="W313" s="27">
        <f t="shared" si="84"/>
        <v>1247.6306691840225</v>
      </c>
      <c r="X313" s="27">
        <f t="shared" si="84"/>
        <v>694.02497568011324</v>
      </c>
      <c r="Y313" s="27">
        <f t="shared" si="84"/>
        <v>3252.3828601521668</v>
      </c>
      <c r="Z313" s="27">
        <f t="shared" si="84"/>
        <v>0</v>
      </c>
      <c r="AC313" s="27">
        <f t="shared" ref="AC313:AL328" si="85">($D223-$D222)/8*(AC222+3*((2*AC222+AC223)/3)+3*((AC222+2*AC223)/3)+AC223)</f>
        <v>27.686428454405622</v>
      </c>
      <c r="AD313" s="27">
        <f t="shared" si="85"/>
        <v>8077.704304381914</v>
      </c>
      <c r="AE313" s="27">
        <f t="shared" si="85"/>
        <v>720.45697542071719</v>
      </c>
      <c r="AF313" s="27">
        <f t="shared" si="85"/>
        <v>1182.4557985926322</v>
      </c>
      <c r="AG313" s="27">
        <f t="shared" si="85"/>
        <v>5819.835345955109</v>
      </c>
      <c r="AH313" s="27">
        <f t="shared" si="85"/>
        <v>8385.3758266846544</v>
      </c>
      <c r="AI313" s="27">
        <f t="shared" si="85"/>
        <v>1440.311183045573</v>
      </c>
      <c r="AJ313" s="27">
        <f t="shared" si="85"/>
        <v>1534.1994952426503</v>
      </c>
      <c r="AK313" s="27">
        <f t="shared" si="85"/>
        <v>4159.4170374116347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23.381628031463265</v>
      </c>
      <c r="F314" s="27">
        <f t="shared" si="83"/>
        <v>8689.6029925461335</v>
      </c>
      <c r="G314" s="27">
        <f t="shared" si="83"/>
        <v>487.80170648939259</v>
      </c>
      <c r="H314" s="27">
        <f t="shared" si="83"/>
        <v>658.78910868746789</v>
      </c>
      <c r="I314" s="27">
        <f t="shared" si="83"/>
        <v>5036.5405397409304</v>
      </c>
      <c r="J314" s="27">
        <f t="shared" si="83"/>
        <v>6316.1555448994241</v>
      </c>
      <c r="K314" s="27">
        <f t="shared" si="83"/>
        <v>1464.2704232344786</v>
      </c>
      <c r="L314" s="27">
        <f t="shared" si="83"/>
        <v>1122.079751509516</v>
      </c>
      <c r="M314" s="27">
        <f t="shared" si="83"/>
        <v>4102.6235766438576</v>
      </c>
      <c r="N314" s="27">
        <f t="shared" si="83"/>
        <v>0</v>
      </c>
      <c r="Q314" s="27">
        <f t="shared" si="84"/>
        <v>18.922957933817155</v>
      </c>
      <c r="R314" s="27">
        <f t="shared" si="84"/>
        <v>8600.1706633520716</v>
      </c>
      <c r="S314" s="27">
        <f t="shared" si="84"/>
        <v>313.13887114792863</v>
      </c>
      <c r="T314" s="27">
        <f t="shared" si="84"/>
        <v>319.59487005599618</v>
      </c>
      <c r="U314" s="27">
        <f t="shared" si="84"/>
        <v>4089.5207457981314</v>
      </c>
      <c r="V314" s="27">
        <f t="shared" si="84"/>
        <v>3903.2403260763522</v>
      </c>
      <c r="W314" s="27">
        <f t="shared" si="84"/>
        <v>1356.8175733274848</v>
      </c>
      <c r="X314" s="27">
        <f t="shared" si="84"/>
        <v>707.42528518704967</v>
      </c>
      <c r="Y314" s="27">
        <f t="shared" si="84"/>
        <v>3598.0523579841233</v>
      </c>
      <c r="Z314" s="27">
        <f t="shared" si="84"/>
        <v>0</v>
      </c>
      <c r="AC314" s="27">
        <f t="shared" si="85"/>
        <v>27.840298129109367</v>
      </c>
      <c r="AD314" s="27">
        <f t="shared" si="85"/>
        <v>8779.035321740168</v>
      </c>
      <c r="AE314" s="27">
        <f t="shared" si="85"/>
        <v>764.96498541976212</v>
      </c>
      <c r="AF314" s="27">
        <f t="shared" si="85"/>
        <v>1286.9018666515763</v>
      </c>
      <c r="AG314" s="27">
        <f t="shared" si="85"/>
        <v>5983.5603336837339</v>
      </c>
      <c r="AH314" s="27">
        <f t="shared" si="85"/>
        <v>8729.0707637224932</v>
      </c>
      <c r="AI314" s="27">
        <f t="shared" si="85"/>
        <v>1571.7232731414724</v>
      </c>
      <c r="AJ314" s="27">
        <f t="shared" si="85"/>
        <v>1536.7342178319821</v>
      </c>
      <c r="AK314" s="27">
        <f t="shared" si="85"/>
        <v>4607.1947953035906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23.156257442553667</v>
      </c>
      <c r="F315" s="27">
        <f t="shared" si="83"/>
        <v>9281.7548782083504</v>
      </c>
      <c r="G315" s="27">
        <f t="shared" si="83"/>
        <v>503.75846565510562</v>
      </c>
      <c r="H315" s="27">
        <f t="shared" si="83"/>
        <v>694.30100327095738</v>
      </c>
      <c r="I315" s="27">
        <f t="shared" si="83"/>
        <v>5147.7708553826114</v>
      </c>
      <c r="J315" s="27">
        <f t="shared" si="83"/>
        <v>6403.3427617136449</v>
      </c>
      <c r="K315" s="27">
        <f t="shared" si="83"/>
        <v>1581.738788179619</v>
      </c>
      <c r="L315" s="27">
        <f t="shared" si="83"/>
        <v>1116.7540075571894</v>
      </c>
      <c r="M315" s="27">
        <f t="shared" si="83"/>
        <v>4500.1542487664392</v>
      </c>
      <c r="N315" s="27">
        <f t="shared" si="83"/>
        <v>0</v>
      </c>
      <c r="Q315" s="27">
        <f t="shared" si="84"/>
        <v>18.653957786447901</v>
      </c>
      <c r="R315" s="27">
        <f t="shared" si="84"/>
        <v>9148.3786705069033</v>
      </c>
      <c r="S315" s="27">
        <f t="shared" si="84"/>
        <v>327.33892557157657</v>
      </c>
      <c r="T315" s="27">
        <f t="shared" si="84"/>
        <v>354.23979753363744</v>
      </c>
      <c r="U315" s="27">
        <f t="shared" si="84"/>
        <v>4203.1302610498187</v>
      </c>
      <c r="V315" s="27">
        <f t="shared" si="84"/>
        <v>3800.1239216362442</v>
      </c>
      <c r="W315" s="27">
        <f t="shared" si="84"/>
        <v>1463.0793452031096</v>
      </c>
      <c r="X315" s="27">
        <f t="shared" si="84"/>
        <v>713.5512020046757</v>
      </c>
      <c r="Y315" s="27">
        <f t="shared" si="84"/>
        <v>3943.4033986636468</v>
      </c>
      <c r="Z315" s="27">
        <f t="shared" si="84"/>
        <v>0</v>
      </c>
      <c r="AC315" s="27">
        <f t="shared" si="85"/>
        <v>27.658557098659369</v>
      </c>
      <c r="AD315" s="27">
        <f t="shared" si="85"/>
        <v>9415.1310859097684</v>
      </c>
      <c r="AE315" s="27">
        <f t="shared" si="85"/>
        <v>803.69810089969235</v>
      </c>
      <c r="AF315" s="27">
        <f t="shared" si="85"/>
        <v>1382.5289266557534</v>
      </c>
      <c r="AG315" s="27">
        <f t="shared" si="85"/>
        <v>6092.4114497154042</v>
      </c>
      <c r="AH315" s="27">
        <f t="shared" si="85"/>
        <v>9006.5616017910415</v>
      </c>
      <c r="AI315" s="27">
        <f t="shared" si="85"/>
        <v>1700.3982311561315</v>
      </c>
      <c r="AJ315" s="27">
        <f t="shared" si="85"/>
        <v>1519.956813109703</v>
      </c>
      <c r="AK315" s="27">
        <f t="shared" si="85"/>
        <v>5056.9050988692279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22.683710260517508</v>
      </c>
      <c r="F316" s="27">
        <f t="shared" si="83"/>
        <v>9785.4511453307168</v>
      </c>
      <c r="G316" s="27">
        <f t="shared" si="83"/>
        <v>516.56694200695688</v>
      </c>
      <c r="H316" s="27">
        <f t="shared" si="83"/>
        <v>726.91845746531055</v>
      </c>
      <c r="I316" s="27">
        <f t="shared" si="83"/>
        <v>5221.2916403138761</v>
      </c>
      <c r="J316" s="27">
        <f t="shared" si="83"/>
        <v>6438.1547367941239</v>
      </c>
      <c r="K316" s="27">
        <f t="shared" si="83"/>
        <v>1696.5204232998037</v>
      </c>
      <c r="L316" s="27">
        <f t="shared" si="83"/>
        <v>1100.1000306342216</v>
      </c>
      <c r="M316" s="27">
        <f t="shared" si="83"/>
        <v>4897.8085066210269</v>
      </c>
      <c r="N316" s="27">
        <f t="shared" si="83"/>
        <v>0</v>
      </c>
      <c r="Q316" s="27">
        <f t="shared" si="84"/>
        <v>18.17649546984611</v>
      </c>
      <c r="R316" s="27">
        <f t="shared" si="84"/>
        <v>9595.6012936363113</v>
      </c>
      <c r="S316" s="27">
        <f t="shared" si="84"/>
        <v>339.90266144501038</v>
      </c>
      <c r="T316" s="27">
        <f t="shared" si="84"/>
        <v>390.20011842591907</v>
      </c>
      <c r="U316" s="27">
        <f t="shared" si="84"/>
        <v>4288.3854296992404</v>
      </c>
      <c r="V316" s="27">
        <f t="shared" si="84"/>
        <v>3649.3773561720568</v>
      </c>
      <c r="W316" s="27">
        <f t="shared" si="84"/>
        <v>1566.6000945970441</v>
      </c>
      <c r="X316" s="27">
        <f t="shared" si="84"/>
        <v>713.45714357163331</v>
      </c>
      <c r="Y316" s="27">
        <f t="shared" si="84"/>
        <v>4287.6951531518516</v>
      </c>
      <c r="Z316" s="27">
        <f t="shared" si="84"/>
        <v>0</v>
      </c>
      <c r="AC316" s="27">
        <f t="shared" si="85"/>
        <v>27.190925051188838</v>
      </c>
      <c r="AD316" s="27">
        <f t="shared" si="85"/>
        <v>9975.3009970251278</v>
      </c>
      <c r="AE316" s="27">
        <f t="shared" si="85"/>
        <v>836.64301930710326</v>
      </c>
      <c r="AF316" s="27">
        <f t="shared" si="85"/>
        <v>1467.8723541049469</v>
      </c>
      <c r="AG316" s="27">
        <f t="shared" si="85"/>
        <v>6154.1978509285118</v>
      </c>
      <c r="AH316" s="27">
        <f t="shared" si="85"/>
        <v>9226.9321174161705</v>
      </c>
      <c r="AI316" s="27">
        <f t="shared" si="85"/>
        <v>1826.4407520025632</v>
      </c>
      <c r="AJ316" s="27">
        <f t="shared" si="85"/>
        <v>1486.7429176968126</v>
      </c>
      <c r="AK316" s="27">
        <f t="shared" si="85"/>
        <v>5507.9218600901977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22.009002524716344</v>
      </c>
      <c r="F317" s="27">
        <f t="shared" si="83"/>
        <v>10188.915444336659</v>
      </c>
      <c r="G317" s="27">
        <f t="shared" si="83"/>
        <v>526.75281396247112</v>
      </c>
      <c r="H317" s="27">
        <f t="shared" si="83"/>
        <v>757.0719724194912</v>
      </c>
      <c r="I317" s="27">
        <f t="shared" si="83"/>
        <v>5263.6017500536909</v>
      </c>
      <c r="J317" s="27">
        <f t="shared" si="83"/>
        <v>6429.7882894290988</v>
      </c>
      <c r="K317" s="27">
        <f t="shared" si="83"/>
        <v>1808.8008838238306</v>
      </c>
      <c r="L317" s="27">
        <f t="shared" si="83"/>
        <v>1074.1682564848536</v>
      </c>
      <c r="M317" s="27">
        <f t="shared" si="83"/>
        <v>5294.9777258284785</v>
      </c>
      <c r="N317" s="27">
        <f t="shared" si="83"/>
        <v>0</v>
      </c>
      <c r="Q317" s="27">
        <f t="shared" si="84"/>
        <v>17.528736242679241</v>
      </c>
      <c r="R317" s="27">
        <f t="shared" si="84"/>
        <v>9928.5946302699795</v>
      </c>
      <c r="S317" s="27">
        <f t="shared" si="84"/>
        <v>351.08833852422902</v>
      </c>
      <c r="T317" s="27">
        <f t="shared" si="84"/>
        <v>427.58277491346968</v>
      </c>
      <c r="U317" s="27">
        <f t="shared" si="84"/>
        <v>4350.0969118676057</v>
      </c>
      <c r="V317" s="27">
        <f t="shared" si="84"/>
        <v>3459.8262717629755</v>
      </c>
      <c r="W317" s="27">
        <f t="shared" si="84"/>
        <v>1667.6035256759421</v>
      </c>
      <c r="X317" s="27">
        <f t="shared" si="84"/>
        <v>708.24601535060833</v>
      </c>
      <c r="Y317" s="27">
        <f t="shared" si="84"/>
        <v>4630.2558201330648</v>
      </c>
      <c r="Z317" s="27">
        <f t="shared" si="84"/>
        <v>0</v>
      </c>
      <c r="AC317" s="27">
        <f t="shared" si="85"/>
        <v>26.489268806753387</v>
      </c>
      <c r="AD317" s="27">
        <f t="shared" si="85"/>
        <v>10449.236258403338</v>
      </c>
      <c r="AE317" s="27">
        <f t="shared" si="85"/>
        <v>863.8246911099468</v>
      </c>
      <c r="AF317" s="27">
        <f t="shared" si="85"/>
        <v>1541.5210303744173</v>
      </c>
      <c r="AG317" s="27">
        <f t="shared" si="85"/>
        <v>6177.1065882397806</v>
      </c>
      <c r="AH317" s="27">
        <f t="shared" si="85"/>
        <v>9399.7503070952225</v>
      </c>
      <c r="AI317" s="27">
        <f t="shared" si="85"/>
        <v>1949.9982419717153</v>
      </c>
      <c r="AJ317" s="27">
        <f t="shared" si="85"/>
        <v>1440.0904976191021</v>
      </c>
      <c r="AK317" s="27">
        <f t="shared" si="85"/>
        <v>5959.6996315238912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21.178477804054303</v>
      </c>
      <c r="F318" s="27">
        <f t="shared" si="83"/>
        <v>10480.826843480034</v>
      </c>
      <c r="G318" s="27">
        <f t="shared" si="83"/>
        <v>534.86196421889872</v>
      </c>
      <c r="H318" s="27">
        <f t="shared" si="83"/>
        <v>785.21427268580942</v>
      </c>
      <c r="I318" s="27">
        <f t="shared" si="83"/>
        <v>5281.4280578618245</v>
      </c>
      <c r="J318" s="27">
        <f t="shared" si="83"/>
        <v>6387.7451549556354</v>
      </c>
      <c r="K318" s="27">
        <f t="shared" si="83"/>
        <v>1918.8011454787011</v>
      </c>
      <c r="L318" s="27">
        <f t="shared" si="83"/>
        <v>1041.0708379822183</v>
      </c>
      <c r="M318" s="27">
        <f t="shared" si="83"/>
        <v>5691.1243904735356</v>
      </c>
      <c r="N318" s="27">
        <f t="shared" si="83"/>
        <v>0</v>
      </c>
      <c r="Q318" s="27">
        <f t="shared" si="84"/>
        <v>16.749951150943406</v>
      </c>
      <c r="R318" s="27">
        <f t="shared" si="84"/>
        <v>10134.611684881169</v>
      </c>
      <c r="S318" s="27">
        <f t="shared" si="84"/>
        <v>361.16575162135109</v>
      </c>
      <c r="T318" s="27">
        <f t="shared" si="84"/>
        <v>466.4957623212137</v>
      </c>
      <c r="U318" s="27">
        <f t="shared" si="84"/>
        <v>4393.252064216178</v>
      </c>
      <c r="V318" s="27">
        <f t="shared" si="84"/>
        <v>3240.5416733723632</v>
      </c>
      <c r="W318" s="27">
        <f t="shared" si="84"/>
        <v>1766.3471017405823</v>
      </c>
      <c r="X318" s="27">
        <f t="shared" si="84"/>
        <v>699.05619388100467</v>
      </c>
      <c r="Y318" s="27">
        <f t="shared" si="84"/>
        <v>4970.4799730727336</v>
      </c>
      <c r="Z318" s="27">
        <f t="shared" si="84"/>
        <v>0</v>
      </c>
      <c r="AC318" s="27">
        <f t="shared" si="85"/>
        <v>25.607004457165168</v>
      </c>
      <c r="AD318" s="27">
        <f t="shared" si="85"/>
        <v>10827.042002078862</v>
      </c>
      <c r="AE318" s="27">
        <f t="shared" si="85"/>
        <v>885.30204052699196</v>
      </c>
      <c r="AF318" s="27">
        <f t="shared" si="85"/>
        <v>1602.1216065952353</v>
      </c>
      <c r="AG318" s="27">
        <f t="shared" si="85"/>
        <v>6169.6040515074665</v>
      </c>
      <c r="AH318" s="27">
        <f t="shared" si="85"/>
        <v>9534.9486365389002</v>
      </c>
      <c r="AI318" s="27">
        <f t="shared" si="85"/>
        <v>2071.2551892168162</v>
      </c>
      <c r="AJ318" s="27">
        <f t="shared" si="85"/>
        <v>1383.085482083427</v>
      </c>
      <c r="AK318" s="27">
        <f t="shared" si="85"/>
        <v>6411.7688078743449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20.239342553827452</v>
      </c>
      <c r="F319" s="27">
        <f t="shared" si="83"/>
        <v>10650.348923391977</v>
      </c>
      <c r="G319" s="27">
        <f t="shared" si="83"/>
        <v>541.45451086357593</v>
      </c>
      <c r="H319" s="27">
        <f t="shared" si="83"/>
        <v>811.81476242603549</v>
      </c>
      <c r="I319" s="27">
        <f t="shared" si="83"/>
        <v>5281.654175841617</v>
      </c>
      <c r="J319" s="27">
        <f t="shared" si="83"/>
        <v>6321.7331659829169</v>
      </c>
      <c r="K319" s="27">
        <f t="shared" si="83"/>
        <v>2026.7722307860488</v>
      </c>
      <c r="L319" s="27">
        <f t="shared" si="83"/>
        <v>1002.9603368054071</v>
      </c>
      <c r="M319" s="27">
        <f t="shared" si="83"/>
        <v>6085.7780870129727</v>
      </c>
      <c r="N319" s="27">
        <f t="shared" si="83"/>
        <v>0</v>
      </c>
      <c r="Q319" s="27">
        <f t="shared" si="84"/>
        <v>15.88012537299408</v>
      </c>
      <c r="R319" s="27">
        <f t="shared" si="84"/>
        <v>10201.436857088891</v>
      </c>
      <c r="S319" s="27">
        <f t="shared" si="84"/>
        <v>370.41311235868585</v>
      </c>
      <c r="T319" s="27">
        <f t="shared" si="84"/>
        <v>507.04726393543342</v>
      </c>
      <c r="U319" s="27">
        <f t="shared" si="84"/>
        <v>4422.9612635227295</v>
      </c>
      <c r="V319" s="27">
        <f t="shared" si="84"/>
        <v>3000.7505544184996</v>
      </c>
      <c r="W319" s="27">
        <f t="shared" si="84"/>
        <v>1863.1165995314902</v>
      </c>
      <c r="X319" s="27">
        <f t="shared" si="84"/>
        <v>687.04980266093003</v>
      </c>
      <c r="Y319" s="27">
        <f t="shared" si="84"/>
        <v>5307.8255414375653</v>
      </c>
      <c r="Z319" s="27">
        <f t="shared" si="84"/>
        <v>0</v>
      </c>
      <c r="AC319" s="27">
        <f t="shared" si="85"/>
        <v>24.598559734660789</v>
      </c>
      <c r="AD319" s="27">
        <f t="shared" si="85"/>
        <v>11099.260989695102</v>
      </c>
      <c r="AE319" s="27">
        <f t="shared" si="85"/>
        <v>901.16387803814064</v>
      </c>
      <c r="AF319" s="27">
        <f t="shared" si="85"/>
        <v>1648.3816194848591</v>
      </c>
      <c r="AG319" s="27">
        <f t="shared" si="85"/>
        <v>6140.3470881605044</v>
      </c>
      <c r="AH319" s="27">
        <f t="shared" si="85"/>
        <v>9642.7157775473406</v>
      </c>
      <c r="AI319" s="27">
        <f t="shared" si="85"/>
        <v>2190.4278620406076</v>
      </c>
      <c r="AJ319" s="27">
        <f t="shared" si="85"/>
        <v>1318.8708709498769</v>
      </c>
      <c r="AK319" s="27">
        <f t="shared" si="85"/>
        <v>6863.7306325883783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19.239252690451195</v>
      </c>
      <c r="F320" s="27">
        <f t="shared" si="83"/>
        <v>10687.150268232006</v>
      </c>
      <c r="G320" s="27">
        <f t="shared" si="83"/>
        <v>547.09946550098982</v>
      </c>
      <c r="H320" s="27">
        <f t="shared" si="83"/>
        <v>837.35453002258373</v>
      </c>
      <c r="I320" s="27">
        <f t="shared" si="83"/>
        <v>5271.2567938817892</v>
      </c>
      <c r="J320" s="27">
        <f t="shared" si="83"/>
        <v>6241.578104726239</v>
      </c>
      <c r="K320" s="27">
        <f t="shared" si="83"/>
        <v>2132.9902306532285</v>
      </c>
      <c r="L320" s="27">
        <f t="shared" si="83"/>
        <v>962.01075572386605</v>
      </c>
      <c r="M320" s="27">
        <f t="shared" si="83"/>
        <v>6478.53135565311</v>
      </c>
      <c r="N320" s="27">
        <f t="shared" si="83"/>
        <v>0</v>
      </c>
      <c r="Q320" s="27">
        <f t="shared" si="84"/>
        <v>14.95960986662295</v>
      </c>
      <c r="R320" s="27">
        <f t="shared" si="84"/>
        <v>10117.410657381672</v>
      </c>
      <c r="S320" s="27">
        <f t="shared" si="84"/>
        <v>379.1142488633925</v>
      </c>
      <c r="T320" s="27">
        <f t="shared" si="84"/>
        <v>549.34489690148234</v>
      </c>
      <c r="U320" s="27">
        <f t="shared" si="84"/>
        <v>4444.4099178732249</v>
      </c>
      <c r="V320" s="27">
        <f t="shared" si="84"/>
        <v>2749.7564722201578</v>
      </c>
      <c r="W320" s="27">
        <f t="shared" si="84"/>
        <v>1958.2210850983663</v>
      </c>
      <c r="X320" s="27">
        <f t="shared" si="84"/>
        <v>673.40226100002019</v>
      </c>
      <c r="Y320" s="27">
        <f t="shared" si="84"/>
        <v>5641.8105576525286</v>
      </c>
      <c r="Z320" s="27">
        <f t="shared" si="84"/>
        <v>0</v>
      </c>
      <c r="AC320" s="27">
        <f t="shared" si="85"/>
        <v>23.518895514279357</v>
      </c>
      <c r="AD320" s="27">
        <f t="shared" si="85"/>
        <v>11256.889879082333</v>
      </c>
      <c r="AE320" s="27">
        <f t="shared" si="85"/>
        <v>911.52504074355932</v>
      </c>
      <c r="AF320" s="27">
        <f t="shared" si="85"/>
        <v>1679.071596576332</v>
      </c>
      <c r="AG320" s="27">
        <f t="shared" si="85"/>
        <v>6098.1036698903572</v>
      </c>
      <c r="AH320" s="27">
        <f t="shared" si="85"/>
        <v>9733.3997372323083</v>
      </c>
      <c r="AI320" s="27">
        <f t="shared" si="85"/>
        <v>2307.7593762080905</v>
      </c>
      <c r="AJ320" s="27">
        <f t="shared" si="85"/>
        <v>1250.6192504477076</v>
      </c>
      <c r="AK320" s="27">
        <f t="shared" si="85"/>
        <v>7315.2521536536897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18.225949364660501</v>
      </c>
      <c r="F321" s="27">
        <f t="shared" si="83"/>
        <v>10581.417311642163</v>
      </c>
      <c r="G321" s="27">
        <f t="shared" si="83"/>
        <v>552.36999651808469</v>
      </c>
      <c r="H321" s="27">
        <f t="shared" si="83"/>
        <v>862.32188523419234</v>
      </c>
      <c r="I321" s="27">
        <f t="shared" si="83"/>
        <v>5257.2493580741948</v>
      </c>
      <c r="J321" s="27">
        <f t="shared" si="83"/>
        <v>6157.1458260934132</v>
      </c>
      <c r="K321" s="27">
        <f t="shared" si="83"/>
        <v>2237.7517237841048</v>
      </c>
      <c r="L321" s="27">
        <f t="shared" si="83"/>
        <v>920.40081995983621</v>
      </c>
      <c r="M321" s="27">
        <f t="shared" si="83"/>
        <v>6869.0354565260004</v>
      </c>
      <c r="N321" s="27">
        <f t="shared" si="83"/>
        <v>0</v>
      </c>
      <c r="Q321" s="27">
        <f t="shared" si="84"/>
        <v>14.02881459895938</v>
      </c>
      <c r="R321" s="27">
        <f t="shared" si="84"/>
        <v>9871.4457254668905</v>
      </c>
      <c r="S321" s="27">
        <f t="shared" si="84"/>
        <v>387.55611323693313</v>
      </c>
      <c r="T321" s="27">
        <f t="shared" si="84"/>
        <v>593.49506135226181</v>
      </c>
      <c r="U321" s="27">
        <f t="shared" si="84"/>
        <v>4462.8159622811927</v>
      </c>
      <c r="V321" s="27">
        <f t="shared" si="84"/>
        <v>2496.8696720015364</v>
      </c>
      <c r="W321" s="27">
        <f t="shared" si="84"/>
        <v>2051.9883110376099</v>
      </c>
      <c r="X321" s="27">
        <f t="shared" si="84"/>
        <v>659.29305743442114</v>
      </c>
      <c r="Y321" s="27">
        <f t="shared" si="84"/>
        <v>5972.009731086473</v>
      </c>
      <c r="Z321" s="27">
        <f t="shared" si="84"/>
        <v>0</v>
      </c>
      <c r="AC321" s="27">
        <f t="shared" si="85"/>
        <v>22.42308413036158</v>
      </c>
      <c r="AD321" s="27">
        <f t="shared" si="85"/>
        <v>11291.388897817445</v>
      </c>
      <c r="AE321" s="27">
        <f t="shared" si="85"/>
        <v>916.52277636987844</v>
      </c>
      <c r="AF321" s="27">
        <f t="shared" si="85"/>
        <v>1693.0262661887186</v>
      </c>
      <c r="AG321" s="27">
        <f t="shared" si="85"/>
        <v>6051.6827538672014</v>
      </c>
      <c r="AH321" s="27">
        <f t="shared" si="85"/>
        <v>9817.4219801852632</v>
      </c>
      <c r="AI321" s="27">
        <f t="shared" si="85"/>
        <v>2423.5151365305992</v>
      </c>
      <c r="AJ321" s="27">
        <f t="shared" si="85"/>
        <v>1181.5085824852474</v>
      </c>
      <c r="AK321" s="27">
        <f t="shared" si="85"/>
        <v>7766.0611819655314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17.246941435082032</v>
      </c>
      <c r="F322" s="27">
        <f t="shared" si="83"/>
        <v>10323.860497324868</v>
      </c>
      <c r="G322" s="27">
        <f t="shared" si="83"/>
        <v>557.83926984036475</v>
      </c>
      <c r="H322" s="27">
        <f t="shared" si="83"/>
        <v>887.20840809485549</v>
      </c>
      <c r="I322" s="27">
        <f t="shared" si="83"/>
        <v>5246.6327397522118</v>
      </c>
      <c r="J322" s="27">
        <f t="shared" si="83"/>
        <v>6078.2741520846012</v>
      </c>
      <c r="K322" s="27">
        <f t="shared" si="83"/>
        <v>2341.3695933214526</v>
      </c>
      <c r="L322" s="27">
        <f t="shared" si="83"/>
        <v>880.29939424789359</v>
      </c>
      <c r="M322" s="27">
        <f t="shared" si="83"/>
        <v>7256.996112570152</v>
      </c>
      <c r="N322" s="27">
        <f t="shared" si="83"/>
        <v>0</v>
      </c>
      <c r="Q322" s="27">
        <f t="shared" si="84"/>
        <v>13.127941234879218</v>
      </c>
      <c r="R322" s="27">
        <f t="shared" si="84"/>
        <v>9453.0352267293365</v>
      </c>
      <c r="S322" s="27">
        <f t="shared" si="84"/>
        <v>396.02658373804792</v>
      </c>
      <c r="T322" s="27">
        <f t="shared" si="84"/>
        <v>639.60238539292209</v>
      </c>
      <c r="U322" s="27">
        <f t="shared" si="84"/>
        <v>4483.3925830654271</v>
      </c>
      <c r="V322" s="27">
        <f t="shared" si="84"/>
        <v>2251.3462648575201</v>
      </c>
      <c r="W322" s="27">
        <f t="shared" si="84"/>
        <v>2144.7605314895068</v>
      </c>
      <c r="X322" s="27">
        <f t="shared" si="84"/>
        <v>645.89768745488948</v>
      </c>
      <c r="Y322" s="27">
        <f t="shared" si="84"/>
        <v>6298.0509142657975</v>
      </c>
      <c r="Z322" s="27">
        <f t="shared" si="84"/>
        <v>0</v>
      </c>
      <c r="AC322" s="27">
        <f t="shared" si="85"/>
        <v>21.365941635284852</v>
      </c>
      <c r="AD322" s="27">
        <f t="shared" si="85"/>
        <v>11194.685767920446</v>
      </c>
      <c r="AE322" s="27">
        <f t="shared" si="85"/>
        <v>916.31338192941405</v>
      </c>
      <c r="AF322" s="27">
        <f t="shared" si="85"/>
        <v>1689.1449879777335</v>
      </c>
      <c r="AG322" s="27">
        <f t="shared" si="85"/>
        <v>6009.8728964389957</v>
      </c>
      <c r="AH322" s="27">
        <f t="shared" si="85"/>
        <v>9905.2020393116763</v>
      </c>
      <c r="AI322" s="27">
        <f t="shared" si="85"/>
        <v>2537.9786551533994</v>
      </c>
      <c r="AJ322" s="27">
        <f t="shared" si="85"/>
        <v>1114.7011010408946</v>
      </c>
      <c r="AK322" s="27">
        <f t="shared" si="85"/>
        <v>8215.9413108745121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16.349231849196876</v>
      </c>
      <c r="F323" s="27">
        <f t="shared" si="83"/>
        <v>9905.7147191935273</v>
      </c>
      <c r="G323" s="27">
        <f t="shared" si="83"/>
        <v>564.07683666343098</v>
      </c>
      <c r="H323" s="27">
        <f t="shared" si="83"/>
        <v>912.50548710114117</v>
      </c>
      <c r="I323" s="27">
        <f t="shared" si="83"/>
        <v>5246.3525081749149</v>
      </c>
      <c r="J323" s="27">
        <f t="shared" si="83"/>
        <v>6014.7139819476943</v>
      </c>
      <c r="K323" s="27">
        <f t="shared" si="83"/>
        <v>2444.1692425834112</v>
      </c>
      <c r="L323" s="27">
        <f t="shared" si="83"/>
        <v>843.85290893212766</v>
      </c>
      <c r="M323" s="27">
        <f t="shared" si="83"/>
        <v>7642.1693086455571</v>
      </c>
      <c r="N323" s="27">
        <f t="shared" si="83"/>
        <v>0</v>
      </c>
      <c r="Q323" s="27">
        <f t="shared" si="84"/>
        <v>12.296752907187177</v>
      </c>
      <c r="R323" s="27">
        <f t="shared" si="84"/>
        <v>8852.254702483051</v>
      </c>
      <c r="S323" s="27">
        <f t="shared" si="84"/>
        <v>404.81254740596034</v>
      </c>
      <c r="T323" s="27">
        <f t="shared" si="84"/>
        <v>687.76926041405079</v>
      </c>
      <c r="U323" s="27">
        <f t="shared" si="84"/>
        <v>4511.3158880678147</v>
      </c>
      <c r="V323" s="27">
        <f t="shared" si="84"/>
        <v>2022.3359054426219</v>
      </c>
      <c r="W323" s="27">
        <f t="shared" si="84"/>
        <v>2236.8907331462401</v>
      </c>
      <c r="X323" s="27">
        <f t="shared" si="84"/>
        <v>634.38068843500287</v>
      </c>
      <c r="Y323" s="27">
        <f t="shared" si="84"/>
        <v>6619.6115415480617</v>
      </c>
      <c r="Z323" s="27">
        <f t="shared" si="84"/>
        <v>0</v>
      </c>
      <c r="AC323" s="27">
        <f t="shared" si="85"/>
        <v>20.401710791206582</v>
      </c>
      <c r="AD323" s="27">
        <f t="shared" si="85"/>
        <v>10959.174735903995</v>
      </c>
      <c r="AE323" s="27">
        <f t="shared" si="85"/>
        <v>911.06910597534818</v>
      </c>
      <c r="AF323" s="27">
        <f t="shared" si="85"/>
        <v>1666.391521687294</v>
      </c>
      <c r="AG323" s="27">
        <f t="shared" si="85"/>
        <v>5981.3891282820086</v>
      </c>
      <c r="AH323" s="27">
        <f t="shared" si="85"/>
        <v>10007.092058452774</v>
      </c>
      <c r="AI323" s="27">
        <f t="shared" si="85"/>
        <v>2651.4477520205883</v>
      </c>
      <c r="AJ323" s="27">
        <f t="shared" si="85"/>
        <v>1053.3251294292518</v>
      </c>
      <c r="AK323" s="27">
        <f t="shared" si="85"/>
        <v>8664.7270757430506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15.579084740289316</v>
      </c>
      <c r="F324" s="27">
        <f t="shared" si="83"/>
        <v>9318.7348783204616</v>
      </c>
      <c r="G324" s="27">
        <f t="shared" si="83"/>
        <v>571.64553037108715</v>
      </c>
      <c r="H324" s="27">
        <f t="shared" si="83"/>
        <v>938.70131511185559</v>
      </c>
      <c r="I324" s="27">
        <f t="shared" si="83"/>
        <v>5263.2623420922919</v>
      </c>
      <c r="J324" s="27">
        <f t="shared" si="83"/>
        <v>5976.0789623481414</v>
      </c>
      <c r="K324" s="27">
        <f t="shared" si="83"/>
        <v>2546.4851934207209</v>
      </c>
      <c r="L324" s="27">
        <f t="shared" si="83"/>
        <v>813.17464959720041</v>
      </c>
      <c r="M324" s="27">
        <f t="shared" si="83"/>
        <v>8024.3571786971143</v>
      </c>
      <c r="N324" s="27">
        <f t="shared" si="83"/>
        <v>0</v>
      </c>
      <c r="Q324" s="27">
        <f t="shared" si="84"/>
        <v>11.574378365037237</v>
      </c>
      <c r="R324" s="27">
        <f t="shared" si="84"/>
        <v>8059.7583192503625</v>
      </c>
      <c r="S324" s="27">
        <f t="shared" si="84"/>
        <v>414.19824438029855</v>
      </c>
      <c r="T324" s="27">
        <f t="shared" si="84"/>
        <v>738.0954578809592</v>
      </c>
      <c r="U324" s="27">
        <f t="shared" si="84"/>
        <v>4551.6971778010484</v>
      </c>
      <c r="V324" s="27">
        <f t="shared" si="84"/>
        <v>1818.8373453428917</v>
      </c>
      <c r="W324" s="27">
        <f t="shared" si="84"/>
        <v>2328.7392634015719</v>
      </c>
      <c r="X324" s="27">
        <f t="shared" si="84"/>
        <v>625.88969324273057</v>
      </c>
      <c r="Y324" s="27">
        <f t="shared" si="84"/>
        <v>6936.4150782892875</v>
      </c>
      <c r="Z324" s="27">
        <f t="shared" si="84"/>
        <v>0</v>
      </c>
      <c r="AC324" s="27">
        <f t="shared" si="85"/>
        <v>19.583791115541352</v>
      </c>
      <c r="AD324" s="27">
        <f t="shared" si="85"/>
        <v>10577.711437390553</v>
      </c>
      <c r="AE324" s="27">
        <f t="shared" si="85"/>
        <v>900.97531220082647</v>
      </c>
      <c r="AF324" s="27">
        <f t="shared" si="85"/>
        <v>1623.7932336534498</v>
      </c>
      <c r="AG324" s="27">
        <f t="shared" si="85"/>
        <v>5974.8275063835408</v>
      </c>
      <c r="AH324" s="27">
        <f t="shared" si="85"/>
        <v>10133.320579353391</v>
      </c>
      <c r="AI324" s="27">
        <f t="shared" si="85"/>
        <v>2764.2311234398826</v>
      </c>
      <c r="AJ324" s="27">
        <f t="shared" si="85"/>
        <v>1000.4596059516709</v>
      </c>
      <c r="AK324" s="27">
        <f t="shared" si="85"/>
        <v>9112.2992791049346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14.981829980856897</v>
      </c>
      <c r="F325" s="27">
        <f t="shared" si="83"/>
        <v>8555.1873650930083</v>
      </c>
      <c r="G325" s="27">
        <f t="shared" si="83"/>
        <v>581.09883450074517</v>
      </c>
      <c r="H325" s="27">
        <f t="shared" si="83"/>
        <v>966.27831163449059</v>
      </c>
      <c r="I325" s="27">
        <f t="shared" si="83"/>
        <v>5304.0931090348986</v>
      </c>
      <c r="J325" s="27">
        <f t="shared" si="83"/>
        <v>5971.8030510851386</v>
      </c>
      <c r="K325" s="27">
        <f t="shared" si="83"/>
        <v>2648.6580532755952</v>
      </c>
      <c r="L325" s="27">
        <f t="shared" si="83"/>
        <v>790.33576174499535</v>
      </c>
      <c r="M325" s="27">
        <f t="shared" si="83"/>
        <v>8403.40402410157</v>
      </c>
      <c r="N325" s="27">
        <f t="shared" si="83"/>
        <v>0</v>
      </c>
      <c r="Q325" s="27">
        <f t="shared" si="84"/>
        <v>10.999147737436608</v>
      </c>
      <c r="R325" s="27">
        <f t="shared" si="84"/>
        <v>7066.7704257866353</v>
      </c>
      <c r="S325" s="27">
        <f t="shared" si="84"/>
        <v>424.46385515437873</v>
      </c>
      <c r="T325" s="27">
        <f t="shared" si="84"/>
        <v>790.67782040558779</v>
      </c>
      <c r="U325" s="27">
        <f t="shared" si="84"/>
        <v>4609.5594686333661</v>
      </c>
      <c r="V325" s="27">
        <f t="shared" si="84"/>
        <v>1649.6612233236733</v>
      </c>
      <c r="W325" s="27">
        <f t="shared" si="84"/>
        <v>2420.670839005762</v>
      </c>
      <c r="X325" s="27">
        <f t="shared" si="84"/>
        <v>621.55042262853635</v>
      </c>
      <c r="Y325" s="27">
        <f t="shared" si="84"/>
        <v>7248.2275277725612</v>
      </c>
      <c r="Z325" s="27">
        <f t="shared" si="84"/>
        <v>0</v>
      </c>
      <c r="AC325" s="27">
        <f t="shared" si="85"/>
        <v>18.964512224277147</v>
      </c>
      <c r="AD325" s="27">
        <f t="shared" si="85"/>
        <v>10043.604304399381</v>
      </c>
      <c r="AE325" s="27">
        <f t="shared" si="85"/>
        <v>886.22790094046741</v>
      </c>
      <c r="AF325" s="27">
        <f t="shared" si="85"/>
        <v>1560.4398380207854</v>
      </c>
      <c r="AG325" s="27">
        <f t="shared" si="85"/>
        <v>5998.6267494364356</v>
      </c>
      <c r="AH325" s="27">
        <f t="shared" si="85"/>
        <v>10293.944878846591</v>
      </c>
      <c r="AI325" s="27">
        <f t="shared" si="85"/>
        <v>2876.6452675454275</v>
      </c>
      <c r="AJ325" s="27">
        <f t="shared" si="85"/>
        <v>959.12110086145424</v>
      </c>
      <c r="AK325" s="27">
        <f t="shared" si="85"/>
        <v>9558.5805204305816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14.601701862431574</v>
      </c>
      <c r="F326" s="27">
        <f t="shared" si="83"/>
        <v>7607.838192276181</v>
      </c>
      <c r="G326" s="27">
        <f t="shared" si="83"/>
        <v>592.9786819724269</v>
      </c>
      <c r="H326" s="27">
        <f t="shared" si="83"/>
        <v>995.71093783506296</v>
      </c>
      <c r="I326" s="27">
        <f t="shared" si="83"/>
        <v>5375.4271246408807</v>
      </c>
      <c r="J326" s="27">
        <f t="shared" si="83"/>
        <v>6011.1052875944233</v>
      </c>
      <c r="K326" s="27">
        <f t="shared" si="83"/>
        <v>2751.0318315039167</v>
      </c>
      <c r="L326" s="27">
        <f t="shared" si="83"/>
        <v>777.35781859809413</v>
      </c>
      <c r="M326" s="27">
        <f t="shared" si="83"/>
        <v>8779.1924911129154</v>
      </c>
      <c r="N326" s="27">
        <f t="shared" si="83"/>
        <v>0</v>
      </c>
      <c r="Q326" s="27">
        <f t="shared" si="84"/>
        <v>10.608457092326926</v>
      </c>
      <c r="R326" s="27">
        <f t="shared" si="84"/>
        <v>5865.073237062782</v>
      </c>
      <c r="S326" s="27">
        <f t="shared" si="84"/>
        <v>435.88431090972028</v>
      </c>
      <c r="T326" s="27">
        <f t="shared" si="84"/>
        <v>845.61001946481576</v>
      </c>
      <c r="U326" s="27">
        <f t="shared" si="84"/>
        <v>4689.8179055001856</v>
      </c>
      <c r="V326" s="27">
        <f t="shared" si="84"/>
        <v>1523.3994424215325</v>
      </c>
      <c r="W326" s="27">
        <f t="shared" si="84"/>
        <v>2513.0519134968595</v>
      </c>
      <c r="X326" s="27">
        <f t="shared" si="84"/>
        <v>622.462534240943</v>
      </c>
      <c r="Y326" s="27">
        <f t="shared" si="84"/>
        <v>7554.8540291529498</v>
      </c>
      <c r="Z326" s="27">
        <f t="shared" si="84"/>
        <v>0</v>
      </c>
      <c r="AC326" s="27">
        <f t="shared" si="85"/>
        <v>18.594946632536232</v>
      </c>
      <c r="AD326" s="27">
        <f t="shared" si="85"/>
        <v>9350.6031474895753</v>
      </c>
      <c r="AE326" s="27">
        <f t="shared" si="85"/>
        <v>867.0309806571488</v>
      </c>
      <c r="AF326" s="27">
        <f t="shared" si="85"/>
        <v>1475.4817589843835</v>
      </c>
      <c r="AG326" s="27">
        <f t="shared" si="85"/>
        <v>6061.0363437815686</v>
      </c>
      <c r="AH326" s="27">
        <f t="shared" si="85"/>
        <v>10498.811132767301</v>
      </c>
      <c r="AI326" s="27">
        <f t="shared" si="85"/>
        <v>2989.011749510968</v>
      </c>
      <c r="AJ326" s="27">
        <f t="shared" si="85"/>
        <v>932.25310295524582</v>
      </c>
      <c r="AK326" s="27">
        <f t="shared" si="85"/>
        <v>10003.530953072885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14.481708604639033</v>
      </c>
      <c r="F327" s="27">
        <f t="shared" si="83"/>
        <v>6469.9384340430606</v>
      </c>
      <c r="G327" s="27">
        <f t="shared" si="83"/>
        <v>607.81364584048504</v>
      </c>
      <c r="H327" s="27">
        <f t="shared" si="83"/>
        <v>1027.463870231132</v>
      </c>
      <c r="I327" s="27">
        <f t="shared" si="83"/>
        <v>5483.6771064417417</v>
      </c>
      <c r="J327" s="27">
        <f t="shared" si="83"/>
        <v>6102.9610877497416</v>
      </c>
      <c r="K327" s="27">
        <f t="shared" si="83"/>
        <v>2853.9515834854419</v>
      </c>
      <c r="L327" s="27">
        <f t="shared" si="83"/>
        <v>776.20680151819306</v>
      </c>
      <c r="M327" s="27">
        <f t="shared" si="83"/>
        <v>9151.6399284767012</v>
      </c>
      <c r="N327" s="27">
        <f t="shared" si="83"/>
        <v>0</v>
      </c>
      <c r="Q327" s="27">
        <f t="shared" si="84"/>
        <v>10.438659001040707</v>
      </c>
      <c r="R327" s="27">
        <f t="shared" si="84"/>
        <v>4446.9913860013203</v>
      </c>
      <c r="S327" s="27">
        <f t="shared" si="84"/>
        <v>448.72830698396632</v>
      </c>
      <c r="T327" s="27">
        <f t="shared" si="84"/>
        <v>902.98237242205619</v>
      </c>
      <c r="U327" s="27">
        <f t="shared" si="84"/>
        <v>4797.2637026191151</v>
      </c>
      <c r="V327" s="27">
        <f t="shared" si="84"/>
        <v>1448.4004913759618</v>
      </c>
      <c r="W327" s="27">
        <f t="shared" si="84"/>
        <v>2606.2483798722337</v>
      </c>
      <c r="X327" s="27">
        <f t="shared" si="84"/>
        <v>629.69624671225733</v>
      </c>
      <c r="Y327" s="27">
        <f t="shared" si="84"/>
        <v>7856.1355729321713</v>
      </c>
      <c r="Z327" s="27">
        <f t="shared" si="84"/>
        <v>0</v>
      </c>
      <c r="AC327" s="27">
        <f t="shared" si="85"/>
        <v>18.524758208237323</v>
      </c>
      <c r="AD327" s="27">
        <f t="shared" si="85"/>
        <v>8492.8854820847937</v>
      </c>
      <c r="AE327" s="27">
        <f t="shared" si="85"/>
        <v>843.59477897053557</v>
      </c>
      <c r="AF327" s="27">
        <f t="shared" si="85"/>
        <v>1368.1281916914008</v>
      </c>
      <c r="AG327" s="27">
        <f t="shared" si="85"/>
        <v>6170.0905102643646</v>
      </c>
      <c r="AH327" s="27">
        <f t="shared" si="85"/>
        <v>10757.521684123516</v>
      </c>
      <c r="AI327" s="27">
        <f t="shared" si="85"/>
        <v>3101.6547870986442</v>
      </c>
      <c r="AJ327" s="27">
        <f t="shared" si="85"/>
        <v>922.71735632412936</v>
      </c>
      <c r="AK327" s="27">
        <f t="shared" si="85"/>
        <v>10447.144284021242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14.663529494504855</v>
      </c>
      <c r="F328" s="27">
        <f t="shared" si="83"/>
        <v>5135.2075573524016</v>
      </c>
      <c r="G328" s="27">
        <f t="shared" si="83"/>
        <v>626.11748293936694</v>
      </c>
      <c r="H328" s="27">
        <f t="shared" si="83"/>
        <v>1061.9904998972108</v>
      </c>
      <c r="I328" s="27">
        <f t="shared" si="83"/>
        <v>5635.0693504369128</v>
      </c>
      <c r="J328" s="27">
        <f t="shared" si="83"/>
        <v>6256.0794002878129</v>
      </c>
      <c r="K328" s="27">
        <f t="shared" si="83"/>
        <v>2957.7613612326436</v>
      </c>
      <c r="L328" s="27">
        <f t="shared" si="83"/>
        <v>788.78834699052175</v>
      </c>
      <c r="M328" s="27">
        <f t="shared" si="83"/>
        <v>9520.6949449033709</v>
      </c>
      <c r="N328" s="27">
        <f t="shared" si="83"/>
        <v>0</v>
      </c>
      <c r="Q328" s="27">
        <f t="shared" si="84"/>
        <v>10.52497640131509</v>
      </c>
      <c r="R328" s="27">
        <f t="shared" si="84"/>
        <v>2805.3740058254461</v>
      </c>
      <c r="S328" s="27">
        <f t="shared" si="84"/>
        <v>463.25750005906542</v>
      </c>
      <c r="T328" s="27">
        <f t="shared" si="84"/>
        <v>962.88171236932067</v>
      </c>
      <c r="U328" s="27">
        <f t="shared" si="84"/>
        <v>4936.5512609228781</v>
      </c>
      <c r="V328" s="27">
        <f t="shared" si="84"/>
        <v>1432.7500872543524</v>
      </c>
      <c r="W328" s="27">
        <f t="shared" si="84"/>
        <v>2700.6235852540876</v>
      </c>
      <c r="X328" s="27">
        <f t="shared" si="84"/>
        <v>644.28965964112626</v>
      </c>
      <c r="Y328" s="27">
        <f t="shared" si="84"/>
        <v>8151.9458584002205</v>
      </c>
      <c r="Z328" s="27">
        <f t="shared" si="84"/>
        <v>0</v>
      </c>
      <c r="AC328" s="27">
        <f t="shared" si="85"/>
        <v>18.802082587694574</v>
      </c>
      <c r="AD328" s="27">
        <f t="shared" si="85"/>
        <v>7465.041108879358</v>
      </c>
      <c r="AE328" s="27">
        <f t="shared" si="85"/>
        <v>816.13378129386501</v>
      </c>
      <c r="AF328" s="27">
        <f t="shared" si="85"/>
        <v>1237.6449313522874</v>
      </c>
      <c r="AG328" s="27">
        <f t="shared" si="85"/>
        <v>6333.5874399509385</v>
      </c>
      <c r="AH328" s="27">
        <f t="shared" si="85"/>
        <v>11079.408713321276</v>
      </c>
      <c r="AI328" s="27">
        <f t="shared" si="85"/>
        <v>3214.8991372111868</v>
      </c>
      <c r="AJ328" s="27">
        <f t="shared" si="85"/>
        <v>933.28703433991791</v>
      </c>
      <c r="AK328" s="27">
        <f t="shared" si="85"/>
        <v>10889.444031406529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15.216226381778924</v>
      </c>
      <c r="F329" s="27">
        <f t="shared" si="86"/>
        <v>4531.4022476218952</v>
      </c>
      <c r="G329" s="27">
        <f t="shared" si="86"/>
        <v>652.54801882473328</v>
      </c>
      <c r="H329" s="27">
        <f t="shared" si="86"/>
        <v>1107.7555274566316</v>
      </c>
      <c r="I329" s="27">
        <f t="shared" si="86"/>
        <v>5869.3610554970428</v>
      </c>
      <c r="J329" s="27">
        <f t="shared" si="86"/>
        <v>6512.1736122062002</v>
      </c>
      <c r="K329" s="27">
        <f t="shared" si="86"/>
        <v>3087.2765181934296</v>
      </c>
      <c r="L329" s="27">
        <f t="shared" si="86"/>
        <v>819.27159939031822</v>
      </c>
      <c r="M329" s="27">
        <f t="shared" si="86"/>
        <v>9953.7386557273203</v>
      </c>
      <c r="N329" s="27">
        <f t="shared" si="86"/>
        <v>0</v>
      </c>
      <c r="Q329" s="27">
        <f t="shared" ref="Q329:Z344" si="87">($D239-$D238)/8*(Q238+3*((2*Q238+Q239)/3)+3*((Q238+2*Q239)/3)+Q239)</f>
        <v>10.909815152977554</v>
      </c>
      <c r="R329" s="27">
        <f t="shared" si="87"/>
        <v>1977.358091434224</v>
      </c>
      <c r="S329" s="27">
        <f t="shared" si="87"/>
        <v>483.07809262249219</v>
      </c>
      <c r="T329" s="27">
        <f t="shared" si="87"/>
        <v>1019.0026164359418</v>
      </c>
      <c r="U329" s="27">
        <f t="shared" si="87"/>
        <v>5143.58962301869</v>
      </c>
      <c r="V329" s="27">
        <f t="shared" si="87"/>
        <v>1477.7782486845172</v>
      </c>
      <c r="W329" s="27">
        <f t="shared" si="87"/>
        <v>2818.7690928889433</v>
      </c>
      <c r="X329" s="27">
        <f t="shared" si="87"/>
        <v>670.34805907253531</v>
      </c>
      <c r="Y329" s="27">
        <f t="shared" si="87"/>
        <v>8511.7114306100375</v>
      </c>
      <c r="Z329" s="27">
        <f t="shared" si="87"/>
        <v>0</v>
      </c>
      <c r="AC329" s="27">
        <f t="shared" ref="AC329:AL344" si="88">($D239-$D238)/8*(AC238+3*((2*AC238+AC239)/3)+3*((AC238+2*AC239)/3)+AC239)</f>
        <v>19.522637610580286</v>
      </c>
      <c r="AD329" s="27">
        <f t="shared" si="88"/>
        <v>7085.4464038095666</v>
      </c>
      <c r="AE329" s="27">
        <f t="shared" si="88"/>
        <v>822.01794502697464</v>
      </c>
      <c r="AF329" s="27">
        <f t="shared" si="88"/>
        <v>1196.5084384773222</v>
      </c>
      <c r="AG329" s="27">
        <f t="shared" si="88"/>
        <v>6595.1324879753811</v>
      </c>
      <c r="AH329" s="27">
        <f t="shared" si="88"/>
        <v>11546.568975727885</v>
      </c>
      <c r="AI329" s="27">
        <f t="shared" si="88"/>
        <v>3355.7839434979014</v>
      </c>
      <c r="AJ329" s="27">
        <f t="shared" si="88"/>
        <v>968.19513970810283</v>
      </c>
      <c r="AK329" s="27">
        <f t="shared" si="88"/>
        <v>11395.765880844599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15.983597843979936</v>
      </c>
      <c r="F330" s="27">
        <f t="shared" si="86"/>
        <v>4759.9259749464636</v>
      </c>
      <c r="G330" s="27">
        <f t="shared" si="86"/>
        <v>685.45675156819084</v>
      </c>
      <c r="H330" s="27">
        <f t="shared" si="86"/>
        <v>1163.6208883902448</v>
      </c>
      <c r="I330" s="27">
        <f t="shared" si="86"/>
        <v>6165.3595548842404</v>
      </c>
      <c r="J330" s="27">
        <f t="shared" si="86"/>
        <v>6840.5898739995728</v>
      </c>
      <c r="K330" s="27">
        <f t="shared" si="86"/>
        <v>3242.9713558321405</v>
      </c>
      <c r="L330" s="27">
        <f t="shared" si="86"/>
        <v>860.58839038632675</v>
      </c>
      <c r="M330" s="27">
        <f t="shared" si="86"/>
        <v>10455.716925172546</v>
      </c>
      <c r="N330" s="27">
        <f t="shared" si="86"/>
        <v>0</v>
      </c>
      <c r="Q330" s="27">
        <f t="shared" si="87"/>
        <v>11.460009438750554</v>
      </c>
      <c r="R330" s="27">
        <f t="shared" si="87"/>
        <v>2077.0784906874774</v>
      </c>
      <c r="S330" s="27">
        <f t="shared" si="87"/>
        <v>507.44026580472757</v>
      </c>
      <c r="T330" s="27">
        <f t="shared" si="87"/>
        <v>1070.3920679426226</v>
      </c>
      <c r="U330" s="27">
        <f t="shared" si="87"/>
        <v>5402.9866503068961</v>
      </c>
      <c r="V330" s="27">
        <f t="shared" si="87"/>
        <v>1552.3042728806236</v>
      </c>
      <c r="W330" s="27">
        <f t="shared" si="87"/>
        <v>2960.9227981602712</v>
      </c>
      <c r="X330" s="27">
        <f t="shared" si="87"/>
        <v>704.15446792631599</v>
      </c>
      <c r="Y330" s="27">
        <f t="shared" si="87"/>
        <v>8940.9666403091924</v>
      </c>
      <c r="Z330" s="27">
        <f t="shared" si="87"/>
        <v>0</v>
      </c>
      <c r="AC330" s="27">
        <f t="shared" si="88"/>
        <v>20.507186249209305</v>
      </c>
      <c r="AD330" s="27">
        <f t="shared" si="88"/>
        <v>7442.7734592054521</v>
      </c>
      <c r="AE330" s="27">
        <f t="shared" si="88"/>
        <v>863.4732373316541</v>
      </c>
      <c r="AF330" s="27">
        <f t="shared" si="88"/>
        <v>1256.8497088378681</v>
      </c>
      <c r="AG330" s="27">
        <f t="shared" si="88"/>
        <v>6927.7324594615711</v>
      </c>
      <c r="AH330" s="27">
        <f t="shared" si="88"/>
        <v>12128.875475118521</v>
      </c>
      <c r="AI330" s="27">
        <f t="shared" si="88"/>
        <v>3525.0199135039948</v>
      </c>
      <c r="AJ330" s="27">
        <f t="shared" si="88"/>
        <v>1017.0223128463392</v>
      </c>
      <c r="AK330" s="27">
        <f t="shared" si="88"/>
        <v>11970.467210035906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16.760703221817682</v>
      </c>
      <c r="F331" s="27">
        <f t="shared" si="86"/>
        <v>4991.3484687646287</v>
      </c>
      <c r="G331" s="27">
        <f t="shared" si="86"/>
        <v>718.78292337996845</v>
      </c>
      <c r="H331" s="27">
        <f t="shared" si="86"/>
        <v>1220.1948874960199</v>
      </c>
      <c r="I331" s="27">
        <f t="shared" si="86"/>
        <v>6465.1127214222997</v>
      </c>
      <c r="J331" s="27">
        <f t="shared" si="86"/>
        <v>7173.1720141758324</v>
      </c>
      <c r="K331" s="27">
        <f t="shared" si="86"/>
        <v>3400.6411436602984</v>
      </c>
      <c r="L331" s="27">
        <f t="shared" si="86"/>
        <v>902.429274572851</v>
      </c>
      <c r="M331" s="27">
        <f t="shared" si="86"/>
        <v>10964.062663786146</v>
      </c>
      <c r="N331" s="27">
        <f t="shared" si="86"/>
        <v>0</v>
      </c>
      <c r="Q331" s="27">
        <f t="shared" si="87"/>
        <v>12.017182801835299</v>
      </c>
      <c r="R331" s="27">
        <f t="shared" si="87"/>
        <v>2178.0638183377405</v>
      </c>
      <c r="S331" s="27">
        <f t="shared" si="87"/>
        <v>532.11146707852527</v>
      </c>
      <c r="T331" s="27">
        <f t="shared" si="87"/>
        <v>1122.4333818265536</v>
      </c>
      <c r="U331" s="27">
        <f t="shared" si="87"/>
        <v>5665.674064199784</v>
      </c>
      <c r="V331" s="27">
        <f t="shared" si="87"/>
        <v>1627.7756411089219</v>
      </c>
      <c r="W331" s="27">
        <f t="shared" si="87"/>
        <v>3104.8796877337513</v>
      </c>
      <c r="X331" s="27">
        <f t="shared" si="87"/>
        <v>738.3897026460204</v>
      </c>
      <c r="Y331" s="27">
        <f t="shared" si="87"/>
        <v>9375.6668452989652</v>
      </c>
      <c r="Z331" s="27">
        <f t="shared" si="87"/>
        <v>0</v>
      </c>
      <c r="AC331" s="27">
        <f t="shared" si="88"/>
        <v>21.504223641800053</v>
      </c>
      <c r="AD331" s="27">
        <f t="shared" si="88"/>
        <v>7804.6331191915178</v>
      </c>
      <c r="AE331" s="27">
        <f t="shared" si="88"/>
        <v>905.45437968141141</v>
      </c>
      <c r="AF331" s="27">
        <f t="shared" si="88"/>
        <v>1317.9563931654884</v>
      </c>
      <c r="AG331" s="27">
        <f t="shared" si="88"/>
        <v>7264.5513786447991</v>
      </c>
      <c r="AH331" s="27">
        <f t="shared" si="88"/>
        <v>12718.56838724274</v>
      </c>
      <c r="AI331" s="27">
        <f t="shared" si="88"/>
        <v>3696.4025995868301</v>
      </c>
      <c r="AJ331" s="27">
        <f t="shared" si="88"/>
        <v>1066.4688464996834</v>
      </c>
      <c r="AK331" s="27">
        <f t="shared" si="88"/>
        <v>12552.45848227333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17.547198893786664</v>
      </c>
      <c r="F332" s="27">
        <f t="shared" si="86"/>
        <v>5225.5673983655233</v>
      </c>
      <c r="G332" s="27">
        <f t="shared" si="86"/>
        <v>752.51179804840547</v>
      </c>
      <c r="H332" s="27">
        <f t="shared" si="86"/>
        <v>1277.4525088066266</v>
      </c>
      <c r="I332" s="27">
        <f t="shared" si="86"/>
        <v>6768.4880098512067</v>
      </c>
      <c r="J332" s="27">
        <f t="shared" si="86"/>
        <v>7509.772971115066</v>
      </c>
      <c r="K332" s="27">
        <f t="shared" si="86"/>
        <v>3560.2161630381802</v>
      </c>
      <c r="L332" s="27">
        <f t="shared" si="86"/>
        <v>944.77575069121326</v>
      </c>
      <c r="M332" s="27">
        <f t="shared" si="86"/>
        <v>11478.551090562871</v>
      </c>
      <c r="N332" s="27">
        <f t="shared" si="86"/>
        <v>0</v>
      </c>
      <c r="Q332" s="27">
        <f t="shared" si="87"/>
        <v>12.58108887056161</v>
      </c>
      <c r="R332" s="27">
        <f t="shared" si="87"/>
        <v>2280.2694205564453</v>
      </c>
      <c r="S332" s="27">
        <f t="shared" si="87"/>
        <v>557.08078729878639</v>
      </c>
      <c r="T332" s="27">
        <f t="shared" si="87"/>
        <v>1175.1035463892761</v>
      </c>
      <c r="U332" s="27">
        <f t="shared" si="87"/>
        <v>5931.5357092219065</v>
      </c>
      <c r="V332" s="27">
        <f t="shared" si="87"/>
        <v>1704.1589813378807</v>
      </c>
      <c r="W332" s="27">
        <f t="shared" si="87"/>
        <v>3250.5761065575302</v>
      </c>
      <c r="X332" s="27">
        <f t="shared" si="87"/>
        <v>773.03862504932397</v>
      </c>
      <c r="Y332" s="27">
        <f t="shared" si="87"/>
        <v>9815.6198292556273</v>
      </c>
      <c r="Z332" s="27">
        <f t="shared" si="87"/>
        <v>0</v>
      </c>
      <c r="AC332" s="27">
        <f t="shared" si="88"/>
        <v>22.513308917011713</v>
      </c>
      <c r="AD332" s="27">
        <f t="shared" si="88"/>
        <v>8170.8653761746027</v>
      </c>
      <c r="AE332" s="27">
        <f t="shared" si="88"/>
        <v>947.94280879802466</v>
      </c>
      <c r="AF332" s="27">
        <f t="shared" si="88"/>
        <v>1379.801471223979</v>
      </c>
      <c r="AG332" s="27">
        <f t="shared" si="88"/>
        <v>7605.4403104804896</v>
      </c>
      <c r="AH332" s="27">
        <f t="shared" si="88"/>
        <v>13315.386960892252</v>
      </c>
      <c r="AI332" s="27">
        <f t="shared" si="88"/>
        <v>3869.8562195188142</v>
      </c>
      <c r="AJ332" s="27">
        <f t="shared" si="88"/>
        <v>1116.5128763331043</v>
      </c>
      <c r="AK332" s="27">
        <f t="shared" si="88"/>
        <v>13141.482351870116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18.342748229338241</v>
      </c>
      <c r="F333" s="27">
        <f t="shared" si="86"/>
        <v>5462.4825149498402</v>
      </c>
      <c r="G333" s="27">
        <f t="shared" si="86"/>
        <v>786.62893916909502</v>
      </c>
      <c r="H333" s="27">
        <f t="shared" si="86"/>
        <v>1335.3692453029375</v>
      </c>
      <c r="I333" s="27">
        <f t="shared" si="86"/>
        <v>7075.355571535516</v>
      </c>
      <c r="J333" s="27">
        <f t="shared" si="86"/>
        <v>7850.2486751563101</v>
      </c>
      <c r="K333" s="27">
        <f t="shared" si="86"/>
        <v>3721.6281137471851</v>
      </c>
      <c r="L333" s="27">
        <f t="shared" si="86"/>
        <v>987.60969388962167</v>
      </c>
      <c r="M333" s="27">
        <f t="shared" si="86"/>
        <v>11998.961997652183</v>
      </c>
      <c r="N333" s="27">
        <f t="shared" si="86"/>
        <v>0</v>
      </c>
      <c r="Q333" s="27">
        <f t="shared" si="87"/>
        <v>13.151486285674665</v>
      </c>
      <c r="R333" s="27">
        <f t="shared" si="87"/>
        <v>2383.6515519942213</v>
      </c>
      <c r="S333" s="27">
        <f t="shared" si="87"/>
        <v>582.33753926624854</v>
      </c>
      <c r="T333" s="27">
        <f t="shared" si="87"/>
        <v>1228.3800181038191</v>
      </c>
      <c r="U333" s="27">
        <f t="shared" si="87"/>
        <v>6200.4577930732976</v>
      </c>
      <c r="V333" s="27">
        <f t="shared" si="87"/>
        <v>1781.4216004877469</v>
      </c>
      <c r="W333" s="27">
        <f t="shared" si="87"/>
        <v>3397.9496946375821</v>
      </c>
      <c r="X333" s="27">
        <f t="shared" si="87"/>
        <v>808.08640493922167</v>
      </c>
      <c r="Y333" s="27">
        <f t="shared" si="87"/>
        <v>10260.637286483869</v>
      </c>
      <c r="Z333" s="27">
        <f t="shared" si="87"/>
        <v>0</v>
      </c>
      <c r="AC333" s="27">
        <f t="shared" si="88"/>
        <v>23.5340101730018</v>
      </c>
      <c r="AD333" s="27">
        <f t="shared" si="88"/>
        <v>8541.3134779054581</v>
      </c>
      <c r="AE333" s="27">
        <f t="shared" si="88"/>
        <v>990.92033907194161</v>
      </c>
      <c r="AF333" s="27">
        <f t="shared" si="88"/>
        <v>1442.3584725020578</v>
      </c>
      <c r="AG333" s="27">
        <f t="shared" si="88"/>
        <v>7950.2533499977162</v>
      </c>
      <c r="AH333" s="27">
        <f t="shared" si="88"/>
        <v>13919.075749824873</v>
      </c>
      <c r="AI333" s="27">
        <f t="shared" si="88"/>
        <v>4045.30653285677</v>
      </c>
      <c r="AJ333" s="27">
        <f t="shared" si="88"/>
        <v>1167.1329828400235</v>
      </c>
      <c r="AK333" s="27">
        <f t="shared" si="88"/>
        <v>13737.286708820495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19.147021471989508</v>
      </c>
      <c r="F334" s="27">
        <f t="shared" si="86"/>
        <v>5701.9956168195831</v>
      </c>
      <c r="G334" s="27">
        <f t="shared" si="86"/>
        <v>821.12020513200798</v>
      </c>
      <c r="H334" s="27">
        <f t="shared" si="86"/>
        <v>1393.9210904042491</v>
      </c>
      <c r="I334" s="27">
        <f t="shared" si="86"/>
        <v>7385.5882093758964</v>
      </c>
      <c r="J334" s="27">
        <f t="shared" si="86"/>
        <v>8194.4579985710134</v>
      </c>
      <c r="K334" s="27">
        <f t="shared" si="86"/>
        <v>3884.8100902733681</v>
      </c>
      <c r="L334" s="27">
        <f t="shared" si="86"/>
        <v>1030.9133494295249</v>
      </c>
      <c r="M334" s="27">
        <f t="shared" si="86"/>
        <v>12525.079673893611</v>
      </c>
      <c r="N334" s="27">
        <f t="shared" si="86"/>
        <v>0</v>
      </c>
      <c r="Q334" s="27">
        <f t="shared" si="87"/>
        <v>13.728138616525786</v>
      </c>
      <c r="R334" s="27">
        <f t="shared" si="87"/>
        <v>2488.16736059082</v>
      </c>
      <c r="S334" s="27">
        <f t="shared" si="87"/>
        <v>607.87125401647938</v>
      </c>
      <c r="T334" s="27">
        <f t="shared" si="87"/>
        <v>1282.2407137867158</v>
      </c>
      <c r="U334" s="27">
        <f t="shared" si="87"/>
        <v>6472.3288471163951</v>
      </c>
      <c r="V334" s="27">
        <f t="shared" si="87"/>
        <v>1859.5314730782502</v>
      </c>
      <c r="W334" s="27">
        <f t="shared" si="87"/>
        <v>3546.9393653839193</v>
      </c>
      <c r="X334" s="27">
        <f t="shared" si="87"/>
        <v>843.51851495441315</v>
      </c>
      <c r="Y334" s="27">
        <f t="shared" si="87"/>
        <v>10710.534756529807</v>
      </c>
      <c r="Z334" s="27">
        <f t="shared" si="87"/>
        <v>0</v>
      </c>
      <c r="AC334" s="27">
        <f t="shared" si="88"/>
        <v>24.565904327453207</v>
      </c>
      <c r="AD334" s="27">
        <f t="shared" si="88"/>
        <v>8915.8238730483463</v>
      </c>
      <c r="AE334" s="27">
        <f t="shared" si="88"/>
        <v>1034.3691562475362</v>
      </c>
      <c r="AF334" s="27">
        <f t="shared" si="88"/>
        <v>1505.6014670217842</v>
      </c>
      <c r="AG334" s="27">
        <f t="shared" si="88"/>
        <v>8298.8475716353769</v>
      </c>
      <c r="AH334" s="27">
        <f t="shared" si="88"/>
        <v>14529.384524063778</v>
      </c>
      <c r="AI334" s="27">
        <f t="shared" si="88"/>
        <v>4222.6808151628011</v>
      </c>
      <c r="AJ334" s="27">
        <f t="shared" si="88"/>
        <v>1218.3081839046381</v>
      </c>
      <c r="AK334" s="27">
        <f t="shared" si="88"/>
        <v>14339.624591257418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19.959695610410598</v>
      </c>
      <c r="F335" s="27">
        <f t="shared" si="86"/>
        <v>5944.0105109877786</v>
      </c>
      <c r="G335" s="27">
        <f t="shared" si="86"/>
        <v>855.97174359306905</v>
      </c>
      <c r="H335" s="27">
        <f t="shared" si="86"/>
        <v>1453.0845285833134</v>
      </c>
      <c r="I335" s="27">
        <f t="shared" si="86"/>
        <v>7699.0613280835805</v>
      </c>
      <c r="J335" s="27">
        <f t="shared" si="86"/>
        <v>8542.2627003915404</v>
      </c>
      <c r="K335" s="27">
        <f t="shared" si="86"/>
        <v>4049.696555651863</v>
      </c>
      <c r="L335" s="27">
        <f t="shared" si="86"/>
        <v>1074.6693257446957</v>
      </c>
      <c r="M335" s="27">
        <f t="shared" si="86"/>
        <v>13056.692820488124</v>
      </c>
      <c r="N335" s="27">
        <f t="shared" si="86"/>
        <v>0</v>
      </c>
      <c r="Q335" s="27">
        <f t="shared" si="87"/>
        <v>14.31081426864387</v>
      </c>
      <c r="R335" s="27">
        <f t="shared" si="87"/>
        <v>2593.7748708228296</v>
      </c>
      <c r="S335" s="27">
        <f t="shared" si="87"/>
        <v>633.67167672721143</v>
      </c>
      <c r="T335" s="27">
        <f t="shared" si="87"/>
        <v>1336.6640019649576</v>
      </c>
      <c r="U335" s="27">
        <f t="shared" si="87"/>
        <v>6747.0396827992772</v>
      </c>
      <c r="V335" s="27">
        <f t="shared" si="87"/>
        <v>1938.4572287087813</v>
      </c>
      <c r="W335" s="27">
        <f t="shared" si="87"/>
        <v>3697.4852817298161</v>
      </c>
      <c r="X335" s="27">
        <f t="shared" si="87"/>
        <v>879.32072489007635</v>
      </c>
      <c r="Y335" s="27">
        <f t="shared" si="87"/>
        <v>11165.131552069288</v>
      </c>
      <c r="Z335" s="27">
        <f t="shared" si="87"/>
        <v>0</v>
      </c>
      <c r="AC335" s="27">
        <f t="shared" si="88"/>
        <v>25.608576952177312</v>
      </c>
      <c r="AD335" s="27">
        <f t="shared" si="88"/>
        <v>9294.246151152729</v>
      </c>
      <c r="AE335" s="27">
        <f t="shared" si="88"/>
        <v>1078.2718104589267</v>
      </c>
      <c r="AF335" s="27">
        <f t="shared" si="88"/>
        <v>1569.5050552016708</v>
      </c>
      <c r="AG335" s="27">
        <f t="shared" si="88"/>
        <v>8651.0829733678656</v>
      </c>
      <c r="AH335" s="27">
        <f t="shared" si="88"/>
        <v>15146.0681720743</v>
      </c>
      <c r="AI335" s="27">
        <f t="shared" si="88"/>
        <v>4401.90782957389</v>
      </c>
      <c r="AJ335" s="27">
        <f t="shared" si="88"/>
        <v>1270.017926599317</v>
      </c>
      <c r="AK335" s="27">
        <f t="shared" si="88"/>
        <v>14948.254088906962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20.780454265244305</v>
      </c>
      <c r="F336" s="27">
        <f t="shared" si="86"/>
        <v>6188.4329794732785</v>
      </c>
      <c r="G336" s="27">
        <f t="shared" si="86"/>
        <v>891.16998662041624</v>
      </c>
      <c r="H336" s="27">
        <f t="shared" si="86"/>
        <v>1512.8365271267005</v>
      </c>
      <c r="I336" s="27">
        <f t="shared" si="86"/>
        <v>8015.6528905232481</v>
      </c>
      <c r="J336" s="27">
        <f t="shared" si="86"/>
        <v>8893.5273779727268</v>
      </c>
      <c r="K336" s="27">
        <f t="shared" si="86"/>
        <v>4216.2233185032892</v>
      </c>
      <c r="L336" s="27">
        <f t="shared" si="86"/>
        <v>1118.8605883473779</v>
      </c>
      <c r="M336" s="27">
        <f t="shared" si="86"/>
        <v>13593.594476960843</v>
      </c>
      <c r="N336" s="27">
        <f t="shared" si="86"/>
        <v>0</v>
      </c>
      <c r="Q336" s="27">
        <f t="shared" si="87"/>
        <v>14.899286402586673</v>
      </c>
      <c r="R336" s="27">
        <f t="shared" si="87"/>
        <v>2700.4329689958113</v>
      </c>
      <c r="S336" s="27">
        <f t="shared" si="87"/>
        <v>659.72876312514109</v>
      </c>
      <c r="T336" s="27">
        <f t="shared" si="87"/>
        <v>1391.628695296512</v>
      </c>
      <c r="U336" s="27">
        <f t="shared" si="87"/>
        <v>7024.4833533969186</v>
      </c>
      <c r="V336" s="27">
        <f t="shared" si="87"/>
        <v>2018.1681410664751</v>
      </c>
      <c r="W336" s="27">
        <f t="shared" si="87"/>
        <v>3849.5288351654262</v>
      </c>
      <c r="X336" s="27">
        <f t="shared" si="87"/>
        <v>915.4790967117259</v>
      </c>
      <c r="Y336" s="27">
        <f t="shared" si="87"/>
        <v>11624.250695596606</v>
      </c>
      <c r="Z336" s="27">
        <f t="shared" si="87"/>
        <v>0</v>
      </c>
      <c r="AC336" s="27">
        <f t="shared" si="88"/>
        <v>26.661622127901914</v>
      </c>
      <c r="AD336" s="27">
        <f t="shared" si="88"/>
        <v>9676.4329899507429</v>
      </c>
      <c r="AE336" s="27">
        <f t="shared" si="88"/>
        <v>1122.6112101156916</v>
      </c>
      <c r="AF336" s="27">
        <f t="shared" si="88"/>
        <v>1634.0443589568906</v>
      </c>
      <c r="AG336" s="27">
        <f t="shared" si="88"/>
        <v>9006.8224276495566</v>
      </c>
      <c r="AH336" s="27">
        <f t="shared" si="88"/>
        <v>15768.886614878977</v>
      </c>
      <c r="AI336" s="27">
        <f t="shared" si="88"/>
        <v>4582.9178018411312</v>
      </c>
      <c r="AJ336" s="27">
        <f t="shared" si="88"/>
        <v>1322.242079983032</v>
      </c>
      <c r="AK336" s="27">
        <f t="shared" si="88"/>
        <v>15562.938258325081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21.60898757162726</v>
      </c>
      <c r="F337" s="27">
        <f t="shared" si="86"/>
        <v>6435.1707443154974</v>
      </c>
      <c r="G337" s="27">
        <f t="shared" si="86"/>
        <v>926.70164565632092</v>
      </c>
      <c r="H337" s="27">
        <f t="shared" si="86"/>
        <v>1573.1545275822341</v>
      </c>
      <c r="I337" s="27">
        <f t="shared" si="86"/>
        <v>8335.2433723978884</v>
      </c>
      <c r="J337" s="27">
        <f t="shared" si="86"/>
        <v>9248.1194167138237</v>
      </c>
      <c r="K337" s="27">
        <f t="shared" si="86"/>
        <v>4384.3275091980531</v>
      </c>
      <c r="L337" s="27">
        <f t="shared" si="86"/>
        <v>1163.470453502996</v>
      </c>
      <c r="M337" s="27">
        <f t="shared" si="86"/>
        <v>14135.581944311962</v>
      </c>
      <c r="N337" s="27">
        <f t="shared" si="86"/>
        <v>0</v>
      </c>
      <c r="Q337" s="27">
        <f t="shared" si="87"/>
        <v>15.493332849710225</v>
      </c>
      <c r="R337" s="27">
        <f t="shared" si="87"/>
        <v>2808.1013879778616</v>
      </c>
      <c r="S337" s="27">
        <f t="shared" si="87"/>
        <v>686.03267575626319</v>
      </c>
      <c r="T337" s="27">
        <f t="shared" si="87"/>
        <v>1447.1140427029861</v>
      </c>
      <c r="U337" s="27">
        <f t="shared" si="87"/>
        <v>7304.5551142994746</v>
      </c>
      <c r="V337" s="27">
        <f t="shared" si="87"/>
        <v>2098.6341165168387</v>
      </c>
      <c r="W337" s="27">
        <f t="shared" si="87"/>
        <v>4003.0126239751153</v>
      </c>
      <c r="X337" s="27">
        <f t="shared" si="87"/>
        <v>951.97997937970797</v>
      </c>
      <c r="Y337" s="27">
        <f t="shared" si="87"/>
        <v>12087.718853708782</v>
      </c>
      <c r="Z337" s="27">
        <f t="shared" si="87"/>
        <v>0</v>
      </c>
      <c r="AC337" s="27">
        <f t="shared" si="88"/>
        <v>27.724642293544278</v>
      </c>
      <c r="AD337" s="27">
        <f t="shared" si="88"/>
        <v>10062.240100653133</v>
      </c>
      <c r="AE337" s="27">
        <f t="shared" si="88"/>
        <v>1167.3706155563791</v>
      </c>
      <c r="AF337" s="27">
        <f t="shared" si="88"/>
        <v>1699.1950124614841</v>
      </c>
      <c r="AG337" s="27">
        <f t="shared" si="88"/>
        <v>9365.9316304962795</v>
      </c>
      <c r="AH337" s="27">
        <f t="shared" si="88"/>
        <v>16397.60471691081</v>
      </c>
      <c r="AI337" s="27">
        <f t="shared" si="88"/>
        <v>4765.6423944209719</v>
      </c>
      <c r="AJ337" s="27">
        <f t="shared" si="88"/>
        <v>1374.9609276262861</v>
      </c>
      <c r="AK337" s="27">
        <f t="shared" si="88"/>
        <v>16183.445034915143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22.444992064844516</v>
      </c>
      <c r="F338" s="27">
        <f t="shared" si="86"/>
        <v>6684.1334335222664</v>
      </c>
      <c r="G338" s="27">
        <f t="shared" si="86"/>
        <v>962.55370661348161</v>
      </c>
      <c r="H338" s="27">
        <f t="shared" si="86"/>
        <v>1634.0164374345327</v>
      </c>
      <c r="I338" s="27">
        <f t="shared" si="86"/>
        <v>8657.7157181422772</v>
      </c>
      <c r="J338" s="27">
        <f t="shared" si="86"/>
        <v>9605.9089411214336</v>
      </c>
      <c r="K338" s="27">
        <f t="shared" si="86"/>
        <v>4553.9475566563706</v>
      </c>
      <c r="L338" s="27">
        <f t="shared" si="86"/>
        <v>1208.48258207357</v>
      </c>
      <c r="M338" s="27">
        <f t="shared" si="86"/>
        <v>14682.456710217324</v>
      </c>
      <c r="N338" s="27">
        <f t="shared" si="86"/>
        <v>0</v>
      </c>
      <c r="Q338" s="27">
        <f t="shared" si="87"/>
        <v>16.092736030184767</v>
      </c>
      <c r="R338" s="27">
        <f t="shared" si="87"/>
        <v>2916.7406923403432</v>
      </c>
      <c r="S338" s="27">
        <f t="shared" si="87"/>
        <v>712.57378035568149</v>
      </c>
      <c r="T338" s="27">
        <f t="shared" si="87"/>
        <v>1503.0997217121198</v>
      </c>
      <c r="U338" s="27">
        <f t="shared" si="87"/>
        <v>7587.1523843597115</v>
      </c>
      <c r="V338" s="27">
        <f t="shared" si="87"/>
        <v>2179.8256829986826</v>
      </c>
      <c r="W338" s="27">
        <f t="shared" si="87"/>
        <v>4157.8804320552408</v>
      </c>
      <c r="X338" s="27">
        <f t="shared" si="87"/>
        <v>988.81000381173067</v>
      </c>
      <c r="Y338" s="27">
        <f t="shared" si="87"/>
        <v>12555.366273142532</v>
      </c>
      <c r="Z338" s="27">
        <f t="shared" si="87"/>
        <v>0</v>
      </c>
      <c r="AC338" s="27">
        <f t="shared" si="88"/>
        <v>28.797248099504252</v>
      </c>
      <c r="AD338" s="27">
        <f t="shared" si="88"/>
        <v>10451.52617470419</v>
      </c>
      <c r="AE338" s="27">
        <f t="shared" si="88"/>
        <v>1212.533632871282</v>
      </c>
      <c r="AF338" s="27">
        <f t="shared" si="88"/>
        <v>1764.9331531569474</v>
      </c>
      <c r="AG338" s="27">
        <f t="shared" si="88"/>
        <v>9728.279051924821</v>
      </c>
      <c r="AH338" s="27">
        <f t="shared" si="88"/>
        <v>17031.992199244185</v>
      </c>
      <c r="AI338" s="27">
        <f t="shared" si="88"/>
        <v>4950.0146812574776</v>
      </c>
      <c r="AJ338" s="27">
        <f t="shared" si="88"/>
        <v>1428.1551603354114</v>
      </c>
      <c r="AK338" s="27">
        <f t="shared" si="88"/>
        <v>16809.547147292113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23.288170567659179</v>
      </c>
      <c r="F339" s="27">
        <f t="shared" si="86"/>
        <v>6935.2325475165298</v>
      </c>
      <c r="G339" s="27">
        <f t="shared" si="86"/>
        <v>998.71342504315635</v>
      </c>
      <c r="H339" s="27">
        <f t="shared" si="86"/>
        <v>1695.400621902505</v>
      </c>
      <c r="I339" s="27">
        <f t="shared" si="86"/>
        <v>8982.9552974626076</v>
      </c>
      <c r="J339" s="27">
        <f t="shared" si="86"/>
        <v>9966.7687665893573</v>
      </c>
      <c r="K339" s="27">
        <f t="shared" si="86"/>
        <v>4725.0231654881627</v>
      </c>
      <c r="L339" s="27">
        <f t="shared" si="86"/>
        <v>1253.8809734513238</v>
      </c>
      <c r="M339" s="27">
        <f t="shared" si="86"/>
        <v>15234.0243753248</v>
      </c>
      <c r="N339" s="27">
        <f t="shared" si="86"/>
        <v>0</v>
      </c>
      <c r="Q339" s="27">
        <f t="shared" si="87"/>
        <v>16.697282872211765</v>
      </c>
      <c r="R339" s="27">
        <f t="shared" si="87"/>
        <v>3026.3122637163106</v>
      </c>
      <c r="S339" s="27">
        <f t="shared" si="87"/>
        <v>739.34264227060112</v>
      </c>
      <c r="T339" s="27">
        <f t="shared" si="87"/>
        <v>1559.5658309124635</v>
      </c>
      <c r="U339" s="27">
        <f t="shared" si="87"/>
        <v>7872.1747078066965</v>
      </c>
      <c r="V339" s="27">
        <f t="shared" si="87"/>
        <v>2261.7139790817359</v>
      </c>
      <c r="W339" s="27">
        <f t="shared" si="87"/>
        <v>4314.0772080422503</v>
      </c>
      <c r="X339" s="27">
        <f t="shared" si="87"/>
        <v>1025.9560779191938</v>
      </c>
      <c r="Y339" s="27">
        <f t="shared" si="87"/>
        <v>13027.026717748322</v>
      </c>
      <c r="Z339" s="27">
        <f t="shared" si="87"/>
        <v>0</v>
      </c>
      <c r="AC339" s="27">
        <f t="shared" si="88"/>
        <v>29.879058263106575</v>
      </c>
      <c r="AD339" s="27">
        <f t="shared" si="88"/>
        <v>10844.152831316749</v>
      </c>
      <c r="AE339" s="27">
        <f t="shared" si="88"/>
        <v>1258.0842078157116</v>
      </c>
      <c r="AF339" s="27">
        <f t="shared" si="88"/>
        <v>1831.235412892549</v>
      </c>
      <c r="AG339" s="27">
        <f t="shared" si="88"/>
        <v>10093.735887118495</v>
      </c>
      <c r="AH339" s="27">
        <f t="shared" si="88"/>
        <v>17671.823554096984</v>
      </c>
      <c r="AI339" s="27">
        <f t="shared" si="88"/>
        <v>5135.9691229340515</v>
      </c>
      <c r="AJ339" s="27">
        <f t="shared" si="88"/>
        <v>1481.8058689834561</v>
      </c>
      <c r="AK339" s="27">
        <f t="shared" si="88"/>
        <v>17441.022032901277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24.138232078783407</v>
      </c>
      <c r="F340" s="27">
        <f t="shared" si="86"/>
        <v>7188.3814259229293</v>
      </c>
      <c r="G340" s="27">
        <f t="shared" si="86"/>
        <v>1035.1683213522388</v>
      </c>
      <c r="H340" s="27">
        <f t="shared" si="86"/>
        <v>1757.2858958199347</v>
      </c>
      <c r="I340" s="27">
        <f t="shared" si="86"/>
        <v>9310.8498623163559</v>
      </c>
      <c r="J340" s="27">
        <f t="shared" si="86"/>
        <v>10330.574351666897</v>
      </c>
      <c r="K340" s="27">
        <f t="shared" si="86"/>
        <v>4897.4952933645245</v>
      </c>
      <c r="L340" s="27">
        <f t="shared" si="86"/>
        <v>1299.6499595537427</v>
      </c>
      <c r="M340" s="27">
        <f t="shared" si="86"/>
        <v>15790.094580297264</v>
      </c>
      <c r="N340" s="27">
        <f t="shared" si="86"/>
        <v>0</v>
      </c>
      <c r="Q340" s="27">
        <f t="shared" si="87"/>
        <v>17.30676473205919</v>
      </c>
      <c r="R340" s="27">
        <f t="shared" si="87"/>
        <v>3136.7782863072403</v>
      </c>
      <c r="S340" s="27">
        <f t="shared" si="87"/>
        <v>766.33002291955268</v>
      </c>
      <c r="T340" s="27">
        <f t="shared" si="87"/>
        <v>1616.4928824844849</v>
      </c>
      <c r="U340" s="27">
        <f t="shared" si="87"/>
        <v>8159.5237165452882</v>
      </c>
      <c r="V340" s="27">
        <f t="shared" si="87"/>
        <v>2344.2707431351123</v>
      </c>
      <c r="W340" s="27">
        <f t="shared" si="87"/>
        <v>4471.5490446521972</v>
      </c>
      <c r="X340" s="27">
        <f t="shared" si="87"/>
        <v>1063.4053816937987</v>
      </c>
      <c r="Y340" s="27">
        <f t="shared" si="87"/>
        <v>13502.537406102834</v>
      </c>
      <c r="Z340" s="27">
        <f t="shared" si="87"/>
        <v>0</v>
      </c>
      <c r="AC340" s="27">
        <f t="shared" si="88"/>
        <v>30.969699425507606</v>
      </c>
      <c r="AD340" s="27">
        <f t="shared" si="88"/>
        <v>11239.984565538618</v>
      </c>
      <c r="AE340" s="27">
        <f t="shared" si="88"/>
        <v>1304.0066197849249</v>
      </c>
      <c r="AF340" s="27">
        <f t="shared" si="88"/>
        <v>1898.0789091553863</v>
      </c>
      <c r="AG340" s="27">
        <f t="shared" si="88"/>
        <v>10462.176008087401</v>
      </c>
      <c r="AH340" s="27">
        <f t="shared" si="88"/>
        <v>18316.877960198679</v>
      </c>
      <c r="AI340" s="27">
        <f t="shared" si="88"/>
        <v>5323.4415420768291</v>
      </c>
      <c r="AJ340" s="27">
        <f t="shared" si="88"/>
        <v>1535.8945374136892</v>
      </c>
      <c r="AK340" s="27">
        <f t="shared" si="88"/>
        <v>18077.651754491693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24.977633657704075</v>
      </c>
      <c r="F341" s="27">
        <f t="shared" si="86"/>
        <v>7438.3557694916653</v>
      </c>
      <c r="G341" s="27">
        <f t="shared" si="86"/>
        <v>1071.1660663633772</v>
      </c>
      <c r="H341" s="27">
        <f t="shared" si="86"/>
        <v>1818.3951166921129</v>
      </c>
      <c r="I341" s="27">
        <f t="shared" si="86"/>
        <v>9634.6325672805342</v>
      </c>
      <c r="J341" s="27">
        <f t="shared" si="86"/>
        <v>10689.817745865947</v>
      </c>
      <c r="K341" s="27">
        <f t="shared" si="86"/>
        <v>5067.8045881210401</v>
      </c>
      <c r="L341" s="27">
        <f t="shared" si="86"/>
        <v>1344.8449939097377</v>
      </c>
      <c r="M341" s="27">
        <f t="shared" si="86"/>
        <v>16339.191559676221</v>
      </c>
      <c r="N341" s="27">
        <f t="shared" si="86"/>
        <v>0</v>
      </c>
      <c r="Q341" s="27">
        <f t="shared" si="87"/>
        <v>17.908603574054087</v>
      </c>
      <c r="R341" s="27">
        <f t="shared" si="87"/>
        <v>3245.8590440717949</v>
      </c>
      <c r="S341" s="27">
        <f t="shared" si="87"/>
        <v>792.97897670844191</v>
      </c>
      <c r="T341" s="27">
        <f t="shared" si="87"/>
        <v>1672.7060580576929</v>
      </c>
      <c r="U341" s="27">
        <f t="shared" si="87"/>
        <v>8443.269314340283</v>
      </c>
      <c r="V341" s="27">
        <f t="shared" si="87"/>
        <v>2425.792229745341</v>
      </c>
      <c r="W341" s="27">
        <f t="shared" si="87"/>
        <v>4627.046154633229</v>
      </c>
      <c r="X341" s="27">
        <f t="shared" si="87"/>
        <v>1100.3850641126737</v>
      </c>
      <c r="Y341" s="27">
        <f t="shared" si="87"/>
        <v>13972.085100446211</v>
      </c>
      <c r="Z341" s="27">
        <f t="shared" si="87"/>
        <v>0</v>
      </c>
      <c r="AC341" s="27">
        <f t="shared" si="88"/>
        <v>32.046663741354045</v>
      </c>
      <c r="AD341" s="27">
        <f t="shared" si="88"/>
        <v>11630.852494911538</v>
      </c>
      <c r="AE341" s="27">
        <f t="shared" si="88"/>
        <v>1349.3531560183126</v>
      </c>
      <c r="AF341" s="27">
        <f t="shared" si="88"/>
        <v>1964.0841753265343</v>
      </c>
      <c r="AG341" s="27">
        <f t="shared" si="88"/>
        <v>10825.995820220762</v>
      </c>
      <c r="AH341" s="27">
        <f t="shared" si="88"/>
        <v>18953.843261986549</v>
      </c>
      <c r="AI341" s="27">
        <f t="shared" si="88"/>
        <v>5508.5630216088293</v>
      </c>
      <c r="AJ341" s="27">
        <f t="shared" si="88"/>
        <v>1589.3049237068039</v>
      </c>
      <c r="AK341" s="27">
        <f t="shared" si="88"/>
        <v>18706.298018906229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25.840612363861744</v>
      </c>
      <c r="F342" s="27">
        <f t="shared" si="86"/>
        <v>7695.3513970945396</v>
      </c>
      <c r="G342" s="27">
        <f t="shared" si="86"/>
        <v>1108.1749167091803</v>
      </c>
      <c r="H342" s="27">
        <f t="shared" si="86"/>
        <v>1881.2207745022697</v>
      </c>
      <c r="I342" s="27">
        <f t="shared" si="86"/>
        <v>9967.5096869131921</v>
      </c>
      <c r="J342" s="27">
        <f t="shared" si="86"/>
        <v>11059.151575235459</v>
      </c>
      <c r="K342" s="27">
        <f t="shared" si="86"/>
        <v>5242.8975335317309</v>
      </c>
      <c r="L342" s="27">
        <f t="shared" si="86"/>
        <v>1391.3094672354114</v>
      </c>
      <c r="M342" s="27">
        <f t="shared" si="86"/>
        <v>16903.711585274505</v>
      </c>
      <c r="N342" s="27">
        <f t="shared" si="86"/>
        <v>0</v>
      </c>
      <c r="Q342" s="27">
        <f t="shared" si="87"/>
        <v>18.527346876691201</v>
      </c>
      <c r="R342" s="27">
        <f t="shared" si="87"/>
        <v>3358.003664199141</v>
      </c>
      <c r="S342" s="27">
        <f t="shared" si="87"/>
        <v>820.3764468094181</v>
      </c>
      <c r="T342" s="27">
        <f t="shared" si="87"/>
        <v>1730.4981503570164</v>
      </c>
      <c r="U342" s="27">
        <f t="shared" si="87"/>
        <v>8734.9847637893017</v>
      </c>
      <c r="V342" s="27">
        <f t="shared" si="87"/>
        <v>2509.6034933951009</v>
      </c>
      <c r="W342" s="27">
        <f t="shared" si="87"/>
        <v>4786.9108703456232</v>
      </c>
      <c r="X342" s="27">
        <f t="shared" si="87"/>
        <v>1138.4034325424741</v>
      </c>
      <c r="Y342" s="27">
        <f t="shared" si="87"/>
        <v>14454.821459204073</v>
      </c>
      <c r="Z342" s="27">
        <f t="shared" si="87"/>
        <v>0</v>
      </c>
      <c r="AC342" s="27">
        <f t="shared" si="88"/>
        <v>33.15387785103227</v>
      </c>
      <c r="AD342" s="27">
        <f t="shared" si="88"/>
        <v>12032.69912998994</v>
      </c>
      <c r="AE342" s="27">
        <f t="shared" si="88"/>
        <v>1395.9733866089425</v>
      </c>
      <c r="AF342" s="27">
        <f t="shared" si="88"/>
        <v>2031.9433986475251</v>
      </c>
      <c r="AG342" s="27">
        <f t="shared" si="88"/>
        <v>11200.034610037059</v>
      </c>
      <c r="AH342" s="27">
        <f t="shared" si="88"/>
        <v>19608.699657075817</v>
      </c>
      <c r="AI342" s="27">
        <f t="shared" si="88"/>
        <v>5698.8841967178123</v>
      </c>
      <c r="AJ342" s="27">
        <f t="shared" si="88"/>
        <v>1644.2155019283507</v>
      </c>
      <c r="AK342" s="27">
        <f t="shared" si="88"/>
        <v>19352.601711344931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26.72689508455483</v>
      </c>
      <c r="F343" s="27">
        <f t="shared" si="86"/>
        <v>7959.286975588976</v>
      </c>
      <c r="G343" s="27">
        <f t="shared" si="86"/>
        <v>1146.1831599487407</v>
      </c>
      <c r="H343" s="27">
        <f t="shared" si="86"/>
        <v>1945.7429863900174</v>
      </c>
      <c r="I343" s="27">
        <f t="shared" si="86"/>
        <v>10309.375873343301</v>
      </c>
      <c r="J343" s="27">
        <f t="shared" si="86"/>
        <v>11438.458954203166</v>
      </c>
      <c r="K343" s="27">
        <f t="shared" si="86"/>
        <v>5422.7187167492002</v>
      </c>
      <c r="L343" s="27">
        <f t="shared" si="86"/>
        <v>1439.0286746049683</v>
      </c>
      <c r="M343" s="27">
        <f t="shared" si="86"/>
        <v>17483.475999625614</v>
      </c>
      <c r="N343" s="27">
        <f t="shared" si="86"/>
        <v>0</v>
      </c>
      <c r="Q343" s="27">
        <f t="shared" si="87"/>
        <v>19.162798822097212</v>
      </c>
      <c r="R343" s="27">
        <f t="shared" si="87"/>
        <v>3473.1766555236782</v>
      </c>
      <c r="S343" s="27">
        <f t="shared" si="87"/>
        <v>848.51376256001583</v>
      </c>
      <c r="T343" s="27">
        <f t="shared" si="87"/>
        <v>1789.8508695285514</v>
      </c>
      <c r="U343" s="27">
        <f t="shared" si="87"/>
        <v>9034.5777437331781</v>
      </c>
      <c r="V343" s="27">
        <f t="shared" si="87"/>
        <v>2595.678009767541</v>
      </c>
      <c r="W343" s="27">
        <f t="shared" si="87"/>
        <v>4951.0925983227235</v>
      </c>
      <c r="X343" s="27">
        <f t="shared" si="87"/>
        <v>1177.4484550532839</v>
      </c>
      <c r="Y343" s="27">
        <f t="shared" si="87"/>
        <v>14950.593707539512</v>
      </c>
      <c r="Z343" s="27">
        <f t="shared" si="87"/>
        <v>0</v>
      </c>
      <c r="AC343" s="27">
        <f t="shared" si="88"/>
        <v>34.290991347012437</v>
      </c>
      <c r="AD343" s="27">
        <f t="shared" si="88"/>
        <v>12445.397295654273</v>
      </c>
      <c r="AE343" s="27">
        <f t="shared" si="88"/>
        <v>1443.8525573374657</v>
      </c>
      <c r="AF343" s="27">
        <f t="shared" si="88"/>
        <v>2101.6351032514854</v>
      </c>
      <c r="AG343" s="27">
        <f t="shared" si="88"/>
        <v>11584.174002953403</v>
      </c>
      <c r="AH343" s="27">
        <f t="shared" si="88"/>
        <v>20281.239898638793</v>
      </c>
      <c r="AI343" s="27">
        <f t="shared" si="88"/>
        <v>5894.3448351756515</v>
      </c>
      <c r="AJ343" s="27">
        <f t="shared" si="88"/>
        <v>1700.6088941566545</v>
      </c>
      <c r="AK343" s="27">
        <f t="shared" si="88"/>
        <v>20016.35829171172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27.601698439613799</v>
      </c>
      <c r="F344" s="27">
        <f t="shared" si="86"/>
        <v>8219.8039914299261</v>
      </c>
      <c r="G344" s="27">
        <f t="shared" si="86"/>
        <v>1183.6991104795859</v>
      </c>
      <c r="H344" s="27">
        <f t="shared" si="86"/>
        <v>2009.4294897115381</v>
      </c>
      <c r="I344" s="27">
        <f t="shared" si="86"/>
        <v>10646.81411950069</v>
      </c>
      <c r="J344" s="27">
        <f t="shared" si="86"/>
        <v>11812.853444778459</v>
      </c>
      <c r="K344" s="27">
        <f t="shared" si="86"/>
        <v>5600.2108089636322</v>
      </c>
      <c r="L344" s="27">
        <f t="shared" si="86"/>
        <v>1486.1298103181834</v>
      </c>
      <c r="M344" s="27">
        <f t="shared" si="86"/>
        <v>18055.731153626053</v>
      </c>
      <c r="N344" s="27">
        <f t="shared" si="86"/>
        <v>0</v>
      </c>
      <c r="Q344" s="27">
        <f t="shared" si="87"/>
        <v>19.790020227683453</v>
      </c>
      <c r="R344" s="27">
        <f t="shared" si="87"/>
        <v>3586.857896137386</v>
      </c>
      <c r="S344" s="27">
        <f t="shared" si="87"/>
        <v>876.2866364367934</v>
      </c>
      <c r="T344" s="27">
        <f t="shared" si="87"/>
        <v>1848.4348367557668</v>
      </c>
      <c r="U344" s="27">
        <f t="shared" si="87"/>
        <v>9330.2903170326572</v>
      </c>
      <c r="V344" s="27">
        <f t="shared" si="87"/>
        <v>2680.6376664883719</v>
      </c>
      <c r="W344" s="27">
        <f t="shared" si="87"/>
        <v>5113.1478016120609</v>
      </c>
      <c r="X344" s="27">
        <f t="shared" si="87"/>
        <v>1215.9877562190545</v>
      </c>
      <c r="Y344" s="27">
        <f t="shared" si="87"/>
        <v>15439.944584029357</v>
      </c>
      <c r="Z344" s="27">
        <f t="shared" si="87"/>
        <v>0</v>
      </c>
      <c r="AC344" s="27">
        <f t="shared" si="88"/>
        <v>35.413376651544127</v>
      </c>
      <c r="AD344" s="27">
        <f t="shared" si="88"/>
        <v>12852.750086722466</v>
      </c>
      <c r="AE344" s="27">
        <f t="shared" si="88"/>
        <v>1491.1115845223783</v>
      </c>
      <c r="AF344" s="27">
        <f t="shared" si="88"/>
        <v>2170.4241426673116</v>
      </c>
      <c r="AG344" s="27">
        <f t="shared" si="88"/>
        <v>11963.337921968701</v>
      </c>
      <c r="AH344" s="27">
        <f t="shared" si="88"/>
        <v>20945.069223068553</v>
      </c>
      <c r="AI344" s="27">
        <f t="shared" si="88"/>
        <v>6087.2738163151771</v>
      </c>
      <c r="AJ344" s="27">
        <f t="shared" si="88"/>
        <v>1756.2718644173151</v>
      </c>
      <c r="AK344" s="27">
        <f t="shared" si="88"/>
        <v>20671.517723222751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28.482018732706166</v>
      </c>
      <c r="F345" s="27">
        <f t="shared" si="89"/>
        <v>8481.9639550542015</v>
      </c>
      <c r="G345" s="27">
        <f t="shared" si="89"/>
        <v>1221.4516549525388</v>
      </c>
      <c r="H345" s="27">
        <f t="shared" si="89"/>
        <v>2073.5176312873664</v>
      </c>
      <c r="I345" s="27">
        <f t="shared" si="89"/>
        <v>10986.380416360424</v>
      </c>
      <c r="J345" s="27">
        <f t="shared" si="89"/>
        <v>12189.609050217572</v>
      </c>
      <c r="K345" s="27">
        <f t="shared" si="89"/>
        <v>5778.8222531655738</v>
      </c>
      <c r="L345" s="27">
        <f t="shared" si="89"/>
        <v>1533.5279888416826</v>
      </c>
      <c r="M345" s="27">
        <f t="shared" si="89"/>
        <v>18631.595228655031</v>
      </c>
      <c r="N345" s="27">
        <f t="shared" si="89"/>
        <v>0</v>
      </c>
      <c r="Q345" s="27">
        <f t="shared" ref="Q345:Z360" si="90">($D255-$D254)/8*(Q254+3*((2*Q254+Q255)/3)+3*((Q254+2*Q255)/3)+Q255)</f>
        <v>20.421197198377939</v>
      </c>
      <c r="R345" s="27">
        <f t="shared" si="90"/>
        <v>3701.2560662831979</v>
      </c>
      <c r="S345" s="27">
        <f t="shared" si="90"/>
        <v>904.23465964662</v>
      </c>
      <c r="T345" s="27">
        <f t="shared" si="90"/>
        <v>1907.3882631478039</v>
      </c>
      <c r="U345" s="27">
        <f t="shared" si="90"/>
        <v>9627.8677985233899</v>
      </c>
      <c r="V345" s="27">
        <f t="shared" si="90"/>
        <v>2766.133120378654</v>
      </c>
      <c r="W345" s="27">
        <f t="shared" si="90"/>
        <v>5276.2250043134572</v>
      </c>
      <c r="X345" s="27">
        <f t="shared" si="90"/>
        <v>1254.7701050768032</v>
      </c>
      <c r="Y345" s="27">
        <f t="shared" si="90"/>
        <v>15932.381546605375</v>
      </c>
      <c r="Z345" s="27">
        <f t="shared" si="90"/>
        <v>0</v>
      </c>
      <c r="AC345" s="27">
        <f t="shared" ref="AC345:AL360" si="91">($D255-$D254)/8*(AC254+3*((2*AC254+AC255)/3)+3*((AC254+2*AC255)/3)+AC255)</f>
        <v>36.542840267034371</v>
      </c>
      <c r="AD345" s="27">
        <f t="shared" si="91"/>
        <v>13262.671843825205</v>
      </c>
      <c r="AE345" s="27">
        <f t="shared" si="91"/>
        <v>1538.6686502584578</v>
      </c>
      <c r="AF345" s="27">
        <f t="shared" si="91"/>
        <v>2239.6469994269323</v>
      </c>
      <c r="AG345" s="27">
        <f t="shared" si="91"/>
        <v>12344.893034197434</v>
      </c>
      <c r="AH345" s="27">
        <f t="shared" si="91"/>
        <v>21613.084980056494</v>
      </c>
      <c r="AI345" s="27">
        <f t="shared" si="91"/>
        <v>6281.4195020176621</v>
      </c>
      <c r="AJ345" s="27">
        <f t="shared" si="91"/>
        <v>1812.2858726065647</v>
      </c>
      <c r="AK345" s="27">
        <f t="shared" si="91"/>
        <v>21330.808910704691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29.367599805958633</v>
      </c>
      <c r="F346" s="27">
        <f t="shared" si="89"/>
        <v>8745.690582478268</v>
      </c>
      <c r="G346" s="27">
        <f t="shared" si="89"/>
        <v>1259.4298080346712</v>
      </c>
      <c r="H346" s="27">
        <f t="shared" si="89"/>
        <v>2137.9887625844885</v>
      </c>
      <c r="I346" s="27">
        <f t="shared" si="89"/>
        <v>11327.975956044138</v>
      </c>
      <c r="J346" s="27">
        <f t="shared" si="89"/>
        <v>12568.616141201044</v>
      </c>
      <c r="K346" s="27">
        <f t="shared" si="89"/>
        <v>5958.5010765355264</v>
      </c>
      <c r="L346" s="27">
        <f t="shared" si="89"/>
        <v>1581.2094181310201</v>
      </c>
      <c r="M346" s="27">
        <f t="shared" si="89"/>
        <v>19210.900658296192</v>
      </c>
      <c r="N346" s="27">
        <f t="shared" si="89"/>
        <v>0</v>
      </c>
      <c r="Q346" s="27">
        <f t="shared" si="90"/>
        <v>21.056146072675013</v>
      </c>
      <c r="R346" s="27">
        <f t="shared" si="90"/>
        <v>3816.3378780860039</v>
      </c>
      <c r="S346" s="27">
        <f t="shared" si="90"/>
        <v>932.34969980149503</v>
      </c>
      <c r="T346" s="27">
        <f t="shared" si="90"/>
        <v>1966.6939942843376</v>
      </c>
      <c r="U346" s="27">
        <f t="shared" si="90"/>
        <v>9927.2235983409955</v>
      </c>
      <c r="V346" s="27">
        <f t="shared" si="90"/>
        <v>2852.1394937503273</v>
      </c>
      <c r="W346" s="27">
        <f t="shared" si="90"/>
        <v>5440.2767538011403</v>
      </c>
      <c r="X346" s="27">
        <f t="shared" si="90"/>
        <v>1293.7842166384612</v>
      </c>
      <c r="Y346" s="27">
        <f t="shared" si="90"/>
        <v>16427.761304687923</v>
      </c>
      <c r="Z346" s="27">
        <f t="shared" si="90"/>
        <v>0</v>
      </c>
      <c r="AC346" s="27">
        <f t="shared" si="91"/>
        <v>37.67905353924224</v>
      </c>
      <c r="AD346" s="27">
        <f t="shared" si="91"/>
        <v>13675.04328687053</v>
      </c>
      <c r="AE346" s="27">
        <f t="shared" si="91"/>
        <v>1586.5099162678475</v>
      </c>
      <c r="AF346" s="27">
        <f t="shared" si="91"/>
        <v>2309.2835308846425</v>
      </c>
      <c r="AG346" s="27">
        <f t="shared" si="91"/>
        <v>12728.728313747253</v>
      </c>
      <c r="AH346" s="27">
        <f t="shared" si="91"/>
        <v>22285.09278865176</v>
      </c>
      <c r="AI346" s="27">
        <f t="shared" si="91"/>
        <v>6476.7253992698843</v>
      </c>
      <c r="AJ346" s="27">
        <f t="shared" si="91"/>
        <v>1868.634619623582</v>
      </c>
      <c r="AK346" s="27">
        <f t="shared" si="91"/>
        <v>21994.040011904457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30.258190958573852</v>
      </c>
      <c r="F347" s="27">
        <f t="shared" si="89"/>
        <v>9010.9092148393975</v>
      </c>
      <c r="G347" s="27">
        <f t="shared" si="89"/>
        <v>1297.6228184198094</v>
      </c>
      <c r="H347" s="27">
        <f t="shared" si="89"/>
        <v>2202.8246323501262</v>
      </c>
      <c r="I347" s="27">
        <f t="shared" si="89"/>
        <v>11671.504035633528</v>
      </c>
      <c r="J347" s="27">
        <f t="shared" si="89"/>
        <v>12949.767423904756</v>
      </c>
      <c r="K347" s="27">
        <f t="shared" si="89"/>
        <v>6139.1964134603395</v>
      </c>
      <c r="L347" s="27">
        <f t="shared" si="89"/>
        <v>1629.1605999614676</v>
      </c>
      <c r="M347" s="27">
        <f t="shared" si="89"/>
        <v>19793.483445895232</v>
      </c>
      <c r="N347" s="27">
        <f t="shared" si="89"/>
        <v>0</v>
      </c>
      <c r="Q347" s="27">
        <f t="shared" si="90"/>
        <v>21.694687101713864</v>
      </c>
      <c r="R347" s="27">
        <f t="shared" si="90"/>
        <v>3932.0707528211092</v>
      </c>
      <c r="S347" s="27">
        <f t="shared" si="90"/>
        <v>960.6237977622751</v>
      </c>
      <c r="T347" s="27">
        <f t="shared" si="90"/>
        <v>2026.3352411953545</v>
      </c>
      <c r="U347" s="27">
        <f t="shared" si="90"/>
        <v>10228.272971293891</v>
      </c>
      <c r="V347" s="27">
        <f t="shared" si="90"/>
        <v>2938.63243889878</v>
      </c>
      <c r="W347" s="27">
        <f t="shared" si="90"/>
        <v>5605.2566083594447</v>
      </c>
      <c r="X347" s="27">
        <f t="shared" si="90"/>
        <v>1333.0190463264371</v>
      </c>
      <c r="Y347" s="27">
        <f t="shared" si="90"/>
        <v>16925.943620297556</v>
      </c>
      <c r="Z347" s="27">
        <f t="shared" si="90"/>
        <v>0</v>
      </c>
      <c r="AC347" s="27">
        <f t="shared" si="91"/>
        <v>38.821694815433816</v>
      </c>
      <c r="AD347" s="27">
        <f t="shared" si="91"/>
        <v>14089.747676857685</v>
      </c>
      <c r="AE347" s="27">
        <f t="shared" si="91"/>
        <v>1634.6218390773433</v>
      </c>
      <c r="AF347" s="27">
        <f t="shared" si="91"/>
        <v>2379.3140235049004</v>
      </c>
      <c r="AG347" s="27">
        <f t="shared" si="91"/>
        <v>13114.735099973141</v>
      </c>
      <c r="AH347" s="27">
        <f t="shared" si="91"/>
        <v>22960.902408910733</v>
      </c>
      <c r="AI347" s="27">
        <f t="shared" si="91"/>
        <v>6673.1362185612061</v>
      </c>
      <c r="AJ347" s="27">
        <f t="shared" si="91"/>
        <v>1925.3021535965015</v>
      </c>
      <c r="AK347" s="27">
        <f t="shared" si="91"/>
        <v>22661.023271492897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31.153546843242403</v>
      </c>
      <c r="F348" s="27">
        <f t="shared" si="89"/>
        <v>9277.5467875471113</v>
      </c>
      <c r="G348" s="27">
        <f t="shared" si="89"/>
        <v>1336.0201643861637</v>
      </c>
      <c r="H348" s="27">
        <f t="shared" si="89"/>
        <v>2268.0073790704378</v>
      </c>
      <c r="I348" s="27">
        <f t="shared" si="89"/>
        <v>12016.870017213343</v>
      </c>
      <c r="J348" s="27">
        <f t="shared" si="89"/>
        <v>13332.957895666812</v>
      </c>
      <c r="K348" s="27">
        <f t="shared" si="89"/>
        <v>6320.8584845158557</v>
      </c>
      <c r="L348" s="27">
        <f t="shared" si="89"/>
        <v>1677.368324350633</v>
      </c>
      <c r="M348" s="27">
        <f t="shared" si="89"/>
        <v>20379.183096797533</v>
      </c>
      <c r="N348" s="27">
        <f t="shared" si="89"/>
        <v>0</v>
      </c>
      <c r="Q348" s="27">
        <f t="shared" si="90"/>
        <v>22.336644375007442</v>
      </c>
      <c r="R348" s="27">
        <f t="shared" si="90"/>
        <v>4048.4228074529119</v>
      </c>
      <c r="S348" s="27">
        <f t="shared" si="90"/>
        <v>989.04916435000882</v>
      </c>
      <c r="T348" s="27">
        <f t="shared" si="90"/>
        <v>2086.2955734240545</v>
      </c>
      <c r="U348" s="27">
        <f t="shared" si="90"/>
        <v>10530.932981847147</v>
      </c>
      <c r="V348" s="27">
        <f t="shared" si="90"/>
        <v>3025.5881280425283</v>
      </c>
      <c r="W348" s="27">
        <f t="shared" si="90"/>
        <v>5771.1191179933803</v>
      </c>
      <c r="X348" s="27">
        <f t="shared" si="90"/>
        <v>1372.4637854100683</v>
      </c>
      <c r="Y348" s="27">
        <f t="shared" si="90"/>
        <v>17426.791250109593</v>
      </c>
      <c r="Z348" s="27">
        <f t="shared" si="90"/>
        <v>0</v>
      </c>
      <c r="AC348" s="27">
        <f t="shared" si="91"/>
        <v>39.970449311477346</v>
      </c>
      <c r="AD348" s="27">
        <f t="shared" si="91"/>
        <v>14506.670767641308</v>
      </c>
      <c r="AE348" s="27">
        <f t="shared" si="91"/>
        <v>1682.9911644223184</v>
      </c>
      <c r="AF348" s="27">
        <f t="shared" si="91"/>
        <v>2449.7191847168228</v>
      </c>
      <c r="AG348" s="27">
        <f t="shared" si="91"/>
        <v>13502.807052579514</v>
      </c>
      <c r="AH348" s="27">
        <f t="shared" si="91"/>
        <v>23640.3276632911</v>
      </c>
      <c r="AI348" s="27">
        <f t="shared" si="91"/>
        <v>6870.597851038302</v>
      </c>
      <c r="AJ348" s="27">
        <f t="shared" si="91"/>
        <v>1982.2728632912003</v>
      </c>
      <c r="AK348" s="27">
        <f t="shared" si="91"/>
        <v>23331.57494348547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133.67448425815357</v>
      </c>
      <c r="F349" s="27">
        <f t="shared" si="89"/>
        <v>39808.349535496243</v>
      </c>
      <c r="G349" s="27">
        <f t="shared" si="89"/>
        <v>5732.6315790445142</v>
      </c>
      <c r="H349" s="27">
        <f t="shared" si="89"/>
        <v>9731.6276126257435</v>
      </c>
      <c r="I349" s="27">
        <f t="shared" si="89"/>
        <v>51562.311990703551</v>
      </c>
      <c r="J349" s="27">
        <f t="shared" si="89"/>
        <v>57209.417576334032</v>
      </c>
      <c r="K349" s="27">
        <f t="shared" si="89"/>
        <v>27121.711124513866</v>
      </c>
      <c r="L349" s="27">
        <f t="shared" si="89"/>
        <v>7197.2975275260033</v>
      </c>
      <c r="M349" s="27">
        <f t="shared" si="89"/>
        <v>87443.551893925018</v>
      </c>
      <c r="N349" s="27">
        <f t="shared" si="89"/>
        <v>0</v>
      </c>
      <c r="Q349" s="27">
        <f t="shared" si="90"/>
        <v>95.842679869196758</v>
      </c>
      <c r="R349" s="27">
        <f t="shared" si="90"/>
        <v>17371.082450684131</v>
      </c>
      <c r="S349" s="27">
        <f t="shared" si="90"/>
        <v>4243.8389957875161</v>
      </c>
      <c r="T349" s="27">
        <f t="shared" si="90"/>
        <v>8951.9336655570169</v>
      </c>
      <c r="U349" s="27">
        <f t="shared" si="90"/>
        <v>45186.413033126213</v>
      </c>
      <c r="V349" s="27">
        <f t="shared" si="90"/>
        <v>12982.275649984498</v>
      </c>
      <c r="W349" s="27">
        <f t="shared" si="90"/>
        <v>24762.874531490874</v>
      </c>
      <c r="X349" s="27">
        <f t="shared" si="90"/>
        <v>5889.004857162181</v>
      </c>
      <c r="Y349" s="27">
        <f t="shared" si="90"/>
        <v>74775.348834420263</v>
      </c>
      <c r="Z349" s="27">
        <f t="shared" si="90"/>
        <v>0</v>
      </c>
      <c r="AC349" s="27">
        <f t="shared" si="91"/>
        <v>171.5062886471103</v>
      </c>
      <c r="AD349" s="27">
        <f t="shared" si="91"/>
        <v>62245.616620308363</v>
      </c>
      <c r="AE349" s="27">
        <f t="shared" si="91"/>
        <v>7221.4241623015141</v>
      </c>
      <c r="AF349" s="27">
        <f t="shared" si="91"/>
        <v>10511.321559694477</v>
      </c>
      <c r="AG349" s="27">
        <f t="shared" si="91"/>
        <v>57938.210948280772</v>
      </c>
      <c r="AH349" s="27">
        <f t="shared" si="91"/>
        <v>101436.55950268357</v>
      </c>
      <c r="AI349" s="27">
        <f t="shared" si="91"/>
        <v>29480.547717536723</v>
      </c>
      <c r="AJ349" s="27">
        <f t="shared" si="91"/>
        <v>8505.5901978898382</v>
      </c>
      <c r="AK349" s="27">
        <f t="shared" si="91"/>
        <v>100111.75495342976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148.31675978231891</v>
      </c>
      <c r="F350" s="27">
        <f t="shared" si="89"/>
        <v>44168.828839350092</v>
      </c>
      <c r="G350" s="27">
        <f t="shared" si="89"/>
        <v>6360.5657096658624</v>
      </c>
      <c r="H350" s="27">
        <f t="shared" si="89"/>
        <v>10797.598980261297</v>
      </c>
      <c r="I350" s="27">
        <f t="shared" si="89"/>
        <v>57210.282753566644</v>
      </c>
      <c r="J350" s="27">
        <f t="shared" si="89"/>
        <v>63475.954226005939</v>
      </c>
      <c r="K350" s="27">
        <f t="shared" si="89"/>
        <v>30092.53662779407</v>
      </c>
      <c r="L350" s="27">
        <f t="shared" si="89"/>
        <v>7985.6664822467073</v>
      </c>
      <c r="M350" s="27">
        <f t="shared" si="89"/>
        <v>97021.838930139274</v>
      </c>
      <c r="N350" s="27">
        <f t="shared" si="89"/>
        <v>0</v>
      </c>
      <c r="Q350" s="27">
        <f t="shared" si="90"/>
        <v>106.34098052400967</v>
      </c>
      <c r="R350" s="27">
        <f t="shared" si="90"/>
        <v>19273.855270848544</v>
      </c>
      <c r="S350" s="27">
        <f t="shared" si="90"/>
        <v>4708.6955478914579</v>
      </c>
      <c r="T350" s="27">
        <f t="shared" si="90"/>
        <v>9932.4998516363339</v>
      </c>
      <c r="U350" s="27">
        <f t="shared" si="90"/>
        <v>50135.9882138467</v>
      </c>
      <c r="V350" s="27">
        <f t="shared" si="90"/>
        <v>14404.312608291601</v>
      </c>
      <c r="W350" s="27">
        <f t="shared" si="90"/>
        <v>27475.320617762638</v>
      </c>
      <c r="X350" s="27">
        <f t="shared" si="90"/>
        <v>6534.0676165979412</v>
      </c>
      <c r="Y350" s="27">
        <f t="shared" si="90"/>
        <v>82966.001419506807</v>
      </c>
      <c r="Z350" s="27">
        <f t="shared" si="90"/>
        <v>0</v>
      </c>
      <c r="AC350" s="27">
        <f t="shared" si="91"/>
        <v>190.29253904062796</v>
      </c>
      <c r="AD350" s="27">
        <f t="shared" si="91"/>
        <v>69063.802407851646</v>
      </c>
      <c r="AE350" s="27">
        <f t="shared" si="91"/>
        <v>8012.435871440267</v>
      </c>
      <c r="AF350" s="27">
        <f t="shared" si="91"/>
        <v>11662.698108886274</v>
      </c>
      <c r="AG350" s="27">
        <f t="shared" si="91"/>
        <v>64284.577293286464</v>
      </c>
      <c r="AH350" s="27">
        <f t="shared" si="91"/>
        <v>112547.59584372028</v>
      </c>
      <c r="AI350" s="27">
        <f t="shared" si="91"/>
        <v>32709.752637825361</v>
      </c>
      <c r="AJ350" s="27">
        <f t="shared" si="91"/>
        <v>9437.265347895489</v>
      </c>
      <c r="AK350" s="27">
        <f t="shared" si="91"/>
        <v>111077.67644077174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163.15745893613456</v>
      </c>
      <c r="F351" s="27">
        <f t="shared" si="89"/>
        <v>48588.398830922371</v>
      </c>
      <c r="G351" s="27">
        <f t="shared" si="89"/>
        <v>6997.0092396065702</v>
      </c>
      <c r="H351" s="27">
        <f t="shared" si="89"/>
        <v>11878.01577391827</v>
      </c>
      <c r="I351" s="27">
        <f t="shared" si="89"/>
        <v>62934.791542030798</v>
      </c>
      <c r="J351" s="27">
        <f t="shared" si="89"/>
        <v>69827.411347588961</v>
      </c>
      <c r="K351" s="27">
        <f t="shared" si="89"/>
        <v>33103.621036081619</v>
      </c>
      <c r="L351" s="27">
        <f t="shared" si="89"/>
        <v>8784.7189560175157</v>
      </c>
      <c r="M351" s="27">
        <f t="shared" si="89"/>
        <v>106729.92535965287</v>
      </c>
      <c r="N351" s="27">
        <f t="shared" si="89"/>
        <v>0</v>
      </c>
      <c r="Q351" s="27">
        <f t="shared" si="90"/>
        <v>116.98154806334135</v>
      </c>
      <c r="R351" s="27">
        <f t="shared" si="90"/>
        <v>21202.413365218039</v>
      </c>
      <c r="S351" s="27">
        <f t="shared" si="90"/>
        <v>5179.8515665081686</v>
      </c>
      <c r="T351" s="27">
        <f t="shared" si="90"/>
        <v>10926.354102226736</v>
      </c>
      <c r="U351" s="27">
        <f t="shared" si="90"/>
        <v>55152.637168104979</v>
      </c>
      <c r="V351" s="27">
        <f t="shared" si="90"/>
        <v>15845.620187090617</v>
      </c>
      <c r="W351" s="27">
        <f t="shared" si="90"/>
        <v>30224.524200967226</v>
      </c>
      <c r="X351" s="27">
        <f t="shared" si="90"/>
        <v>7187.8718926011388</v>
      </c>
      <c r="Y351" s="27">
        <f t="shared" si="90"/>
        <v>91267.648980234662</v>
      </c>
      <c r="Z351" s="27">
        <f t="shared" si="90"/>
        <v>0</v>
      </c>
      <c r="AC351" s="27">
        <f t="shared" si="91"/>
        <v>209.33336980892764</v>
      </c>
      <c r="AD351" s="27">
        <f t="shared" si="91"/>
        <v>75974.384296626711</v>
      </c>
      <c r="AE351" s="27">
        <f t="shared" si="91"/>
        <v>8814.1669127049736</v>
      </c>
      <c r="AF351" s="27">
        <f t="shared" si="91"/>
        <v>12829.677445609819</v>
      </c>
      <c r="AG351" s="27">
        <f t="shared" si="91"/>
        <v>70716.945915956487</v>
      </c>
      <c r="AH351" s="27">
        <f t="shared" si="91"/>
        <v>123809.2025080873</v>
      </c>
      <c r="AI351" s="27">
        <f t="shared" si="91"/>
        <v>35982.717871195862</v>
      </c>
      <c r="AJ351" s="27">
        <f t="shared" si="91"/>
        <v>10381.566019433909</v>
      </c>
      <c r="AK351" s="27">
        <f t="shared" si="91"/>
        <v>122192.20173907108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178.14613101968197</v>
      </c>
      <c r="F352" s="27">
        <f t="shared" si="89"/>
        <v>53052.035258518285</v>
      </c>
      <c r="G352" s="27">
        <f t="shared" si="89"/>
        <v>7639.7985901018274</v>
      </c>
      <c r="H352" s="27">
        <f t="shared" si="89"/>
        <v>12969.2051354059</v>
      </c>
      <c r="I352" s="27">
        <f t="shared" si="89"/>
        <v>68716.377987546337</v>
      </c>
      <c r="J352" s="27">
        <f t="shared" si="89"/>
        <v>76242.197272525882</v>
      </c>
      <c r="K352" s="27">
        <f t="shared" si="89"/>
        <v>36144.728220044759</v>
      </c>
      <c r="L352" s="27">
        <f t="shared" si="89"/>
        <v>9591.738583783419</v>
      </c>
      <c r="M352" s="27">
        <f t="shared" si="89"/>
        <v>116534.808710671</v>
      </c>
      <c r="N352" s="27">
        <f t="shared" si="89"/>
        <v>0</v>
      </c>
      <c r="Q352" s="27">
        <f t="shared" si="90"/>
        <v>127.72821006200307</v>
      </c>
      <c r="R352" s="27">
        <f t="shared" si="90"/>
        <v>23150.20063392926</v>
      </c>
      <c r="S352" s="27">
        <f t="shared" si="90"/>
        <v>5655.7053649068748</v>
      </c>
      <c r="T352" s="27">
        <f t="shared" si="90"/>
        <v>11930.117827004442</v>
      </c>
      <c r="U352" s="27">
        <f t="shared" si="90"/>
        <v>60219.305884606511</v>
      </c>
      <c r="V352" s="27">
        <f t="shared" si="90"/>
        <v>17301.298686212795</v>
      </c>
      <c r="W352" s="27">
        <f t="shared" si="90"/>
        <v>33001.139411105243</v>
      </c>
      <c r="X352" s="27">
        <f t="shared" si="90"/>
        <v>7848.1950888511983</v>
      </c>
      <c r="Y352" s="27">
        <f t="shared" si="90"/>
        <v>99652.070209401529</v>
      </c>
      <c r="Z352" s="27">
        <f t="shared" si="90"/>
        <v>0</v>
      </c>
      <c r="AC352" s="27">
        <f t="shared" si="91"/>
        <v>228.56405197736075</v>
      </c>
      <c r="AD352" s="27">
        <f t="shared" si="91"/>
        <v>82953.869883107327</v>
      </c>
      <c r="AE352" s="27">
        <f t="shared" si="91"/>
        <v>9623.8918152967817</v>
      </c>
      <c r="AF352" s="27">
        <f t="shared" si="91"/>
        <v>14008.292443807375</v>
      </c>
      <c r="AG352" s="27">
        <f t="shared" si="91"/>
        <v>77213.450090486003</v>
      </c>
      <c r="AH352" s="27">
        <f t="shared" si="91"/>
        <v>135183.09585883896</v>
      </c>
      <c r="AI352" s="27">
        <f t="shared" si="91"/>
        <v>39288.317028984115</v>
      </c>
      <c r="AJ352" s="27">
        <f t="shared" si="91"/>
        <v>11335.282078715656</v>
      </c>
      <c r="AK352" s="27">
        <f t="shared" si="91"/>
        <v>133417.54721194046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193.16092304352469</v>
      </c>
      <c r="F353" s="27">
        <f t="shared" si="89"/>
        <v>57523.450221553408</v>
      </c>
      <c r="G353" s="27">
        <f t="shared" si="89"/>
        <v>8283.7080944948939</v>
      </c>
      <c r="H353" s="27">
        <f t="shared" si="89"/>
        <v>14062.296053002974</v>
      </c>
      <c r="I353" s="27">
        <f t="shared" si="89"/>
        <v>74508.039688022909</v>
      </c>
      <c r="J353" s="27">
        <f t="shared" si="89"/>
        <v>82668.161894577031</v>
      </c>
      <c r="K353" s="27">
        <f t="shared" si="89"/>
        <v>39191.134975419824</v>
      </c>
      <c r="L353" s="27">
        <f t="shared" si="89"/>
        <v>10400.164560582567</v>
      </c>
      <c r="M353" s="27">
        <f t="shared" si="89"/>
        <v>126356.77849645154</v>
      </c>
      <c r="N353" s="27">
        <f t="shared" si="89"/>
        <v>0</v>
      </c>
      <c r="Q353" s="27">
        <f t="shared" si="90"/>
        <v>138.49359968164507</v>
      </c>
      <c r="R353" s="27">
        <f t="shared" si="90"/>
        <v>25101.382205143269</v>
      </c>
      <c r="S353" s="27">
        <f t="shared" si="90"/>
        <v>6132.3884077332486</v>
      </c>
      <c r="T353" s="27">
        <f t="shared" si="90"/>
        <v>12935.630756008884</v>
      </c>
      <c r="U353" s="27">
        <f t="shared" si="90"/>
        <v>65294.804007984989</v>
      </c>
      <c r="V353" s="27">
        <f t="shared" si="90"/>
        <v>18759.513916759493</v>
      </c>
      <c r="W353" s="27">
        <f t="shared" si="90"/>
        <v>35782.593276936546</v>
      </c>
      <c r="X353" s="27">
        <f t="shared" si="90"/>
        <v>8509.6689942745234</v>
      </c>
      <c r="Y353" s="27">
        <f t="shared" si="90"/>
        <v>108051.10251156377</v>
      </c>
      <c r="Z353" s="27">
        <f t="shared" si="90"/>
        <v>0</v>
      </c>
      <c r="AC353" s="27">
        <f t="shared" si="91"/>
        <v>247.82824640540414</v>
      </c>
      <c r="AD353" s="27">
        <f t="shared" si="91"/>
        <v>89945.518237963566</v>
      </c>
      <c r="AE353" s="27">
        <f t="shared" si="91"/>
        <v>10435.027781256538</v>
      </c>
      <c r="AF353" s="27">
        <f t="shared" si="91"/>
        <v>15188.961349997075</v>
      </c>
      <c r="AG353" s="27">
        <f t="shared" si="91"/>
        <v>83721.27536806064</v>
      </c>
      <c r="AH353" s="27">
        <f t="shared" si="91"/>
        <v>146576.80987239454</v>
      </c>
      <c r="AI353" s="27">
        <f t="shared" si="91"/>
        <v>42599.676673902919</v>
      </c>
      <c r="AJ353" s="27">
        <f t="shared" si="91"/>
        <v>12290.660126890631</v>
      </c>
      <c r="AK353" s="27">
        <f t="shared" si="91"/>
        <v>144662.45448133931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208.31140352287514</v>
      </c>
      <c r="F354" s="27">
        <f t="shared" si="89"/>
        <v>62035.273296089857</v>
      </c>
      <c r="G354" s="27">
        <f t="shared" si="89"/>
        <v>8933.4365996439556</v>
      </c>
      <c r="H354" s="27">
        <f t="shared" si="89"/>
        <v>15165.265217205311</v>
      </c>
      <c r="I354" s="27">
        <f t="shared" si="89"/>
        <v>80352.040550421443</v>
      </c>
      <c r="J354" s="27">
        <f t="shared" si="89"/>
        <v>89152.197864757996</v>
      </c>
      <c r="K354" s="27">
        <f t="shared" si="89"/>
        <v>42265.072064004227</v>
      </c>
      <c r="L354" s="27">
        <f t="shared" si="89"/>
        <v>11215.896271088186</v>
      </c>
      <c r="M354" s="27">
        <f t="shared" si="89"/>
        <v>136267.50927926486</v>
      </c>
      <c r="N354" s="27">
        <f t="shared" si="89"/>
        <v>0</v>
      </c>
      <c r="Q354" s="27">
        <f t="shared" si="90"/>
        <v>149.35627596953455</v>
      </c>
      <c r="R354" s="27">
        <f t="shared" si="90"/>
        <v>27070.196575625676</v>
      </c>
      <c r="S354" s="27">
        <f t="shared" si="90"/>
        <v>6613.3792282328095</v>
      </c>
      <c r="T354" s="27">
        <f t="shared" si="90"/>
        <v>13950.230490618964</v>
      </c>
      <c r="U354" s="27">
        <f t="shared" si="90"/>
        <v>70416.16933353318</v>
      </c>
      <c r="V354" s="27">
        <f t="shared" si="90"/>
        <v>20230.907016977417</v>
      </c>
      <c r="W354" s="27">
        <f t="shared" si="90"/>
        <v>38589.183100596725</v>
      </c>
      <c r="X354" s="27">
        <f t="shared" si="90"/>
        <v>9177.120629688583</v>
      </c>
      <c r="Y354" s="27">
        <f t="shared" si="90"/>
        <v>116526.03674556963</v>
      </c>
      <c r="Z354" s="27">
        <f t="shared" si="90"/>
        <v>0</v>
      </c>
      <c r="AC354" s="27">
        <f t="shared" si="91"/>
        <v>267.26653107621553</v>
      </c>
      <c r="AD354" s="27">
        <f t="shared" si="91"/>
        <v>97000.350016554032</v>
      </c>
      <c r="AE354" s="27">
        <f t="shared" si="91"/>
        <v>11253.493971055101</v>
      </c>
      <c r="AF354" s="27">
        <f t="shared" si="91"/>
        <v>16380.299943791673</v>
      </c>
      <c r="AG354" s="27">
        <f t="shared" si="91"/>
        <v>90287.911767309546</v>
      </c>
      <c r="AH354" s="27">
        <f t="shared" si="91"/>
        <v>158073.48871253856</v>
      </c>
      <c r="AI354" s="27">
        <f t="shared" si="91"/>
        <v>45940.961027411518</v>
      </c>
      <c r="AJ354" s="27">
        <f t="shared" si="91"/>
        <v>13254.671912487809</v>
      </c>
      <c r="AK354" s="27">
        <f t="shared" si="91"/>
        <v>156008.98181296009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223.55935716977933</v>
      </c>
      <c r="F355" s="27">
        <f t="shared" si="89"/>
        <v>66576.123944181905</v>
      </c>
      <c r="G355" s="27">
        <f t="shared" si="89"/>
        <v>9587.3452425472733</v>
      </c>
      <c r="H355" s="27">
        <f t="shared" si="89"/>
        <v>16275.330519269115</v>
      </c>
      <c r="I355" s="27">
        <f t="shared" si="89"/>
        <v>86233.63977651688</v>
      </c>
      <c r="J355" s="27">
        <f t="shared" si="89"/>
        <v>95677.949972285714</v>
      </c>
      <c r="K355" s="27">
        <f t="shared" si="89"/>
        <v>45358.785844508959</v>
      </c>
      <c r="L355" s="27">
        <f t="shared" si="89"/>
        <v>12036.876128925194</v>
      </c>
      <c r="M355" s="27">
        <f t="shared" si="89"/>
        <v>146242.0024175685</v>
      </c>
      <c r="N355" s="27">
        <f t="shared" si="89"/>
        <v>0</v>
      </c>
      <c r="Q355" s="27">
        <f t="shared" si="90"/>
        <v>160.28883911463191</v>
      </c>
      <c r="R355" s="27">
        <f t="shared" si="90"/>
        <v>29051.677644915279</v>
      </c>
      <c r="S355" s="27">
        <f t="shared" si="90"/>
        <v>7097.4645841764623</v>
      </c>
      <c r="T355" s="27">
        <f t="shared" si="90"/>
        <v>14971.35782348353</v>
      </c>
      <c r="U355" s="27">
        <f t="shared" si="90"/>
        <v>75570.483825357762</v>
      </c>
      <c r="V355" s="27">
        <f t="shared" si="90"/>
        <v>21711.766572492947</v>
      </c>
      <c r="W355" s="27">
        <f t="shared" si="90"/>
        <v>41413.829592526214</v>
      </c>
      <c r="X355" s="27">
        <f t="shared" si="90"/>
        <v>9848.8664276000891</v>
      </c>
      <c r="Y355" s="27">
        <f t="shared" si="90"/>
        <v>125055.49589617629</v>
      </c>
      <c r="Z355" s="27">
        <f t="shared" si="90"/>
        <v>0</v>
      </c>
      <c r="AC355" s="27">
        <f t="shared" si="91"/>
        <v>286.82987522492664</v>
      </c>
      <c r="AD355" s="27">
        <f t="shared" si="91"/>
        <v>104100.57024344853</v>
      </c>
      <c r="AE355" s="27">
        <f t="shared" si="91"/>
        <v>12077.225900918082</v>
      </c>
      <c r="AF355" s="27">
        <f t="shared" si="91"/>
        <v>17579.303215054715</v>
      </c>
      <c r="AG355" s="27">
        <f t="shared" si="91"/>
        <v>96896.795727675795</v>
      </c>
      <c r="AH355" s="27">
        <f t="shared" si="91"/>
        <v>169644.13337207848</v>
      </c>
      <c r="AI355" s="27">
        <f t="shared" si="91"/>
        <v>49303.742096491493</v>
      </c>
      <c r="AJ355" s="27">
        <f t="shared" si="91"/>
        <v>14224.885830250327</v>
      </c>
      <c r="AK355" s="27">
        <f t="shared" si="91"/>
        <v>167428.5089389607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238.71851448218845</v>
      </c>
      <c r="F356" s="27">
        <f t="shared" si="89"/>
        <v>71090.530985323334</v>
      </c>
      <c r="G356" s="27">
        <f t="shared" si="89"/>
        <v>10237.44585376784</v>
      </c>
      <c r="H356" s="27">
        <f t="shared" si="89"/>
        <v>17378.93136504219</v>
      </c>
      <c r="I356" s="27">
        <f t="shared" si="89"/>
        <v>92080.987557182933</v>
      </c>
      <c r="J356" s="27">
        <f t="shared" si="89"/>
        <v>102165.69941529921</v>
      </c>
      <c r="K356" s="27">
        <f t="shared" si="89"/>
        <v>48434.483407884021</v>
      </c>
      <c r="L356" s="27">
        <f t="shared" si="89"/>
        <v>12853.075017213219</v>
      </c>
      <c r="M356" s="27">
        <f t="shared" si="89"/>
        <v>156158.40917591337</v>
      </c>
      <c r="N356" s="27">
        <f t="shared" si="89"/>
        <v>0</v>
      </c>
      <c r="Q356" s="27">
        <f t="shared" si="90"/>
        <v>171.15773656685008</v>
      </c>
      <c r="R356" s="27">
        <f t="shared" si="90"/>
        <v>31021.619575255569</v>
      </c>
      <c r="S356" s="27">
        <f t="shared" si="90"/>
        <v>7578.7308729727501</v>
      </c>
      <c r="T356" s="27">
        <f t="shared" si="90"/>
        <v>15986.538629600254</v>
      </c>
      <c r="U356" s="27">
        <f t="shared" si="90"/>
        <v>80694.782208509161</v>
      </c>
      <c r="V356" s="27">
        <f t="shared" si="90"/>
        <v>23184.002354387649</v>
      </c>
      <c r="W356" s="27">
        <f t="shared" si="90"/>
        <v>44222.026778500564</v>
      </c>
      <c r="X356" s="27">
        <f t="shared" si="90"/>
        <v>10516.700319301211</v>
      </c>
      <c r="Y356" s="27">
        <f t="shared" si="90"/>
        <v>133535.28381054112</v>
      </c>
      <c r="Z356" s="27">
        <f t="shared" si="90"/>
        <v>0</v>
      </c>
      <c r="AC356" s="27">
        <f t="shared" si="91"/>
        <v>306.27929239752666</v>
      </c>
      <c r="AD356" s="27">
        <f t="shared" si="91"/>
        <v>111159.44239539107</v>
      </c>
      <c r="AE356" s="27">
        <f t="shared" si="91"/>
        <v>12896.160834562934</v>
      </c>
      <c r="AF356" s="27">
        <f t="shared" si="91"/>
        <v>18771.324100484144</v>
      </c>
      <c r="AG356" s="27">
        <f t="shared" si="91"/>
        <v>103467.1929058565</v>
      </c>
      <c r="AH356" s="27">
        <f t="shared" si="91"/>
        <v>181147.39647621074</v>
      </c>
      <c r="AI356" s="27">
        <f t="shared" si="91"/>
        <v>52646.940037267261</v>
      </c>
      <c r="AJ356" s="27">
        <f t="shared" si="91"/>
        <v>15189.449715125254</v>
      </c>
      <c r="AK356" s="27">
        <f t="shared" si="91"/>
        <v>178781.53454128563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253.90844347958276</v>
      </c>
      <c r="F357" s="27">
        <f t="shared" si="89"/>
        <v>75614.101854539214</v>
      </c>
      <c r="G357" s="27">
        <f t="shared" si="89"/>
        <v>10888.866109003238</v>
      </c>
      <c r="H357" s="27">
        <f t="shared" si="89"/>
        <v>18484.772418293534</v>
      </c>
      <c r="I357" s="27">
        <f t="shared" si="89"/>
        <v>97940.204912139772</v>
      </c>
      <c r="J357" s="27">
        <f t="shared" si="89"/>
        <v>108666.61838865062</v>
      </c>
      <c r="K357" s="27">
        <f t="shared" si="89"/>
        <v>51516.424352377144</v>
      </c>
      <c r="L357" s="27">
        <f t="shared" si="89"/>
        <v>13670.930713631013</v>
      </c>
      <c r="M357" s="27">
        <f t="shared" si="89"/>
        <v>166094.94532131215</v>
      </c>
      <c r="N357" s="27">
        <f t="shared" si="89"/>
        <v>0</v>
      </c>
      <c r="Q357" s="27">
        <f t="shared" si="90"/>
        <v>182.04869687399102</v>
      </c>
      <c r="R357" s="27">
        <f t="shared" si="90"/>
        <v>32995.560305217121</v>
      </c>
      <c r="S357" s="27">
        <f t="shared" si="90"/>
        <v>8060.9740877503182</v>
      </c>
      <c r="T357" s="27">
        <f t="shared" si="90"/>
        <v>17003.780158706064</v>
      </c>
      <c r="U357" s="27">
        <f t="shared" si="90"/>
        <v>85829.48244265838</v>
      </c>
      <c r="V357" s="27">
        <f t="shared" si="90"/>
        <v>24659.226638530243</v>
      </c>
      <c r="W357" s="27">
        <f t="shared" si="90"/>
        <v>47035.924344608342</v>
      </c>
      <c r="X357" s="27">
        <f t="shared" si="90"/>
        <v>11185.889851933705</v>
      </c>
      <c r="Y357" s="27">
        <f t="shared" si="90"/>
        <v>142032.28490879637</v>
      </c>
      <c r="Z357" s="27">
        <f t="shared" si="90"/>
        <v>0</v>
      </c>
      <c r="AC357" s="27">
        <f t="shared" si="91"/>
        <v>325.76819008517424</v>
      </c>
      <c r="AD357" s="27">
        <f t="shared" si="91"/>
        <v>118232.64340386131</v>
      </c>
      <c r="AE357" s="27">
        <f t="shared" si="91"/>
        <v>13716.758130256159</v>
      </c>
      <c r="AF357" s="27">
        <f t="shared" si="91"/>
        <v>19965.764677881027</v>
      </c>
      <c r="AG357" s="27">
        <f t="shared" si="91"/>
        <v>110050.92738162096</v>
      </c>
      <c r="AH357" s="27">
        <f t="shared" si="91"/>
        <v>192674.01013877094</v>
      </c>
      <c r="AI357" s="27">
        <f t="shared" si="91"/>
        <v>55996.92436014572</v>
      </c>
      <c r="AJ357" s="27">
        <f t="shared" si="91"/>
        <v>16155.971575328342</v>
      </c>
      <c r="AK357" s="27">
        <f t="shared" si="91"/>
        <v>190157.60573382798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1491.81482562828</v>
      </c>
      <c r="F358" s="27">
        <f t="shared" si="89"/>
        <v>444263.43853444589</v>
      </c>
      <c r="G358" s="27">
        <f t="shared" si="89"/>
        <v>63976.493546574718</v>
      </c>
      <c r="H358" s="27">
        <f t="shared" si="89"/>
        <v>108605.51608317209</v>
      </c>
      <c r="I358" s="27">
        <f t="shared" si="89"/>
        <v>575438.32615692704</v>
      </c>
      <c r="J358" s="27">
        <f t="shared" si="89"/>
        <v>638460.34476642089</v>
      </c>
      <c r="K358" s="27">
        <f t="shared" si="89"/>
        <v>302679.83434908447</v>
      </c>
      <c r="L358" s="27">
        <f t="shared" si="89"/>
        <v>80322.248599707193</v>
      </c>
      <c r="M358" s="27">
        <f t="shared" si="89"/>
        <v>975874.99847037077</v>
      </c>
      <c r="N358" s="27">
        <f t="shared" si="89"/>
        <v>0</v>
      </c>
      <c r="Q358" s="27">
        <f t="shared" si="90"/>
        <v>1069.6097430283648</v>
      </c>
      <c r="R358" s="27">
        <f t="shared" si="90"/>
        <v>193862.26534523664</v>
      </c>
      <c r="S358" s="27">
        <f t="shared" si="90"/>
        <v>47361.483881012871</v>
      </c>
      <c r="T358" s="27">
        <f t="shared" si="90"/>
        <v>99904.087413782545</v>
      </c>
      <c r="U358" s="27">
        <f t="shared" si="90"/>
        <v>504282.93218321446</v>
      </c>
      <c r="V358" s="27">
        <f t="shared" si="90"/>
        <v>144882.93253960003</v>
      </c>
      <c r="W358" s="27">
        <f t="shared" si="90"/>
        <v>276355.08419025567</v>
      </c>
      <c r="X358" s="27">
        <f t="shared" si="90"/>
        <v>65721.628199030267</v>
      </c>
      <c r="Y358" s="27">
        <f t="shared" si="90"/>
        <v>834497.13385305507</v>
      </c>
      <c r="Z358" s="27">
        <f t="shared" si="90"/>
        <v>0</v>
      </c>
      <c r="AC358" s="27">
        <f t="shared" si="91"/>
        <v>1914.0199082281943</v>
      </c>
      <c r="AD358" s="27">
        <f t="shared" si="91"/>
        <v>694664.6117236549</v>
      </c>
      <c r="AE358" s="27">
        <f t="shared" si="91"/>
        <v>80591.503212136566</v>
      </c>
      <c r="AF358" s="27">
        <f t="shared" si="91"/>
        <v>117306.94475256171</v>
      </c>
      <c r="AG358" s="27">
        <f t="shared" si="91"/>
        <v>646593.72013063857</v>
      </c>
      <c r="AH358" s="27">
        <f t="shared" si="91"/>
        <v>1132037.7569932416</v>
      </c>
      <c r="AI358" s="27">
        <f t="shared" si="91"/>
        <v>329004.58450791199</v>
      </c>
      <c r="AJ358" s="27">
        <f t="shared" si="91"/>
        <v>94922.869000384249</v>
      </c>
      <c r="AK358" s="27">
        <f t="shared" si="91"/>
        <v>1117252.8630876865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1848.5374774212887</v>
      </c>
      <c r="F359" s="27">
        <f t="shared" si="89"/>
        <v>550495.67940384755</v>
      </c>
      <c r="G359" s="27">
        <f t="shared" si="89"/>
        <v>79274.547995618661</v>
      </c>
      <c r="H359" s="27">
        <f t="shared" si="89"/>
        <v>134575.2591310206</v>
      </c>
      <c r="I359" s="27">
        <f t="shared" si="89"/>
        <v>713037.09654290904</v>
      </c>
      <c r="J359" s="27">
        <f t="shared" si="89"/>
        <v>791128.93562442984</v>
      </c>
      <c r="K359" s="27">
        <f t="shared" si="89"/>
        <v>375056.61416007817</v>
      </c>
      <c r="L359" s="27">
        <f t="shared" si="89"/>
        <v>99528.898799337476</v>
      </c>
      <c r="M359" s="27">
        <f t="shared" si="89"/>
        <v>1209226.1565983503</v>
      </c>
      <c r="N359" s="27">
        <f t="shared" si="89"/>
        <v>0</v>
      </c>
      <c r="Q359" s="27">
        <f t="shared" si="90"/>
        <v>1325.3747464067328</v>
      </c>
      <c r="R359" s="27">
        <f t="shared" si="90"/>
        <v>240218.59602952778</v>
      </c>
      <c r="S359" s="27">
        <f t="shared" si="90"/>
        <v>58686.558436275736</v>
      </c>
      <c r="T359" s="27">
        <f t="shared" si="90"/>
        <v>123793.14547579506</v>
      </c>
      <c r="U359" s="27">
        <f t="shared" si="90"/>
        <v>624867.02997604175</v>
      </c>
      <c r="V359" s="27">
        <f t="shared" si="90"/>
        <v>179527.32875231851</v>
      </c>
      <c r="W359" s="27">
        <f t="shared" si="90"/>
        <v>342437.09167218971</v>
      </c>
      <c r="X359" s="27">
        <f t="shared" si="90"/>
        <v>81436.979118296425</v>
      </c>
      <c r="Y359" s="27">
        <f t="shared" si="90"/>
        <v>1034042.0273530628</v>
      </c>
      <c r="Z359" s="27">
        <f t="shared" si="90"/>
        <v>0</v>
      </c>
      <c r="AC359" s="27">
        <f t="shared" si="91"/>
        <v>2371.7002084358437</v>
      </c>
      <c r="AD359" s="27">
        <f t="shared" si="91"/>
        <v>860772.76277816726</v>
      </c>
      <c r="AE359" s="27">
        <f t="shared" si="91"/>
        <v>99862.537554961586</v>
      </c>
      <c r="AF359" s="27">
        <f t="shared" si="91"/>
        <v>145357.37278624627</v>
      </c>
      <c r="AG359" s="27">
        <f t="shared" si="91"/>
        <v>801207.16310977458</v>
      </c>
      <c r="AH359" s="27">
        <f t="shared" si="91"/>
        <v>1402730.5424965415</v>
      </c>
      <c r="AI359" s="27">
        <f t="shared" si="91"/>
        <v>407676.13664796506</v>
      </c>
      <c r="AJ359" s="27">
        <f t="shared" si="91"/>
        <v>117620.81848037873</v>
      </c>
      <c r="AK359" s="27">
        <f t="shared" si="91"/>
        <v>1384410.2858436382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4644.2201401157263</v>
      </c>
      <c r="F360" s="27">
        <f t="shared" si="89"/>
        <v>1383051.819376976</v>
      </c>
      <c r="G360" s="27">
        <f t="shared" si="89"/>
        <v>199167.42662605806</v>
      </c>
      <c r="H360" s="27">
        <f t="shared" si="89"/>
        <v>338103.574556384</v>
      </c>
      <c r="I360" s="27">
        <f t="shared" si="89"/>
        <v>1791416.8821904366</v>
      </c>
      <c r="J360" s="27">
        <f t="shared" si="89"/>
        <v>1987612.8999996125</v>
      </c>
      <c r="K360" s="27">
        <f t="shared" si="89"/>
        <v>942283.02235761215</v>
      </c>
      <c r="L360" s="27">
        <f t="shared" si="89"/>
        <v>250053.95994039573</v>
      </c>
      <c r="M360" s="27">
        <f t="shared" si="89"/>
        <v>3038030.0854181191</v>
      </c>
      <c r="N360" s="27">
        <f t="shared" si="89"/>
        <v>0</v>
      </c>
      <c r="Q360" s="27">
        <f t="shared" si="90"/>
        <v>3329.8389487075024</v>
      </c>
      <c r="R360" s="27">
        <f t="shared" si="90"/>
        <v>603519.2985467402</v>
      </c>
      <c r="S360" s="27">
        <f t="shared" si="90"/>
        <v>147442.66749952093</v>
      </c>
      <c r="T360" s="27">
        <f t="shared" si="90"/>
        <v>311014.85712314636</v>
      </c>
      <c r="U360" s="27">
        <f t="shared" si="90"/>
        <v>1569900.5732669004</v>
      </c>
      <c r="V360" s="27">
        <f t="shared" si="90"/>
        <v>451040.04981051129</v>
      </c>
      <c r="W360" s="27">
        <f t="shared" si="90"/>
        <v>860330.53551350383</v>
      </c>
      <c r="X360" s="27">
        <f t="shared" si="90"/>
        <v>204600.26544821862</v>
      </c>
      <c r="Y360" s="27">
        <f t="shared" si="90"/>
        <v>2597901.7833376192</v>
      </c>
      <c r="Z360" s="27">
        <f t="shared" si="90"/>
        <v>0</v>
      </c>
      <c r="AC360" s="27">
        <f t="shared" si="91"/>
        <v>5958.6013315239488</v>
      </c>
      <c r="AD360" s="27">
        <f t="shared" si="91"/>
        <v>2162584.3402072117</v>
      </c>
      <c r="AE360" s="27">
        <f t="shared" si="91"/>
        <v>250892.18575259519</v>
      </c>
      <c r="AF360" s="27">
        <f t="shared" si="91"/>
        <v>365192.29198962206</v>
      </c>
      <c r="AG360" s="27">
        <f t="shared" si="91"/>
        <v>2012933.1911139688</v>
      </c>
      <c r="AH360" s="27">
        <f t="shared" si="91"/>
        <v>3524185.7501887139</v>
      </c>
      <c r="AI360" s="27">
        <f t="shared" si="91"/>
        <v>1024235.5092017166</v>
      </c>
      <c r="AJ360" s="27">
        <f t="shared" si="91"/>
        <v>295507.6544325733</v>
      </c>
      <c r="AK360" s="27">
        <f t="shared" si="91"/>
        <v>3478158.3874986186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5719.1888337149085</v>
      </c>
      <c r="F361" s="27">
        <f t="shared" si="93"/>
        <v>1703178.2049919767</v>
      </c>
      <c r="G361" s="27">
        <f t="shared" si="93"/>
        <v>245267.46967922605</v>
      </c>
      <c r="H361" s="27">
        <f t="shared" si="93"/>
        <v>416362.30193725991</v>
      </c>
      <c r="I361" s="27">
        <f t="shared" si="93"/>
        <v>2206064.9840118522</v>
      </c>
      <c r="J361" s="27">
        <f t="shared" si="93"/>
        <v>2447673.2713928227</v>
      </c>
      <c r="K361" s="27">
        <f t="shared" si="93"/>
        <v>1160387.4013458167</v>
      </c>
      <c r="L361" s="27">
        <f t="shared" si="93"/>
        <v>307932.39174094587</v>
      </c>
      <c r="M361" s="27">
        <f t="shared" si="93"/>
        <v>3741223.9766438585</v>
      </c>
      <c r="N361" s="27">
        <f t="shared" si="93"/>
        <v>0</v>
      </c>
      <c r="Q361" s="27">
        <f t="shared" ref="Q361:Z376" si="94">($D271-$D270)/8*(Q270+3*((2*Q270+Q271)/3)+3*((Q270+2*Q271)/3)+Q271)</f>
        <v>4100.5760190003384</v>
      </c>
      <c r="R361" s="27">
        <f t="shared" si="94"/>
        <v>743212.14952010475</v>
      </c>
      <c r="S361" s="27">
        <f t="shared" si="94"/>
        <v>181570.30290028153</v>
      </c>
      <c r="T361" s="27">
        <f t="shared" si="94"/>
        <v>383003.52789345017</v>
      </c>
      <c r="U361" s="27">
        <f t="shared" si="94"/>
        <v>1933275.6755253552</v>
      </c>
      <c r="V361" s="27">
        <f t="shared" si="94"/>
        <v>555439.47931163607</v>
      </c>
      <c r="W361" s="27">
        <f t="shared" si="94"/>
        <v>1059465.8830901568</v>
      </c>
      <c r="X361" s="27">
        <f t="shared" si="94"/>
        <v>251957.81384673988</v>
      </c>
      <c r="Y361" s="27">
        <f t="shared" si="94"/>
        <v>3199221.9193085725</v>
      </c>
      <c r="Z361" s="27">
        <f t="shared" si="94"/>
        <v>0</v>
      </c>
      <c r="AC361" s="27">
        <f t="shared" ref="AC361:AL376" si="95">($D271-$D270)/8*(AC270+3*((2*AC270+AC271)/3)+3*((AC270+2*AC271)/3)+AC271)</f>
        <v>7337.8016484294758</v>
      </c>
      <c r="AD361" s="27">
        <f t="shared" si="95"/>
        <v>2663144.2604638492</v>
      </c>
      <c r="AE361" s="27">
        <f t="shared" si="95"/>
        <v>308964.6364581706</v>
      </c>
      <c r="AF361" s="27">
        <f t="shared" si="95"/>
        <v>449721.07598107023</v>
      </c>
      <c r="AG361" s="27">
        <f t="shared" si="95"/>
        <v>2478854.2924983446</v>
      </c>
      <c r="AH361" s="27">
        <f t="shared" si="95"/>
        <v>4339907.0634740088</v>
      </c>
      <c r="AI361" s="27">
        <f t="shared" si="95"/>
        <v>1261308.9196014716</v>
      </c>
      <c r="AJ361" s="27">
        <f t="shared" si="95"/>
        <v>363906.96963515249</v>
      </c>
      <c r="AK361" s="27">
        <f t="shared" si="95"/>
        <v>4283226.0339791458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6549.3866929740889</v>
      </c>
      <c r="F362" s="27">
        <f t="shared" si="93"/>
        <v>1950411.6747780724</v>
      </c>
      <c r="G362" s="27">
        <f t="shared" si="93"/>
        <v>280870.51308168483</v>
      </c>
      <c r="H362" s="27">
        <f t="shared" si="93"/>
        <v>476801.4834006934</v>
      </c>
      <c r="I362" s="27">
        <f t="shared" si="93"/>
        <v>2526297.5345296222</v>
      </c>
      <c r="J362" s="27">
        <f t="shared" si="93"/>
        <v>2802977.6981494948</v>
      </c>
      <c r="K362" s="27">
        <f t="shared" si="93"/>
        <v>1328829.3193376856</v>
      </c>
      <c r="L362" s="27">
        <f t="shared" si="93"/>
        <v>352631.87970204506</v>
      </c>
      <c r="M362" s="27">
        <f t="shared" si="93"/>
        <v>4284300.316090649</v>
      </c>
      <c r="N362" s="27">
        <f t="shared" si="93"/>
        <v>0</v>
      </c>
      <c r="Q362" s="27">
        <f t="shared" si="94"/>
        <v>4695.8159265612076</v>
      </c>
      <c r="R362" s="27">
        <f t="shared" si="94"/>
        <v>851096.87818471552</v>
      </c>
      <c r="S362" s="27">
        <f t="shared" si="94"/>
        <v>207927.06102728005</v>
      </c>
      <c r="T362" s="27">
        <f t="shared" si="94"/>
        <v>438600.34733599314</v>
      </c>
      <c r="U362" s="27">
        <f t="shared" si="94"/>
        <v>2213910.1105552721</v>
      </c>
      <c r="V362" s="27">
        <f t="shared" si="94"/>
        <v>636067.11376815208</v>
      </c>
      <c r="W362" s="27">
        <f t="shared" si="94"/>
        <v>1213258.0262896428</v>
      </c>
      <c r="X362" s="27">
        <f t="shared" si="94"/>
        <v>288532.0280860198</v>
      </c>
      <c r="Y362" s="27">
        <f t="shared" si="94"/>
        <v>3663621.2014319119</v>
      </c>
      <c r="Z362" s="27">
        <f t="shared" si="94"/>
        <v>0</v>
      </c>
      <c r="AC362" s="27">
        <f t="shared" si="95"/>
        <v>8402.9574593869675</v>
      </c>
      <c r="AD362" s="27">
        <f t="shared" si="95"/>
        <v>3049726.47137143</v>
      </c>
      <c r="AE362" s="27">
        <f t="shared" si="95"/>
        <v>353813.96513608954</v>
      </c>
      <c r="AF362" s="27">
        <f t="shared" si="95"/>
        <v>515002.61946539406</v>
      </c>
      <c r="AG362" s="27">
        <f t="shared" si="95"/>
        <v>2838684.9585039662</v>
      </c>
      <c r="AH362" s="27">
        <f t="shared" si="95"/>
        <v>4969888.2825308368</v>
      </c>
      <c r="AI362" s="27">
        <f t="shared" si="95"/>
        <v>1444400.6123857228</v>
      </c>
      <c r="AJ362" s="27">
        <f t="shared" si="95"/>
        <v>416731.73131807096</v>
      </c>
      <c r="AK362" s="27">
        <f t="shared" si="95"/>
        <v>4904979.4307493856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10908.99953977792</v>
      </c>
      <c r="F363" s="27">
        <f t="shared" si="93"/>
        <v>3248707.2545825713</v>
      </c>
      <c r="G363" s="27">
        <f t="shared" si="93"/>
        <v>467832.55312016286</v>
      </c>
      <c r="H363" s="27">
        <f t="shared" si="93"/>
        <v>794185.38052783941</v>
      </c>
      <c r="I363" s="27">
        <f t="shared" si="93"/>
        <v>4207932.7322496185</v>
      </c>
      <c r="J363" s="27">
        <f t="shared" si="93"/>
        <v>4668785.6210907642</v>
      </c>
      <c r="K363" s="27">
        <f t="shared" si="93"/>
        <v>2213367.3140187534</v>
      </c>
      <c r="L363" s="27">
        <f t="shared" si="93"/>
        <v>587362.02238713217</v>
      </c>
      <c r="M363" s="27">
        <f t="shared" si="93"/>
        <v>7136153.7144602071</v>
      </c>
      <c r="N363" s="27">
        <f t="shared" si="93"/>
        <v>0</v>
      </c>
      <c r="Q363" s="27">
        <f t="shared" si="94"/>
        <v>7821.5955452274447</v>
      </c>
      <c r="R363" s="27">
        <f t="shared" si="94"/>
        <v>1417631.2817784355</v>
      </c>
      <c r="S363" s="27">
        <f t="shared" si="94"/>
        <v>346334.14079631103</v>
      </c>
      <c r="T363" s="27">
        <f t="shared" si="94"/>
        <v>730555.57894720195</v>
      </c>
      <c r="U363" s="27">
        <f t="shared" si="94"/>
        <v>3687603.9710811288</v>
      </c>
      <c r="V363" s="27">
        <f t="shared" si="94"/>
        <v>1059466.5083386141</v>
      </c>
      <c r="W363" s="27">
        <f t="shared" si="94"/>
        <v>2020865.7498608236</v>
      </c>
      <c r="X363" s="27">
        <f t="shared" si="94"/>
        <v>480593.97149021458</v>
      </c>
      <c r="Y363" s="27">
        <f t="shared" si="94"/>
        <v>6102318.2587792091</v>
      </c>
      <c r="Z363" s="27">
        <f t="shared" si="94"/>
        <v>0</v>
      </c>
      <c r="AC363" s="27">
        <f t="shared" si="95"/>
        <v>13996.403534328392</v>
      </c>
      <c r="AD363" s="27">
        <f t="shared" si="95"/>
        <v>5079783.2273867084</v>
      </c>
      <c r="AE363" s="27">
        <f t="shared" si="95"/>
        <v>589330.96544401476</v>
      </c>
      <c r="AF363" s="27">
        <f t="shared" si="95"/>
        <v>857815.18210847769</v>
      </c>
      <c r="AG363" s="27">
        <f t="shared" si="95"/>
        <v>4728261.4934180984</v>
      </c>
      <c r="AH363" s="27">
        <f t="shared" si="95"/>
        <v>8278104.7338429131</v>
      </c>
      <c r="AI363" s="27">
        <f t="shared" si="95"/>
        <v>2405868.8781766724</v>
      </c>
      <c r="AJ363" s="27">
        <f t="shared" si="95"/>
        <v>694130.07328405103</v>
      </c>
      <c r="AK363" s="27">
        <f t="shared" si="95"/>
        <v>8169989.1701412033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19891.671190520508</v>
      </c>
      <c r="F364" s="27">
        <f t="shared" si="93"/>
        <v>5923752.7939001676</v>
      </c>
      <c r="G364" s="27">
        <f t="shared" si="93"/>
        <v>853054.51567352831</v>
      </c>
      <c r="H364" s="27">
        <f t="shared" si="93"/>
        <v>1448132.2871244512</v>
      </c>
      <c r="I364" s="27">
        <f t="shared" si="93"/>
        <v>7672822.241538194</v>
      </c>
      <c r="J364" s="27">
        <f t="shared" si="93"/>
        <v>8513149.9084890522</v>
      </c>
      <c r="K364" s="27">
        <f t="shared" si="93"/>
        <v>4035894.8291974054</v>
      </c>
      <c r="L364" s="27">
        <f t="shared" si="93"/>
        <v>1071006.7569919275</v>
      </c>
      <c r="M364" s="27">
        <f t="shared" si="93"/>
        <v>13012194.44876278</v>
      </c>
      <c r="N364" s="27">
        <f t="shared" si="93"/>
        <v>0</v>
      </c>
      <c r="Q364" s="27">
        <f t="shared" si="94"/>
        <v>14262.041739353816</v>
      </c>
      <c r="R364" s="27">
        <f t="shared" si="94"/>
        <v>2584935.055108346</v>
      </c>
      <c r="S364" s="27">
        <f t="shared" si="94"/>
        <v>631512.06722957641</v>
      </c>
      <c r="T364" s="27">
        <f t="shared" si="94"/>
        <v>1332108.5320271191</v>
      </c>
      <c r="U364" s="27">
        <f t="shared" si="94"/>
        <v>6724045.1707908669</v>
      </c>
      <c r="V364" s="27">
        <f t="shared" si="94"/>
        <v>1931850.7938693697</v>
      </c>
      <c r="W364" s="27">
        <f t="shared" si="94"/>
        <v>3684883.9226584574</v>
      </c>
      <c r="X364" s="27">
        <f t="shared" si="94"/>
        <v>876323.92156323697</v>
      </c>
      <c r="Y364" s="27">
        <f t="shared" si="94"/>
        <v>11127079.789574977</v>
      </c>
      <c r="Z364" s="27">
        <f t="shared" si="94"/>
        <v>0</v>
      </c>
      <c r="AC364" s="27">
        <f t="shared" si="95"/>
        <v>25521.300641687187</v>
      </c>
      <c r="AD364" s="27">
        <f t="shared" si="95"/>
        <v>9262570.5326919891</v>
      </c>
      <c r="AE364" s="27">
        <f t="shared" si="95"/>
        <v>1074596.96411748</v>
      </c>
      <c r="AF364" s="27">
        <f t="shared" si="95"/>
        <v>1564156.0422217851</v>
      </c>
      <c r="AG364" s="27">
        <f t="shared" si="95"/>
        <v>8621599.3122855071</v>
      </c>
      <c r="AH364" s="27">
        <f t="shared" si="95"/>
        <v>15094449.023108738</v>
      </c>
      <c r="AI364" s="27">
        <f t="shared" si="95"/>
        <v>4386905.7357363356</v>
      </c>
      <c r="AJ364" s="27">
        <f t="shared" si="95"/>
        <v>1265689.5924206199</v>
      </c>
      <c r="AK364" s="27">
        <f t="shared" si="95"/>
        <v>14897309.107950579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21006.334097784798</v>
      </c>
      <c r="F365" s="27">
        <f t="shared" si="93"/>
        <v>6255700.1425126074</v>
      </c>
      <c r="G365" s="27">
        <f t="shared" si="93"/>
        <v>900856.84547217935</v>
      </c>
      <c r="H365" s="27">
        <f t="shared" si="93"/>
        <v>1529280.7904256054</v>
      </c>
      <c r="I365" s="27">
        <f t="shared" si="93"/>
        <v>8102781.6081876326</v>
      </c>
      <c r="J365" s="27">
        <f t="shared" si="93"/>
        <v>8990198.4347835816</v>
      </c>
      <c r="K365" s="27">
        <f t="shared" si="93"/>
        <v>4262052.9141887743</v>
      </c>
      <c r="L365" s="27">
        <f t="shared" si="93"/>
        <v>1131022.403440841</v>
      </c>
      <c r="M365" s="27">
        <f t="shared" si="93"/>
        <v>13741354.425077803</v>
      </c>
      <c r="N365" s="27">
        <f t="shared" si="93"/>
        <v>0</v>
      </c>
      <c r="Q365" s="27">
        <f t="shared" si="94"/>
        <v>15061.238989119778</v>
      </c>
      <c r="R365" s="27">
        <f t="shared" si="94"/>
        <v>2729786.1938598026</v>
      </c>
      <c r="S365" s="27">
        <f t="shared" si="94"/>
        <v>666899.89714534837</v>
      </c>
      <c r="T365" s="27">
        <f t="shared" si="94"/>
        <v>1406755.4510757574</v>
      </c>
      <c r="U365" s="27">
        <f t="shared" si="94"/>
        <v>7100838.2349262694</v>
      </c>
      <c r="V365" s="27">
        <f t="shared" si="94"/>
        <v>2040105.2689042001</v>
      </c>
      <c r="W365" s="27">
        <f t="shared" si="94"/>
        <v>3891372.5272016148</v>
      </c>
      <c r="X365" s="27">
        <f t="shared" si="94"/>
        <v>925430.19125567074</v>
      </c>
      <c r="Y365" s="27">
        <f t="shared" si="94"/>
        <v>11750604.227960028</v>
      </c>
      <c r="Z365" s="27">
        <f t="shared" si="94"/>
        <v>0</v>
      </c>
      <c r="AC365" s="27">
        <f t="shared" si="95"/>
        <v>26951.429206449808</v>
      </c>
      <c r="AD365" s="27">
        <f t="shared" si="95"/>
        <v>9781614.0911654122</v>
      </c>
      <c r="AE365" s="27">
        <f t="shared" si="95"/>
        <v>1134813.7937990101</v>
      </c>
      <c r="AF365" s="27">
        <f t="shared" si="95"/>
        <v>1651806.1297754552</v>
      </c>
      <c r="AG365" s="27">
        <f t="shared" si="95"/>
        <v>9104724.9814489763</v>
      </c>
      <c r="AH365" s="27">
        <f t="shared" si="95"/>
        <v>15940291.600662958</v>
      </c>
      <c r="AI365" s="27">
        <f t="shared" si="95"/>
        <v>4632733.3011759128</v>
      </c>
      <c r="AJ365" s="27">
        <f t="shared" si="95"/>
        <v>1336614.6156260134</v>
      </c>
      <c r="AK365" s="27">
        <f t="shared" si="95"/>
        <v>15732104.622195579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21442.666237695918</v>
      </c>
      <c r="F366" s="27">
        <f t="shared" si="93"/>
        <v>6385640.141425252</v>
      </c>
      <c r="G366" s="27">
        <f t="shared" si="93"/>
        <v>919568.95360626373</v>
      </c>
      <c r="H366" s="27">
        <f t="shared" si="93"/>
        <v>1561046.1787463471</v>
      </c>
      <c r="I366" s="27">
        <f t="shared" si="93"/>
        <v>8271088.1780953165</v>
      </c>
      <c r="J366" s="27">
        <f t="shared" si="93"/>
        <v>9176937.9440675136</v>
      </c>
      <c r="K366" s="27">
        <f t="shared" si="93"/>
        <v>4350581.9578479687</v>
      </c>
      <c r="L366" s="27">
        <f t="shared" si="93"/>
        <v>1154515.3852854362</v>
      </c>
      <c r="M366" s="27">
        <f t="shared" si="93"/>
        <v>14026782.360940423</v>
      </c>
      <c r="N366" s="27">
        <f t="shared" si="93"/>
        <v>0</v>
      </c>
      <c r="Q366" s="27">
        <f t="shared" si="94"/>
        <v>15374.082848845324</v>
      </c>
      <c r="R366" s="27">
        <f t="shared" si="94"/>
        <v>2786487.8270872911</v>
      </c>
      <c r="S366" s="27">
        <f t="shared" si="94"/>
        <v>680752.37887173495</v>
      </c>
      <c r="T366" s="27">
        <f t="shared" si="94"/>
        <v>1435975.8097276862</v>
      </c>
      <c r="U366" s="27">
        <f t="shared" si="94"/>
        <v>7248332.9823574647</v>
      </c>
      <c r="V366" s="27">
        <f t="shared" si="94"/>
        <v>2082481.2252934105</v>
      </c>
      <c r="W366" s="27">
        <f t="shared" si="94"/>
        <v>3972201.9995922442</v>
      </c>
      <c r="X366" s="27">
        <f t="shared" si="94"/>
        <v>944652.72355517978</v>
      </c>
      <c r="Y366" s="27">
        <f t="shared" si="94"/>
        <v>11994681.384124802</v>
      </c>
      <c r="Z366" s="27">
        <f t="shared" si="94"/>
        <v>0</v>
      </c>
      <c r="AC366" s="27">
        <f t="shared" si="95"/>
        <v>27511.249626546498</v>
      </c>
      <c r="AD366" s="27">
        <f t="shared" si="95"/>
        <v>9984792.4557632115</v>
      </c>
      <c r="AE366" s="27">
        <f t="shared" si="95"/>
        <v>1158385.5283407927</v>
      </c>
      <c r="AF366" s="27">
        <f t="shared" si="95"/>
        <v>1686116.5477650096</v>
      </c>
      <c r="AG366" s="27">
        <f t="shared" si="95"/>
        <v>9293843.3738331497</v>
      </c>
      <c r="AH366" s="27">
        <f t="shared" si="95"/>
        <v>16271394.662841618</v>
      </c>
      <c r="AI366" s="27">
        <f t="shared" si="95"/>
        <v>4728961.9161036722</v>
      </c>
      <c r="AJ366" s="27">
        <f t="shared" si="95"/>
        <v>1364378.0470156947</v>
      </c>
      <c r="AK366" s="27">
        <f t="shared" si="95"/>
        <v>16058883.337756049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21592.379466692622</v>
      </c>
      <c r="F367" s="27">
        <f t="shared" si="93"/>
        <v>6430224.8397172531</v>
      </c>
      <c r="G367" s="27">
        <f t="shared" si="93"/>
        <v>925989.40691199549</v>
      </c>
      <c r="H367" s="27">
        <f t="shared" si="93"/>
        <v>1571945.4419929213</v>
      </c>
      <c r="I367" s="27">
        <f t="shared" si="93"/>
        <v>8328837.1214744849</v>
      </c>
      <c r="J367" s="27">
        <f t="shared" si="93"/>
        <v>9241011.5530431308</v>
      </c>
      <c r="K367" s="27">
        <f t="shared" si="93"/>
        <v>4380957.82928597</v>
      </c>
      <c r="L367" s="27">
        <f t="shared" si="93"/>
        <v>1162576.2404207736</v>
      </c>
      <c r="M367" s="27">
        <f t="shared" si="93"/>
        <v>14124717.704260681</v>
      </c>
      <c r="N367" s="27">
        <f t="shared" si="93"/>
        <v>0</v>
      </c>
      <c r="Q367" s="27">
        <f t="shared" si="94"/>
        <v>15481.425077682392</v>
      </c>
      <c r="R367" s="27">
        <f t="shared" si="94"/>
        <v>2805943.154401945</v>
      </c>
      <c r="S367" s="27">
        <f t="shared" si="94"/>
        <v>685505.40891278966</v>
      </c>
      <c r="T367" s="27">
        <f t="shared" si="94"/>
        <v>1446001.8285470044</v>
      </c>
      <c r="U367" s="27">
        <f t="shared" si="94"/>
        <v>7298941.023521876</v>
      </c>
      <c r="V367" s="27">
        <f t="shared" si="94"/>
        <v>2097021.1610041857</v>
      </c>
      <c r="W367" s="27">
        <f t="shared" si="94"/>
        <v>3999936.0127505832</v>
      </c>
      <c r="X367" s="27">
        <f t="shared" si="94"/>
        <v>951248.3123665821</v>
      </c>
      <c r="Y367" s="27">
        <f t="shared" si="94"/>
        <v>12078428.547882222</v>
      </c>
      <c r="Z367" s="27">
        <f t="shared" si="94"/>
        <v>0</v>
      </c>
      <c r="AC367" s="27">
        <f t="shared" si="95"/>
        <v>27703.33385570284</v>
      </c>
      <c r="AD367" s="27">
        <f t="shared" si="95"/>
        <v>10054506.525032561</v>
      </c>
      <c r="AE367" s="27">
        <f t="shared" si="95"/>
        <v>1166473.4049112012</v>
      </c>
      <c r="AF367" s="27">
        <f t="shared" si="95"/>
        <v>1697889.0554388408</v>
      </c>
      <c r="AG367" s="27">
        <f t="shared" si="95"/>
        <v>9358733.2194270752</v>
      </c>
      <c r="AH367" s="27">
        <f t="shared" si="95"/>
        <v>16385001.945082076</v>
      </c>
      <c r="AI367" s="27">
        <f t="shared" si="95"/>
        <v>4761979.6458213367</v>
      </c>
      <c r="AJ367" s="27">
        <f t="shared" si="95"/>
        <v>1373904.1684749674</v>
      </c>
      <c r="AK367" s="27">
        <f t="shared" si="95"/>
        <v>16171006.86063914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21624.280391261309</v>
      </c>
      <c r="F368" s="27">
        <f t="shared" si="93"/>
        <v>6439724.9560841378</v>
      </c>
      <c r="G368" s="27">
        <f t="shared" si="93"/>
        <v>927357.47837752639</v>
      </c>
      <c r="H368" s="27">
        <f t="shared" si="93"/>
        <v>1574267.8591701696</v>
      </c>
      <c r="I368" s="27">
        <f t="shared" si="93"/>
        <v>8341142.2777990522</v>
      </c>
      <c r="J368" s="27">
        <f t="shared" si="93"/>
        <v>9254664.3703691103</v>
      </c>
      <c r="K368" s="27">
        <f t="shared" si="93"/>
        <v>4387430.3260048339</v>
      </c>
      <c r="L368" s="27">
        <f t="shared" si="93"/>
        <v>1164293.8490339522</v>
      </c>
      <c r="M368" s="27">
        <f t="shared" si="93"/>
        <v>14145585.786665987</v>
      </c>
      <c r="N368" s="27">
        <f t="shared" si="93"/>
        <v>0</v>
      </c>
      <c r="Q368" s="27">
        <f t="shared" si="94"/>
        <v>15504.297581121889</v>
      </c>
      <c r="R368" s="27">
        <f t="shared" si="94"/>
        <v>2810088.6994101116</v>
      </c>
      <c r="S368" s="27">
        <f t="shared" si="94"/>
        <v>686518.18549792166</v>
      </c>
      <c r="T368" s="27">
        <f t="shared" si="94"/>
        <v>1448138.1746282601</v>
      </c>
      <c r="U368" s="27">
        <f t="shared" si="94"/>
        <v>7309724.5949842911</v>
      </c>
      <c r="V368" s="27">
        <f t="shared" si="94"/>
        <v>2100119.3333931677</v>
      </c>
      <c r="W368" s="27">
        <f t="shared" si="94"/>
        <v>4005845.5817825263</v>
      </c>
      <c r="X368" s="27">
        <f t="shared" si="94"/>
        <v>952653.70174044452</v>
      </c>
      <c r="Y368" s="27">
        <f t="shared" si="94"/>
        <v>12096273.410168409</v>
      </c>
      <c r="Z368" s="27">
        <f t="shared" si="94"/>
        <v>0</v>
      </c>
      <c r="AC368" s="27">
        <f t="shared" si="95"/>
        <v>27744.263201400714</v>
      </c>
      <c r="AD368" s="27">
        <f t="shared" si="95"/>
        <v>10069361.212758163</v>
      </c>
      <c r="AE368" s="27">
        <f t="shared" si="95"/>
        <v>1168196.7712571316</v>
      </c>
      <c r="AF368" s="27">
        <f t="shared" si="95"/>
        <v>1700397.5437120807</v>
      </c>
      <c r="AG368" s="27">
        <f t="shared" si="95"/>
        <v>9372559.9606137946</v>
      </c>
      <c r="AH368" s="27">
        <f t="shared" si="95"/>
        <v>16409209.407345049</v>
      </c>
      <c r="AI368" s="27">
        <f t="shared" si="95"/>
        <v>4769015.0702271229</v>
      </c>
      <c r="AJ368" s="27">
        <f t="shared" si="95"/>
        <v>1375933.9963274619</v>
      </c>
      <c r="AK368" s="27">
        <f t="shared" si="95"/>
        <v>16194898.163163569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21608.503886049202</v>
      </c>
      <c r="F369" s="27">
        <f t="shared" si="93"/>
        <v>6435026.7024314869</v>
      </c>
      <c r="G369" s="27">
        <f t="shared" si="93"/>
        <v>926680.90279552375</v>
      </c>
      <c r="H369" s="27">
        <f t="shared" si="93"/>
        <v>1573119.3148192796</v>
      </c>
      <c r="I369" s="27">
        <f t="shared" si="93"/>
        <v>8335056.800167446</v>
      </c>
      <c r="J369" s="27">
        <f t="shared" si="93"/>
        <v>9247912.4110884462</v>
      </c>
      <c r="K369" s="27">
        <f t="shared" si="93"/>
        <v>4384229.3724399721</v>
      </c>
      <c r="L369" s="27">
        <f t="shared" si="93"/>
        <v>1163444.4109187706</v>
      </c>
      <c r="M369" s="27">
        <f t="shared" si="93"/>
        <v>14135265.539987084</v>
      </c>
      <c r="N369" s="27">
        <f t="shared" si="93"/>
        <v>0</v>
      </c>
      <c r="Q369" s="27">
        <f t="shared" si="94"/>
        <v>15492.986054117389</v>
      </c>
      <c r="R369" s="27">
        <f t="shared" si="94"/>
        <v>2808038.532735866</v>
      </c>
      <c r="S369" s="27">
        <f t="shared" si="94"/>
        <v>686017.31991831667</v>
      </c>
      <c r="T369" s="27">
        <f t="shared" si="94"/>
        <v>1447081.6511719185</v>
      </c>
      <c r="U369" s="27">
        <f t="shared" si="94"/>
        <v>7304391.6125180433</v>
      </c>
      <c r="V369" s="27">
        <f t="shared" si="94"/>
        <v>2098587.141661936</v>
      </c>
      <c r="W369" s="27">
        <f t="shared" si="94"/>
        <v>4002923.0223929691</v>
      </c>
      <c r="X369" s="27">
        <f t="shared" si="94"/>
        <v>951958.67070038663</v>
      </c>
      <c r="Y369" s="27">
        <f t="shared" si="94"/>
        <v>12087448.287803657</v>
      </c>
      <c r="Z369" s="27">
        <f t="shared" si="94"/>
        <v>0</v>
      </c>
      <c r="AC369" s="27">
        <f t="shared" si="95"/>
        <v>27724.021717981002</v>
      </c>
      <c r="AD369" s="27">
        <f t="shared" si="95"/>
        <v>10062014.872127108</v>
      </c>
      <c r="AE369" s="27">
        <f t="shared" si="95"/>
        <v>1167344.485672731</v>
      </c>
      <c r="AF369" s="27">
        <f t="shared" si="95"/>
        <v>1699156.9784666419</v>
      </c>
      <c r="AG369" s="27">
        <f t="shared" si="95"/>
        <v>9365721.9878168292</v>
      </c>
      <c r="AH369" s="27">
        <f t="shared" si="95"/>
        <v>16397237.68051496</v>
      </c>
      <c r="AI369" s="27">
        <f t="shared" si="95"/>
        <v>4765535.722486956</v>
      </c>
      <c r="AJ369" s="27">
        <f t="shared" si="95"/>
        <v>1374930.1511371571</v>
      </c>
      <c r="AK369" s="27">
        <f t="shared" si="95"/>
        <v>16183082.79217051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21573.991203386784</v>
      </c>
      <c r="F370" s="27">
        <f t="shared" si="93"/>
        <v>6424748.8027825169</v>
      </c>
      <c r="G370" s="27">
        <f t="shared" si="93"/>
        <v>925200.8260583207</v>
      </c>
      <c r="H370" s="27">
        <f t="shared" si="93"/>
        <v>1570606.759207434</v>
      </c>
      <c r="I370" s="27">
        <f t="shared" si="93"/>
        <v>8321744.2093543857</v>
      </c>
      <c r="J370" s="27">
        <f t="shared" si="93"/>
        <v>9233141.8250258081</v>
      </c>
      <c r="K370" s="27">
        <f t="shared" si="93"/>
        <v>4377226.9664498027</v>
      </c>
      <c r="L370" s="27">
        <f t="shared" si="93"/>
        <v>1161586.1801055155</v>
      </c>
      <c r="M370" s="27">
        <f t="shared" si="93"/>
        <v>14112688.968443623</v>
      </c>
      <c r="N370" s="27">
        <f t="shared" si="93"/>
        <v>0</v>
      </c>
      <c r="Q370" s="27">
        <f t="shared" si="94"/>
        <v>15468.24095774243</v>
      </c>
      <c r="R370" s="27">
        <f t="shared" si="94"/>
        <v>2803553.5881374241</v>
      </c>
      <c r="S370" s="27">
        <f t="shared" si="94"/>
        <v>684921.62638080376</v>
      </c>
      <c r="T370" s="27">
        <f t="shared" si="94"/>
        <v>1444770.4004681739</v>
      </c>
      <c r="U370" s="27">
        <f t="shared" si="94"/>
        <v>7292725.1801220626</v>
      </c>
      <c r="V370" s="27">
        <f t="shared" si="94"/>
        <v>2095235.3190442503</v>
      </c>
      <c r="W370" s="27">
        <f t="shared" si="94"/>
        <v>3996529.6314982334</v>
      </c>
      <c r="X370" s="27">
        <f t="shared" si="94"/>
        <v>950438.22080330574</v>
      </c>
      <c r="Y370" s="27">
        <f t="shared" si="94"/>
        <v>12068142.450196607</v>
      </c>
      <c r="Z370" s="27">
        <f t="shared" si="94"/>
        <v>0</v>
      </c>
      <c r="AC370" s="27">
        <f t="shared" si="95"/>
        <v>27679.741449031131</v>
      </c>
      <c r="AD370" s="27">
        <f t="shared" si="95"/>
        <v>10045944.01742761</v>
      </c>
      <c r="AE370" s="27">
        <f t="shared" si="95"/>
        <v>1165480.0257358376</v>
      </c>
      <c r="AF370" s="27">
        <f t="shared" si="95"/>
        <v>1696443.117946696</v>
      </c>
      <c r="AG370" s="27">
        <f t="shared" si="95"/>
        <v>9350763.2385866884</v>
      </c>
      <c r="AH370" s="27">
        <f t="shared" si="95"/>
        <v>16371048.331007367</v>
      </c>
      <c r="AI370" s="27">
        <f t="shared" si="95"/>
        <v>4757924.3014013534</v>
      </c>
      <c r="AJ370" s="27">
        <f t="shared" si="95"/>
        <v>1372734.1394077276</v>
      </c>
      <c r="AK370" s="27">
        <f t="shared" si="95"/>
        <v>16157235.486690633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43018.60005496243</v>
      </c>
      <c r="F371" s="27">
        <f t="shared" si="93"/>
        <v>12810967.455901796</v>
      </c>
      <c r="G371" s="27">
        <f t="shared" si="93"/>
        <v>1844853.0886800233</v>
      </c>
      <c r="H371" s="27">
        <f t="shared" si="93"/>
        <v>3131794.3620630829</v>
      </c>
      <c r="I371" s="27">
        <f t="shared" si="93"/>
        <v>16593581.712674329</v>
      </c>
      <c r="J371" s="27">
        <f t="shared" si="93"/>
        <v>18410911.160433654</v>
      </c>
      <c r="K371" s="27">
        <f t="shared" si="93"/>
        <v>8728203.0684215724</v>
      </c>
      <c r="L371" s="27">
        <f t="shared" si="93"/>
        <v>2316206.1595485508</v>
      </c>
      <c r="M371" s="27">
        <f t="shared" si="93"/>
        <v>28140742.095892284</v>
      </c>
      <c r="N371" s="27">
        <f t="shared" si="93"/>
        <v>0</v>
      </c>
      <c r="Q371" s="27">
        <f t="shared" si="94"/>
        <v>30843.716632759606</v>
      </c>
      <c r="R371" s="27">
        <f t="shared" si="94"/>
        <v>5590293.8591077942</v>
      </c>
      <c r="S371" s="27">
        <f t="shared" si="94"/>
        <v>1365735.6785074032</v>
      </c>
      <c r="T371" s="27">
        <f t="shared" si="94"/>
        <v>2880876.3034644867</v>
      </c>
      <c r="U371" s="27">
        <f t="shared" si="94"/>
        <v>14541714.830456365</v>
      </c>
      <c r="V371" s="27">
        <f t="shared" si="94"/>
        <v>4177905.208232705</v>
      </c>
      <c r="W371" s="27">
        <f t="shared" si="94"/>
        <v>7969091.4956078809</v>
      </c>
      <c r="X371" s="27">
        <f t="shared" si="94"/>
        <v>1895176.5258562323</v>
      </c>
      <c r="Y371" s="27">
        <f t="shared" si="94"/>
        <v>24063910.501169708</v>
      </c>
      <c r="Z371" s="27">
        <f t="shared" si="94"/>
        <v>0</v>
      </c>
      <c r="AC371" s="27">
        <f t="shared" si="95"/>
        <v>55193.483477165217</v>
      </c>
      <c r="AD371" s="27">
        <f t="shared" si="95"/>
        <v>20031641.052695803</v>
      </c>
      <c r="AE371" s="27">
        <f t="shared" si="95"/>
        <v>2323970.4988526423</v>
      </c>
      <c r="AF371" s="27">
        <f t="shared" si="95"/>
        <v>3382712.4206616832</v>
      </c>
      <c r="AG371" s="27">
        <f t="shared" si="95"/>
        <v>18645448.594892252</v>
      </c>
      <c r="AH371" s="27">
        <f t="shared" si="95"/>
        <v>32643917.112634592</v>
      </c>
      <c r="AI371" s="27">
        <f t="shared" si="95"/>
        <v>9487314.6412352212</v>
      </c>
      <c r="AJ371" s="27">
        <f t="shared" si="95"/>
        <v>2737235.7932408741</v>
      </c>
      <c r="AK371" s="27">
        <f t="shared" si="95"/>
        <v>32217573.690614868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55649.92888064713</v>
      </c>
      <c r="F372" s="27">
        <f t="shared" si="93"/>
        <v>16572585.507253848</v>
      </c>
      <c r="G372" s="27">
        <f t="shared" si="93"/>
        <v>2386547.75025489</v>
      </c>
      <c r="H372" s="27">
        <f t="shared" si="93"/>
        <v>4051366.9272117</v>
      </c>
      <c r="I372" s="27">
        <f t="shared" si="93"/>
        <v>21465869.205546368</v>
      </c>
      <c r="J372" s="27">
        <f t="shared" si="93"/>
        <v>23816811.690687642</v>
      </c>
      <c r="K372" s="27">
        <f t="shared" si="93"/>
        <v>11291020.149259266</v>
      </c>
      <c r="L372" s="27">
        <f t="shared" si="93"/>
        <v>2996301.7831149702</v>
      </c>
      <c r="M372" s="27">
        <f t="shared" si="93"/>
        <v>36403562.512127548</v>
      </c>
      <c r="N372" s="27">
        <f t="shared" si="93"/>
        <v>0</v>
      </c>
      <c r="Q372" s="27">
        <f t="shared" si="94"/>
        <v>39900.197468883081</v>
      </c>
      <c r="R372" s="27">
        <f t="shared" si="94"/>
        <v>7231742.9038553769</v>
      </c>
      <c r="S372" s="27">
        <f t="shared" si="94"/>
        <v>1766749.5753370519</v>
      </c>
      <c r="T372" s="27">
        <f t="shared" si="94"/>
        <v>3726773.0980763612</v>
      </c>
      <c r="U372" s="27">
        <f t="shared" si="94"/>
        <v>18811523.273272991</v>
      </c>
      <c r="V372" s="27">
        <f t="shared" si="94"/>
        <v>5404641.8853980126</v>
      </c>
      <c r="W372" s="27">
        <f t="shared" si="94"/>
        <v>10309014.575261395</v>
      </c>
      <c r="X372" s="27">
        <f t="shared" si="94"/>
        <v>2451647.3977633561</v>
      </c>
      <c r="Y372" s="27">
        <f t="shared" si="94"/>
        <v>31129671.962113816</v>
      </c>
      <c r="Z372" s="27">
        <f t="shared" si="94"/>
        <v>0</v>
      </c>
      <c r="AC372" s="27">
        <f t="shared" si="95"/>
        <v>71399.66029241115</v>
      </c>
      <c r="AD372" s="27">
        <f t="shared" si="95"/>
        <v>25913428.110652316</v>
      </c>
      <c r="AE372" s="27">
        <f t="shared" si="95"/>
        <v>3006345.9251727285</v>
      </c>
      <c r="AF372" s="27">
        <f t="shared" si="95"/>
        <v>4375960.7563470434</v>
      </c>
      <c r="AG372" s="27">
        <f t="shared" si="95"/>
        <v>24120215.137819692</v>
      </c>
      <c r="AH372" s="27">
        <f t="shared" si="95"/>
        <v>42228981.49597726</v>
      </c>
      <c r="AI372" s="27">
        <f t="shared" si="95"/>
        <v>12273025.723257082</v>
      </c>
      <c r="AJ372" s="27">
        <f t="shared" si="95"/>
        <v>3540956.1684665894</v>
      </c>
      <c r="AK372" s="27">
        <f t="shared" si="95"/>
        <v>41677453.062141284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306728.6975652221</v>
      </c>
      <c r="F373" s="27">
        <f t="shared" si="93"/>
        <v>91344008.342408076</v>
      </c>
      <c r="G373" s="27">
        <f t="shared" si="93"/>
        <v>13154063.227697352</v>
      </c>
      <c r="H373" s="27">
        <f t="shared" si="93"/>
        <v>22330136.371020824</v>
      </c>
      <c r="I373" s="27">
        <f t="shared" si="93"/>
        <v>118314582.53331877</v>
      </c>
      <c r="J373" s="27">
        <f t="shared" si="93"/>
        <v>131272398.3117483</v>
      </c>
      <c r="K373" s="27">
        <f t="shared" si="93"/>
        <v>62233321.303836688</v>
      </c>
      <c r="L373" s="27">
        <f t="shared" si="93"/>
        <v>16514877.232247775</v>
      </c>
      <c r="M373" s="27">
        <f t="shared" si="93"/>
        <v>200647467.85259831</v>
      </c>
      <c r="N373" s="27">
        <f t="shared" si="93"/>
        <v>0</v>
      </c>
      <c r="Q373" s="27">
        <f t="shared" si="94"/>
        <v>219920.05827130104</v>
      </c>
      <c r="R373" s="27">
        <f t="shared" si="94"/>
        <v>39859585.207798786</v>
      </c>
      <c r="S373" s="27">
        <f t="shared" si="94"/>
        <v>9737888.386691168</v>
      </c>
      <c r="T373" s="27">
        <f t="shared" si="94"/>
        <v>20541055.154728118</v>
      </c>
      <c r="U373" s="27">
        <f t="shared" si="94"/>
        <v>103684481.70354232</v>
      </c>
      <c r="V373" s="27">
        <f t="shared" si="94"/>
        <v>29789054.535361368</v>
      </c>
      <c r="W373" s="27">
        <f t="shared" si="94"/>
        <v>56820748.515825406</v>
      </c>
      <c r="X373" s="27">
        <f t="shared" si="94"/>
        <v>13512876.446220096</v>
      </c>
      <c r="Y373" s="27">
        <f t="shared" si="94"/>
        <v>171579082.46478158</v>
      </c>
      <c r="Z373" s="27">
        <f t="shared" si="94"/>
        <v>0</v>
      </c>
      <c r="AC373" s="27">
        <f t="shared" si="95"/>
        <v>393537.33685914287</v>
      </c>
      <c r="AD373" s="27">
        <f t="shared" si="95"/>
        <v>142828431.47701734</v>
      </c>
      <c r="AE373" s="27">
        <f t="shared" si="95"/>
        <v>16570238.068703538</v>
      </c>
      <c r="AF373" s="27">
        <f t="shared" si="95"/>
        <v>24119217.587313555</v>
      </c>
      <c r="AG373" s="27">
        <f t="shared" si="95"/>
        <v>132944683.36309497</v>
      </c>
      <c r="AH373" s="27">
        <f t="shared" si="95"/>
        <v>232755742.08813515</v>
      </c>
      <c r="AI373" s="27">
        <f t="shared" si="95"/>
        <v>67645894.091847688</v>
      </c>
      <c r="AJ373" s="27">
        <f t="shared" si="95"/>
        <v>19516878.018275484</v>
      </c>
      <c r="AK373" s="27">
        <f t="shared" si="95"/>
        <v>229715853.2404151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585075.90037619625</v>
      </c>
      <c r="F374" s="27">
        <f t="shared" si="93"/>
        <v>174235988.83681613</v>
      </c>
      <c r="G374" s="27">
        <f t="shared" si="93"/>
        <v>25090985.772252228</v>
      </c>
      <c r="H374" s="27">
        <f t="shared" si="93"/>
        <v>42594073.350506052</v>
      </c>
      <c r="I374" s="27">
        <f t="shared" si="93"/>
        <v>225681559.80447787</v>
      </c>
      <c r="J374" s="27">
        <f t="shared" si="93"/>
        <v>250398209.38325247</v>
      </c>
      <c r="K374" s="27">
        <f t="shared" si="93"/>
        <v>118708216.03675011</v>
      </c>
      <c r="L374" s="27">
        <f t="shared" si="93"/>
        <v>31501638.884653464</v>
      </c>
      <c r="M374" s="27">
        <f t="shared" si="93"/>
        <v>382729098.52884072</v>
      </c>
      <c r="N374" s="27">
        <f t="shared" si="93"/>
        <v>0</v>
      </c>
      <c r="Q374" s="27">
        <f t="shared" si="94"/>
        <v>419490.99358890904</v>
      </c>
      <c r="R374" s="27">
        <f t="shared" si="94"/>
        <v>76030977.502897948</v>
      </c>
      <c r="S374" s="27">
        <f t="shared" si="94"/>
        <v>18574733.504988581</v>
      </c>
      <c r="T374" s="27">
        <f t="shared" si="94"/>
        <v>39181453.951742373</v>
      </c>
      <c r="U374" s="27">
        <f t="shared" si="94"/>
        <v>197775076.05019566</v>
      </c>
      <c r="V374" s="27">
        <f t="shared" si="94"/>
        <v>56821738.696054459</v>
      </c>
      <c r="W374" s="27">
        <f t="shared" si="94"/>
        <v>108383893.85093951</v>
      </c>
      <c r="X374" s="27">
        <f t="shared" si="94"/>
        <v>25775411.352775015</v>
      </c>
      <c r="Y374" s="27">
        <f t="shared" si="94"/>
        <v>327282014.87393492</v>
      </c>
      <c r="Z374" s="27">
        <f t="shared" si="94"/>
        <v>0</v>
      </c>
      <c r="AC374" s="27">
        <f t="shared" si="95"/>
        <v>750660.807163483</v>
      </c>
      <c r="AD374" s="27">
        <f t="shared" si="95"/>
        <v>272441000.17073435</v>
      </c>
      <c r="AE374" s="27">
        <f t="shared" si="95"/>
        <v>31607238.039515864</v>
      </c>
      <c r="AF374" s="27">
        <f t="shared" si="95"/>
        <v>46006692.749269776</v>
      </c>
      <c r="AG374" s="27">
        <f t="shared" si="95"/>
        <v>253588043.55875951</v>
      </c>
      <c r="AH374" s="27">
        <f t="shared" si="95"/>
        <v>443974680.07045048</v>
      </c>
      <c r="AI374" s="27">
        <f t="shared" si="95"/>
        <v>129032538.22256012</v>
      </c>
      <c r="AJ374" s="27">
        <f t="shared" si="95"/>
        <v>37227866.416531965</v>
      </c>
      <c r="AK374" s="27">
        <f t="shared" si="95"/>
        <v>438176182.1837464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1065207.1052039531</v>
      </c>
      <c r="F375" s="27">
        <f t="shared" si="93"/>
        <v>317219378.15568286</v>
      </c>
      <c r="G375" s="27">
        <f t="shared" si="93"/>
        <v>45681417.238326162</v>
      </c>
      <c r="H375" s="27">
        <f t="shared" si="93"/>
        <v>77548074.605985507</v>
      </c>
      <c r="I375" s="27">
        <f t="shared" si="93"/>
        <v>410882760.44641072</v>
      </c>
      <c r="J375" s="27">
        <f t="shared" si="93"/>
        <v>455882649.74490726</v>
      </c>
      <c r="K375" s="27">
        <f t="shared" si="93"/>
        <v>216123814.17031041</v>
      </c>
      <c r="L375" s="27">
        <f t="shared" si="93"/>
        <v>57352848.654210635</v>
      </c>
      <c r="M375" s="27">
        <f t="shared" si="93"/>
        <v>696808319.84207237</v>
      </c>
      <c r="N375" s="27">
        <f t="shared" si="93"/>
        <v>0</v>
      </c>
      <c r="Q375" s="27">
        <f t="shared" si="94"/>
        <v>763738.15201182698</v>
      </c>
      <c r="R375" s="27">
        <f t="shared" si="94"/>
        <v>138424326.4841606</v>
      </c>
      <c r="S375" s="27">
        <f t="shared" si="94"/>
        <v>33817728.766578257</v>
      </c>
      <c r="T375" s="27">
        <f t="shared" si="94"/>
        <v>71334955.19945626</v>
      </c>
      <c r="U375" s="27">
        <f t="shared" si="94"/>
        <v>360075361.34279603</v>
      </c>
      <c r="V375" s="27">
        <f t="shared" si="94"/>
        <v>103451397.93001489</v>
      </c>
      <c r="W375" s="27">
        <f t="shared" si="94"/>
        <v>197327036.96299601</v>
      </c>
      <c r="X375" s="27">
        <f t="shared" si="94"/>
        <v>46927503.4143034</v>
      </c>
      <c r="Y375" s="27">
        <f t="shared" si="94"/>
        <v>595859660.98590159</v>
      </c>
      <c r="Z375" s="27">
        <f t="shared" si="94"/>
        <v>0</v>
      </c>
      <c r="AC375" s="27">
        <f t="shared" si="95"/>
        <v>1366676.0583960784</v>
      </c>
      <c r="AD375" s="27">
        <f t="shared" si="95"/>
        <v>496014429.82720518</v>
      </c>
      <c r="AE375" s="27">
        <f t="shared" si="95"/>
        <v>57545105.710074052</v>
      </c>
      <c r="AF375" s="27">
        <f t="shared" si="95"/>
        <v>83761194.012514815</v>
      </c>
      <c r="AG375" s="27">
        <f t="shared" si="95"/>
        <v>461690159.55002451</v>
      </c>
      <c r="AH375" s="27">
        <f t="shared" si="95"/>
        <v>808313901.55979955</v>
      </c>
      <c r="AI375" s="27">
        <f t="shared" si="95"/>
        <v>234920591.37762386</v>
      </c>
      <c r="AJ375" s="27">
        <f t="shared" si="95"/>
        <v>67778193.894117981</v>
      </c>
      <c r="AK375" s="27">
        <f t="shared" si="95"/>
        <v>797756978.69824302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1770823.7810174453</v>
      </c>
      <c r="F376" s="27">
        <f t="shared" si="93"/>
        <v>527352489.38289225</v>
      </c>
      <c r="G376" s="27">
        <f t="shared" si="93"/>
        <v>75941795.356988028</v>
      </c>
      <c r="H376" s="27">
        <f t="shared" si="93"/>
        <v>128917629.26994464</v>
      </c>
      <c r="I376" s="27">
        <f t="shared" si="93"/>
        <v>683060561.51332724</v>
      </c>
      <c r="J376" s="27">
        <f t="shared" si="93"/>
        <v>757869369.79448557</v>
      </c>
      <c r="K376" s="27">
        <f t="shared" si="93"/>
        <v>359288994.51313984</v>
      </c>
      <c r="L376" s="27">
        <f t="shared" si="93"/>
        <v>95344640.314359084</v>
      </c>
      <c r="M376" s="27">
        <f t="shared" si="93"/>
        <v>1158389516.5165038</v>
      </c>
      <c r="N376" s="27">
        <f t="shared" si="93"/>
        <v>0</v>
      </c>
      <c r="Q376" s="27">
        <f t="shared" si="94"/>
        <v>1269655.1454131634</v>
      </c>
      <c r="R376" s="27">
        <f t="shared" si="94"/>
        <v>230119652.79985708</v>
      </c>
      <c r="S376" s="27">
        <f t="shared" si="94"/>
        <v>56219338.030409038</v>
      </c>
      <c r="T376" s="27">
        <f t="shared" si="94"/>
        <v>118588802.56044163</v>
      </c>
      <c r="U376" s="27">
        <f t="shared" si="94"/>
        <v>598597220.86831844</v>
      </c>
      <c r="V376" s="27">
        <f t="shared" si="94"/>
        <v>171979885.16880333</v>
      </c>
      <c r="W376" s="27">
        <f t="shared" si="94"/>
        <v>328040817.58812219</v>
      </c>
      <c r="X376" s="27">
        <f t="shared" si="94"/>
        <v>78013316.493898854</v>
      </c>
      <c r="Y376" s="27">
        <f t="shared" si="94"/>
        <v>990570239.97300231</v>
      </c>
      <c r="Z376" s="27">
        <f t="shared" si="94"/>
        <v>0</v>
      </c>
      <c r="AC376" s="27">
        <f t="shared" si="95"/>
        <v>2271992.4166217255</v>
      </c>
      <c r="AD376" s="27">
        <f t="shared" si="95"/>
        <v>824585325.96592736</v>
      </c>
      <c r="AE376" s="27">
        <f t="shared" si="95"/>
        <v>95664252.683567017</v>
      </c>
      <c r="AF376" s="27">
        <f t="shared" si="95"/>
        <v>139246455.97944775</v>
      </c>
      <c r="AG376" s="27">
        <f t="shared" si="95"/>
        <v>767523902.15833461</v>
      </c>
      <c r="AH376" s="27">
        <f t="shared" si="95"/>
        <v>1343758854.4201677</v>
      </c>
      <c r="AI376" s="27">
        <f t="shared" si="95"/>
        <v>390537171.43815583</v>
      </c>
      <c r="AJ376" s="27">
        <f t="shared" si="95"/>
        <v>112675964.13481951</v>
      </c>
      <c r="AK376" s="27">
        <f t="shared" si="95"/>
        <v>1326208793.0600049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1022153.8100835882</v>
      </c>
      <c r="F377" s="27">
        <f t="shared" si="96"/>
        <v>304398078.48643178</v>
      </c>
      <c r="G377" s="27">
        <f t="shared" si="96"/>
        <v>43835076.251423307</v>
      </c>
      <c r="H377" s="27">
        <f t="shared" si="96"/>
        <v>74413754.410676301</v>
      </c>
      <c r="I377" s="27">
        <f t="shared" si="96"/>
        <v>394275795.79235631</v>
      </c>
      <c r="J377" s="27">
        <f t="shared" si="96"/>
        <v>437456889.94304824</v>
      </c>
      <c r="K377" s="27">
        <f t="shared" si="96"/>
        <v>207388571.69158906</v>
      </c>
      <c r="L377" s="27">
        <f t="shared" si="96"/>
        <v>55034774.444002852</v>
      </c>
      <c r="M377" s="27">
        <f t="shared" si="96"/>
        <v>668644881.86843741</v>
      </c>
      <c r="N377" s="27">
        <f t="shared" si="96"/>
        <v>0</v>
      </c>
      <c r="Q377" s="27">
        <f t="shared" ref="Q377:Z377" si="97">($D287-$D286)/8*(Q286+3*((2*Q286+Q287)/3)+3*((Q286+2*Q287)/3)+Q287)</f>
        <v>732869.55951689463</v>
      </c>
      <c r="R377" s="27">
        <f t="shared" si="97"/>
        <v>132829523.97970372</v>
      </c>
      <c r="S377" s="27">
        <f t="shared" si="97"/>
        <v>32450891.604325954</v>
      </c>
      <c r="T377" s="27">
        <f t="shared" si="97"/>
        <v>68451755.431452274</v>
      </c>
      <c r="U377" s="27">
        <f t="shared" si="97"/>
        <v>345521918.42852318</v>
      </c>
      <c r="V377" s="27">
        <f t="shared" si="97"/>
        <v>99270123.186412349</v>
      </c>
      <c r="W377" s="27">
        <f t="shared" si="97"/>
        <v>189351518.29053232</v>
      </c>
      <c r="X377" s="27">
        <f t="shared" si="97"/>
        <v>45030798.403711945</v>
      </c>
      <c r="Y377" s="27">
        <f t="shared" si="97"/>
        <v>571776342.62516367</v>
      </c>
      <c r="Z377" s="27">
        <f t="shared" si="97"/>
        <v>0</v>
      </c>
      <c r="AC377" s="27">
        <f t="shared" ref="AC377:AL377" si="98">($D287-$D286)/8*(AC286+3*((2*AC286+AC287)/3)+3*((AC286+2*AC287)/3)+AC287)</f>
        <v>1311438.0606502804</v>
      </c>
      <c r="AD377" s="27">
        <f t="shared" si="98"/>
        <v>475966632.99315989</v>
      </c>
      <c r="AE377" s="27">
        <f t="shared" si="98"/>
        <v>55219260.898520663</v>
      </c>
      <c r="AF377" s="27">
        <f t="shared" si="98"/>
        <v>80375753.389900386</v>
      </c>
      <c r="AG377" s="27">
        <f t="shared" si="98"/>
        <v>443029673.15618861</v>
      </c>
      <c r="AH377" s="27">
        <f t="shared" si="98"/>
        <v>775643656.69968414</v>
      </c>
      <c r="AI377" s="27">
        <f t="shared" si="98"/>
        <v>225425625.09264481</v>
      </c>
      <c r="AJ377" s="27">
        <f t="shared" si="98"/>
        <v>65038750.484293856</v>
      </c>
      <c r="AK377" s="27">
        <f t="shared" si="98"/>
        <v>765513421.11171126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1.170624078543947E-5</v>
      </c>
      <c r="F386" s="47">
        <f t="shared" ref="F386:N386" si="110">((F297)/($D297-$D296))/$R$192*100</f>
        <v>1.1075271963659167E-5</v>
      </c>
      <c r="G386" s="47">
        <f t="shared" si="110"/>
        <v>6.8588048265105582E-6</v>
      </c>
      <c r="H386" s="47">
        <f t="shared" si="110"/>
        <v>1.4570742272419546E-5</v>
      </c>
      <c r="I386" s="47">
        <f t="shared" si="110"/>
        <v>9.0266519500551253E-5</v>
      </c>
      <c r="J386" s="47">
        <f t="shared" si="110"/>
        <v>3.5445378536953536E-5</v>
      </c>
      <c r="K386" s="47">
        <f t="shared" si="110"/>
        <v>1.3193157122449488E-5</v>
      </c>
      <c r="L386" s="47">
        <f t="shared" si="110"/>
        <v>1.7207789541955967E-5</v>
      </c>
      <c r="M386" s="47">
        <f t="shared" si="110"/>
        <v>3.2466907364355483E-5</v>
      </c>
      <c r="N386" s="47">
        <f t="shared" si="110"/>
        <v>0</v>
      </c>
      <c r="Q386" s="47">
        <f>((Q297)/($D297-$D296))/$R$192*100</f>
        <v>8.6331555891830391E-6</v>
      </c>
      <c r="R386" s="47">
        <f t="shared" ref="R386:Z386" si="111">((R297)/($D297-$D296))/$R$192*100</f>
        <v>8.4884888974500311E-6</v>
      </c>
      <c r="S386" s="47">
        <f t="shared" si="111"/>
        <v>5.3877965485658257E-6</v>
      </c>
      <c r="T386" s="47">
        <f t="shared" si="111"/>
        <v>1.137777030478499E-5</v>
      </c>
      <c r="U386" s="47">
        <f t="shared" si="111"/>
        <v>8.7687429704518118E-5</v>
      </c>
      <c r="V386" s="47">
        <f t="shared" si="111"/>
        <v>3.0158752659869337E-5</v>
      </c>
      <c r="W386" s="47">
        <f t="shared" si="111"/>
        <v>1.2772732317198382E-5</v>
      </c>
      <c r="X386" s="47">
        <f t="shared" si="111"/>
        <v>1.5431273717094307E-5</v>
      </c>
      <c r="Y386" s="47">
        <f t="shared" si="111"/>
        <v>3.1021617625242081E-5</v>
      </c>
      <c r="Z386" s="47">
        <f t="shared" si="111"/>
        <v>0</v>
      </c>
      <c r="AA386" s="91"/>
      <c r="AB386" s="91"/>
      <c r="AC386" s="47">
        <f>((AC297)/($D297-$D296))/$R$192*100</f>
        <v>1.4779325981695874E-5</v>
      </c>
      <c r="AD386" s="47">
        <f t="shared" ref="AD386:AL386" si="112">((AD297)/($D297-$D296))/$R$192*100</f>
        <v>1.3662055029868304E-5</v>
      </c>
      <c r="AE386" s="47">
        <f t="shared" si="112"/>
        <v>8.3298131044552645E-6</v>
      </c>
      <c r="AF386" s="47">
        <f t="shared" si="112"/>
        <v>1.7763714240054127E-5</v>
      </c>
      <c r="AG386" s="47">
        <f t="shared" si="112"/>
        <v>9.2845609296584116E-5</v>
      </c>
      <c r="AH386" s="47">
        <f t="shared" si="112"/>
        <v>4.0732004414037978E-5</v>
      </c>
      <c r="AI386" s="47">
        <f t="shared" si="112"/>
        <v>1.3613581927700575E-5</v>
      </c>
      <c r="AJ386" s="47">
        <f t="shared" si="112"/>
        <v>1.89843053668176E-5</v>
      </c>
      <c r="AK386" s="47">
        <f t="shared" si="112"/>
        <v>3.3912197103468878E-5</v>
      </c>
      <c r="AL386" s="47">
        <f t="shared" si="112"/>
        <v>0</v>
      </c>
      <c r="AO386" s="47">
        <f t="shared" ref="AO386:AX424" si="113">E386-Q386</f>
        <v>3.0730851962564311E-6</v>
      </c>
      <c r="AP386" s="47">
        <f t="shared" si="107"/>
        <v>2.5867830662091355E-6</v>
      </c>
      <c r="AQ386" s="47">
        <f t="shared" si="107"/>
        <v>1.4710082779447325E-6</v>
      </c>
      <c r="AR386" s="47">
        <f t="shared" si="107"/>
        <v>3.1929719676345558E-6</v>
      </c>
      <c r="AS386" s="47">
        <f t="shared" si="107"/>
        <v>2.5790897960331345E-6</v>
      </c>
      <c r="AT386" s="47">
        <f t="shared" si="107"/>
        <v>5.2866258770841985E-6</v>
      </c>
      <c r="AU386" s="47">
        <f t="shared" si="107"/>
        <v>4.2042480525110664E-7</v>
      </c>
      <c r="AV386" s="47">
        <f t="shared" si="107"/>
        <v>1.77651582486166E-6</v>
      </c>
      <c r="AW386" s="47">
        <f t="shared" si="107"/>
        <v>1.4452897391134021E-6</v>
      </c>
      <c r="AX386" s="47">
        <f t="shared" si="107"/>
        <v>0</v>
      </c>
      <c r="BA386" s="47">
        <f t="shared" ref="BA386:BJ424" si="114">E386+AC386</f>
        <v>2.6485566767135344E-5</v>
      </c>
      <c r="BB386" s="47">
        <f t="shared" si="108"/>
        <v>2.4737326993527471E-5</v>
      </c>
      <c r="BC386" s="47">
        <f t="shared" si="108"/>
        <v>1.5188617930965824E-5</v>
      </c>
      <c r="BD386" s="47">
        <f t="shared" si="108"/>
        <v>3.2334456512473676E-5</v>
      </c>
      <c r="BE386" s="47">
        <f t="shared" si="108"/>
        <v>1.8311212879713537E-4</v>
      </c>
      <c r="BF386" s="47">
        <f t="shared" si="108"/>
        <v>7.6177382950991514E-5</v>
      </c>
      <c r="BG386" s="47">
        <f t="shared" si="108"/>
        <v>2.6806739050150065E-5</v>
      </c>
      <c r="BH386" s="47">
        <f t="shared" si="108"/>
        <v>3.6192094908773571E-5</v>
      </c>
      <c r="BI386" s="47">
        <f t="shared" si="108"/>
        <v>6.6379104467824361E-5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2.0973963896820705E-5</v>
      </c>
      <c r="F387" s="47">
        <f t="shared" si="115"/>
        <v>2.0624227412641162E-5</v>
      </c>
      <c r="G387" s="47">
        <f t="shared" si="115"/>
        <v>1.3193799663479887E-5</v>
      </c>
      <c r="H387" s="47">
        <f t="shared" si="115"/>
        <v>2.6899495244526918E-5</v>
      </c>
      <c r="I387" s="47">
        <f t="shared" si="115"/>
        <v>1.7287545567726709E-4</v>
      </c>
      <c r="J387" s="47">
        <f t="shared" si="115"/>
        <v>8.0481409482550248E-5</v>
      </c>
      <c r="K387" s="47">
        <f t="shared" si="115"/>
        <v>2.6112825266393837E-5</v>
      </c>
      <c r="L387" s="47">
        <f t="shared" si="115"/>
        <v>3.6644130092610577E-5</v>
      </c>
      <c r="M387" s="47">
        <f t="shared" si="115"/>
        <v>6.4495518426845234E-5</v>
      </c>
      <c r="N387" s="47">
        <f t="shared" si="115"/>
        <v>0</v>
      </c>
      <c r="Q387" s="47">
        <f t="shared" ref="Q387:Z402" si="116">((Q298)/($D298-$D297))/$R$192*100</f>
        <v>1.5457154747702304E-5</v>
      </c>
      <c r="R387" s="47">
        <f t="shared" si="116"/>
        <v>1.5679259001322779E-5</v>
      </c>
      <c r="S387" s="47">
        <f t="shared" si="116"/>
        <v>1.0423110267604626E-5</v>
      </c>
      <c r="T387" s="47">
        <f t="shared" si="116"/>
        <v>2.1291803163029898E-5</v>
      </c>
      <c r="U387" s="47">
        <f t="shared" si="116"/>
        <v>1.635556322609868E-4</v>
      </c>
      <c r="V387" s="47">
        <f t="shared" si="116"/>
        <v>6.635959550905394E-5</v>
      </c>
      <c r="W387" s="47">
        <f t="shared" si="116"/>
        <v>2.4947241356383261E-5</v>
      </c>
      <c r="X387" s="47">
        <f t="shared" si="116"/>
        <v>3.2696517781989763E-5</v>
      </c>
      <c r="Y387" s="47">
        <f t="shared" si="116"/>
        <v>6.1382073780658249E-5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2.649077304593911E-5</v>
      </c>
      <c r="AD387" s="47">
        <f t="shared" si="117"/>
        <v>2.5569195823959548E-5</v>
      </c>
      <c r="AE387" s="47">
        <f t="shared" si="117"/>
        <v>1.5964489059355125E-5</v>
      </c>
      <c r="AF387" s="47">
        <f t="shared" si="117"/>
        <v>3.2510947056413813E-5</v>
      </c>
      <c r="AG387" s="47">
        <f t="shared" si="117"/>
        <v>1.8219527909354717E-4</v>
      </c>
      <c r="AH387" s="47">
        <f t="shared" si="117"/>
        <v>9.4603223456046542E-5</v>
      </c>
      <c r="AI387" s="47">
        <f t="shared" si="117"/>
        <v>2.7278409176404384E-5</v>
      </c>
      <c r="AJ387" s="47">
        <f t="shared" si="117"/>
        <v>4.0591742403231357E-5</v>
      </c>
      <c r="AK387" s="47">
        <f t="shared" si="117"/>
        <v>6.7608963073031975E-5</v>
      </c>
      <c r="AL387" s="47">
        <f t="shared" si="117"/>
        <v>0</v>
      </c>
      <c r="AO387" s="47">
        <f>E387-Q387</f>
        <v>5.5168091491184011E-6</v>
      </c>
      <c r="AP387" s="47">
        <f t="shared" si="107"/>
        <v>4.9449684113183827E-6</v>
      </c>
      <c r="AQ387" s="47">
        <f t="shared" si="107"/>
        <v>2.7706893958752613E-6</v>
      </c>
      <c r="AR387" s="47">
        <f t="shared" si="107"/>
        <v>5.6076920814970195E-6</v>
      </c>
      <c r="AS387" s="47">
        <f t="shared" si="107"/>
        <v>9.3198234162802929E-6</v>
      </c>
      <c r="AT387" s="47">
        <f t="shared" si="107"/>
        <v>1.4121813973496308E-5</v>
      </c>
      <c r="AU387" s="47">
        <f t="shared" si="107"/>
        <v>1.1655839100105767E-6</v>
      </c>
      <c r="AV387" s="47">
        <f t="shared" si="107"/>
        <v>3.9476123106208143E-6</v>
      </c>
      <c r="AW387" s="47">
        <f t="shared" si="107"/>
        <v>3.1134446461869851E-6</v>
      </c>
      <c r="AX387" s="47">
        <f t="shared" si="107"/>
        <v>0</v>
      </c>
      <c r="BA387" s="47">
        <f t="shared" si="114"/>
        <v>4.7464736942759818E-5</v>
      </c>
      <c r="BB387" s="47">
        <f t="shared" si="108"/>
        <v>4.619342323660071E-5</v>
      </c>
      <c r="BC387" s="47">
        <f t="shared" si="108"/>
        <v>2.9158288722835012E-5</v>
      </c>
      <c r="BD387" s="47">
        <f t="shared" si="108"/>
        <v>5.9410442300940734E-5</v>
      </c>
      <c r="BE387" s="47">
        <f t="shared" si="108"/>
        <v>3.5507073477081426E-4</v>
      </c>
      <c r="BF387" s="47">
        <f t="shared" si="108"/>
        <v>1.7508463293859679E-4</v>
      </c>
      <c r="BG387" s="47">
        <f t="shared" si="108"/>
        <v>5.3391234442798221E-5</v>
      </c>
      <c r="BH387" s="47">
        <f t="shared" si="108"/>
        <v>7.7235872495841934E-5</v>
      </c>
      <c r="BI387" s="47">
        <f t="shared" si="108"/>
        <v>1.3210448149987721E-4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1.6390661476184364E-5</v>
      </c>
      <c r="F388" s="47">
        <f t="shared" si="115"/>
        <v>1.7862019347462922E-5</v>
      </c>
      <c r="G388" s="47">
        <f t="shared" si="115"/>
        <v>1.2231868238284916E-5</v>
      </c>
      <c r="H388" s="47">
        <f t="shared" si="115"/>
        <v>2.2700874168027515E-5</v>
      </c>
      <c r="I388" s="47">
        <f t="shared" si="115"/>
        <v>1.5878359142671193E-4</v>
      </c>
      <c r="J388" s="47">
        <f t="shared" si="115"/>
        <v>9.889173806088495E-5</v>
      </c>
      <c r="K388" s="47">
        <f t="shared" si="115"/>
        <v>2.5665646002295137E-5</v>
      </c>
      <c r="L388" s="47">
        <f t="shared" si="115"/>
        <v>4.0939562602653479E-5</v>
      </c>
      <c r="M388" s="47">
        <f t="shared" si="115"/>
        <v>6.3842820720057226E-5</v>
      </c>
      <c r="N388" s="47">
        <f t="shared" si="115"/>
        <v>0</v>
      </c>
      <c r="Q388" s="47">
        <f t="shared" si="116"/>
        <v>1.2056252496631841E-5</v>
      </c>
      <c r="R388" s="47">
        <f t="shared" si="116"/>
        <v>1.3344665802264138E-5</v>
      </c>
      <c r="S388" s="47">
        <f t="shared" si="116"/>
        <v>9.7834162673072443E-6</v>
      </c>
      <c r="T388" s="47">
        <f t="shared" si="116"/>
        <v>1.8571662357155586E-5</v>
      </c>
      <c r="U388" s="47">
        <f t="shared" si="116"/>
        <v>1.4148324886172544E-4</v>
      </c>
      <c r="V388" s="47">
        <f t="shared" si="116"/>
        <v>7.7987468108326648E-5</v>
      </c>
      <c r="W388" s="47">
        <f t="shared" si="116"/>
        <v>2.3875086075650142E-5</v>
      </c>
      <c r="X388" s="47">
        <f t="shared" si="116"/>
        <v>3.6229721617533877E-5</v>
      </c>
      <c r="Y388" s="47">
        <f t="shared" si="116"/>
        <v>6.0299818418129403E-5</v>
      </c>
      <c r="Z388" s="47">
        <f t="shared" si="116"/>
        <v>0</v>
      </c>
      <c r="AA388" s="91"/>
      <c r="AB388" s="91"/>
      <c r="AC388" s="47">
        <f t="shared" si="117"/>
        <v>2.0725070455736913E-5</v>
      </c>
      <c r="AD388" s="47">
        <f t="shared" si="117"/>
        <v>2.2379372892661678E-5</v>
      </c>
      <c r="AE388" s="47">
        <f t="shared" si="117"/>
        <v>1.4680320209262616E-5</v>
      </c>
      <c r="AF388" s="47">
        <f t="shared" si="117"/>
        <v>2.6842823899473458E-5</v>
      </c>
      <c r="AG388" s="47">
        <f t="shared" si="117"/>
        <v>1.7608393399169838E-4</v>
      </c>
      <c r="AH388" s="47">
        <f t="shared" si="117"/>
        <v>1.1979600801344274E-4</v>
      </c>
      <c r="AI388" s="47">
        <f t="shared" si="117"/>
        <v>2.7456205928940119E-5</v>
      </c>
      <c r="AJ388" s="47">
        <f t="shared" si="117"/>
        <v>4.5649403587773067E-5</v>
      </c>
      <c r="AK388" s="47">
        <f t="shared" si="117"/>
        <v>6.7385823021984785E-5</v>
      </c>
      <c r="AL388" s="47">
        <f t="shared" si="117"/>
        <v>0</v>
      </c>
      <c r="AO388" s="47">
        <f t="shared" si="113"/>
        <v>4.334408979552523E-6</v>
      </c>
      <c r="AP388" s="47">
        <f t="shared" si="107"/>
        <v>4.5173535451987839E-6</v>
      </c>
      <c r="AQ388" s="47">
        <f t="shared" si="107"/>
        <v>2.4484519709776721E-6</v>
      </c>
      <c r="AR388" s="47">
        <f t="shared" si="107"/>
        <v>4.1292118108719294E-6</v>
      </c>
      <c r="AS388" s="47">
        <f t="shared" si="107"/>
        <v>1.7300342564986483E-5</v>
      </c>
      <c r="AT388" s="47">
        <f t="shared" si="107"/>
        <v>2.0904269952558302E-5</v>
      </c>
      <c r="AU388" s="47">
        <f t="shared" si="107"/>
        <v>1.7905599266449952E-6</v>
      </c>
      <c r="AV388" s="47">
        <f t="shared" si="107"/>
        <v>4.709840985119602E-6</v>
      </c>
      <c r="AW388" s="47">
        <f t="shared" si="107"/>
        <v>3.5430023019278234E-6</v>
      </c>
      <c r="AX388" s="47">
        <f t="shared" si="107"/>
        <v>0</v>
      </c>
      <c r="BA388" s="47">
        <f t="shared" si="114"/>
        <v>3.7115731931921281E-5</v>
      </c>
      <c r="BB388" s="47">
        <f t="shared" si="108"/>
        <v>4.02413922401246E-5</v>
      </c>
      <c r="BC388" s="47">
        <f t="shared" si="108"/>
        <v>2.6912188447547534E-5</v>
      </c>
      <c r="BD388" s="47">
        <f t="shared" si="108"/>
        <v>4.9543698067500976E-5</v>
      </c>
      <c r="BE388" s="47">
        <f t="shared" si="108"/>
        <v>3.3486752541841031E-4</v>
      </c>
      <c r="BF388" s="47">
        <f t="shared" si="108"/>
        <v>2.1868774607432769E-4</v>
      </c>
      <c r="BG388" s="47">
        <f t="shared" si="108"/>
        <v>5.3121851931235256E-5</v>
      </c>
      <c r="BH388" s="47">
        <f t="shared" si="108"/>
        <v>8.658896619042654E-5</v>
      </c>
      <c r="BI388" s="47">
        <f t="shared" si="108"/>
        <v>1.3122864374204201E-4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1.2032238677354401E-5</v>
      </c>
      <c r="F389" s="47">
        <f t="shared" si="115"/>
        <v>1.5319434163834086E-5</v>
      </c>
      <c r="G389" s="47">
        <f t="shared" si="115"/>
        <v>1.1248548000633752E-5</v>
      </c>
      <c r="H389" s="47">
        <f t="shared" si="115"/>
        <v>1.865158717012342E-5</v>
      </c>
      <c r="I389" s="47">
        <f t="shared" si="115"/>
        <v>1.4452107849975357E-4</v>
      </c>
      <c r="J389" s="47">
        <f t="shared" si="115"/>
        <v>1.1506432725960172E-4</v>
      </c>
      <c r="K389" s="47">
        <f t="shared" si="115"/>
        <v>2.5048964036048836E-5</v>
      </c>
      <c r="L389" s="47">
        <f t="shared" si="115"/>
        <v>4.4543086414553746E-5</v>
      </c>
      <c r="M389" s="47">
        <f t="shared" si="115"/>
        <v>6.2732688303664317E-5</v>
      </c>
      <c r="N389" s="47">
        <f t="shared" si="115"/>
        <v>0</v>
      </c>
      <c r="Q389" s="47">
        <f t="shared" si="116"/>
        <v>8.8232191094901155E-6</v>
      </c>
      <c r="R389" s="47">
        <f t="shared" si="116"/>
        <v>1.1235977538920548E-5</v>
      </c>
      <c r="S389" s="47">
        <f t="shared" si="116"/>
        <v>9.1140124695566638E-6</v>
      </c>
      <c r="T389" s="47">
        <f t="shared" si="116"/>
        <v>1.5909871523033967E-5</v>
      </c>
      <c r="U389" s="47">
        <f t="shared" si="116"/>
        <v>1.2001944680933671E-4</v>
      </c>
      <c r="V389" s="47">
        <f t="shared" si="116"/>
        <v>8.8074798856945137E-5</v>
      </c>
      <c r="W389" s="47">
        <f t="shared" si="116"/>
        <v>2.2698654892319382E-5</v>
      </c>
      <c r="X389" s="47">
        <f t="shared" si="116"/>
        <v>3.9163512376399492E-5</v>
      </c>
      <c r="Y389" s="47">
        <f t="shared" si="116"/>
        <v>5.8819071211410995E-5</v>
      </c>
      <c r="Z389" s="47">
        <f t="shared" si="116"/>
        <v>0</v>
      </c>
      <c r="AA389" s="91"/>
      <c r="AB389" s="91"/>
      <c r="AC389" s="47">
        <f t="shared" si="117"/>
        <v>1.5241258245218719E-5</v>
      </c>
      <c r="AD389" s="47">
        <f t="shared" si="117"/>
        <v>1.9402890788747559E-5</v>
      </c>
      <c r="AE389" s="47">
        <f t="shared" si="117"/>
        <v>1.3383083531710898E-5</v>
      </c>
      <c r="AF389" s="47">
        <f t="shared" si="117"/>
        <v>2.1414242648112231E-5</v>
      </c>
      <c r="AG389" s="47">
        <f t="shared" si="117"/>
        <v>1.6902271019017038E-4</v>
      </c>
      <c r="AH389" s="47">
        <f t="shared" si="117"/>
        <v>1.4205385566225769E-4</v>
      </c>
      <c r="AI389" s="47">
        <f t="shared" si="117"/>
        <v>2.7399273179778291E-5</v>
      </c>
      <c r="AJ389" s="47">
        <f t="shared" si="117"/>
        <v>4.9922660452708E-5</v>
      </c>
      <c r="AK389" s="47">
        <f t="shared" si="117"/>
        <v>6.6646305395917782E-5</v>
      </c>
      <c r="AL389" s="47">
        <f t="shared" si="117"/>
        <v>0</v>
      </c>
      <c r="AO389" s="47">
        <f t="shared" si="113"/>
        <v>3.2090195678642858E-6</v>
      </c>
      <c r="AP389" s="47">
        <f t="shared" si="107"/>
        <v>4.0834566249135379E-6</v>
      </c>
      <c r="AQ389" s="47">
        <f t="shared" si="107"/>
        <v>2.1345355310770884E-6</v>
      </c>
      <c r="AR389" s="47">
        <f t="shared" si="107"/>
        <v>2.7417156470894535E-6</v>
      </c>
      <c r="AS389" s="47">
        <f t="shared" si="107"/>
        <v>2.4501631690416854E-5</v>
      </c>
      <c r="AT389" s="47">
        <f t="shared" si="107"/>
        <v>2.6989528402656586E-5</v>
      </c>
      <c r="AU389" s="47">
        <f t="shared" si="107"/>
        <v>2.3503091437294546E-6</v>
      </c>
      <c r="AV389" s="47">
        <f t="shared" si="107"/>
        <v>5.3795740381542542E-6</v>
      </c>
      <c r="AW389" s="47">
        <f t="shared" si="107"/>
        <v>3.913617092253322E-6</v>
      </c>
      <c r="AX389" s="47">
        <f t="shared" si="107"/>
        <v>0</v>
      </c>
      <c r="BA389" s="47">
        <f t="shared" si="114"/>
        <v>2.7273496922573119E-5</v>
      </c>
      <c r="BB389" s="47">
        <f t="shared" si="108"/>
        <v>3.4722324952581645E-5</v>
      </c>
      <c r="BC389" s="47">
        <f t="shared" si="108"/>
        <v>2.463163153234465E-5</v>
      </c>
      <c r="BD389" s="47">
        <f t="shared" si="108"/>
        <v>4.0065829818235654E-5</v>
      </c>
      <c r="BE389" s="47">
        <f t="shared" si="108"/>
        <v>3.1354378868992392E-4</v>
      </c>
      <c r="BF389" s="47">
        <f t="shared" si="108"/>
        <v>2.5711818292185938E-4</v>
      </c>
      <c r="BG389" s="47">
        <f t="shared" si="108"/>
        <v>5.2448237215827124E-5</v>
      </c>
      <c r="BH389" s="47">
        <f t="shared" si="108"/>
        <v>9.4465746867261746E-5</v>
      </c>
      <c r="BI389" s="47">
        <f t="shared" si="108"/>
        <v>1.293789936995821E-4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7.8507668752944486E-6</v>
      </c>
      <c r="F390" s="47">
        <f t="shared" si="115"/>
        <v>1.5824297470450642E-5</v>
      </c>
      <c r="G390" s="47">
        <f t="shared" si="115"/>
        <v>1.1038576505324753E-5</v>
      </c>
      <c r="H390" s="47">
        <f t="shared" si="115"/>
        <v>1.573213694167905E-5</v>
      </c>
      <c r="I390" s="47">
        <f t="shared" si="115"/>
        <v>1.382465288087093E-4</v>
      </c>
      <c r="J390" s="47">
        <f t="shared" si="115"/>
        <v>1.4397011398217146E-4</v>
      </c>
      <c r="K390" s="47">
        <f t="shared" si="115"/>
        <v>2.6084146735943999E-5</v>
      </c>
      <c r="L390" s="47">
        <f t="shared" si="115"/>
        <v>5.2588266597854373E-5</v>
      </c>
      <c r="M390" s="47">
        <f t="shared" si="115"/>
        <v>6.5793353886905008E-5</v>
      </c>
      <c r="N390" s="47">
        <f t="shared" si="115"/>
        <v>0</v>
      </c>
      <c r="Q390" s="47">
        <f t="shared" si="116"/>
        <v>5.7302610876059606E-6</v>
      </c>
      <c r="R390" s="47">
        <f t="shared" si="116"/>
        <v>1.1830659891411071E-5</v>
      </c>
      <c r="S390" s="47">
        <f t="shared" si="116"/>
        <v>8.8356097707240847E-6</v>
      </c>
      <c r="T390" s="47">
        <f t="shared" si="116"/>
        <v>1.3481302422386292E-5</v>
      </c>
      <c r="U390" s="47">
        <f t="shared" si="116"/>
        <v>1.0599587120336465E-4</v>
      </c>
      <c r="V390" s="47">
        <f t="shared" si="116"/>
        <v>1.0775814572001164E-4</v>
      </c>
      <c r="W390" s="47">
        <f t="shared" si="116"/>
        <v>2.3176578977663819E-5</v>
      </c>
      <c r="X390" s="47">
        <f t="shared" si="116"/>
        <v>4.5884188523139289E-5</v>
      </c>
      <c r="Y390" s="47">
        <f t="shared" si="116"/>
        <v>6.0931530404387691E-5</v>
      </c>
      <c r="Z390" s="47">
        <f t="shared" si="116"/>
        <v>0</v>
      </c>
      <c r="AA390" s="91"/>
      <c r="AB390" s="91"/>
      <c r="AC390" s="47">
        <f t="shared" si="117"/>
        <v>9.971272662982963E-6</v>
      </c>
      <c r="AD390" s="47">
        <f t="shared" si="117"/>
        <v>1.9817935049490181E-5</v>
      </c>
      <c r="AE390" s="47">
        <f t="shared" si="117"/>
        <v>1.3236441278572338E-5</v>
      </c>
      <c r="AF390" s="47">
        <f t="shared" si="117"/>
        <v>1.7924817210478812E-5</v>
      </c>
      <c r="AG390" s="47">
        <f t="shared" si="117"/>
        <v>1.7049718641405388E-4</v>
      </c>
      <c r="AH390" s="47">
        <f t="shared" si="117"/>
        <v>1.8018208224433106E-4</v>
      </c>
      <c r="AI390" s="47">
        <f t="shared" si="117"/>
        <v>2.8991714494224206E-5</v>
      </c>
      <c r="AJ390" s="47">
        <f t="shared" si="117"/>
        <v>5.9292344672569485E-5</v>
      </c>
      <c r="AK390" s="47">
        <f t="shared" si="117"/>
        <v>7.0655177369422542E-5</v>
      </c>
      <c r="AL390" s="47">
        <f t="shared" si="117"/>
        <v>0</v>
      </c>
      <c r="AO390" s="47">
        <f t="shared" si="113"/>
        <v>2.1205057876884881E-6</v>
      </c>
      <c r="AP390" s="47">
        <f t="shared" si="107"/>
        <v>3.9936375790395711E-6</v>
      </c>
      <c r="AQ390" s="47">
        <f t="shared" si="107"/>
        <v>2.2029667346006681E-6</v>
      </c>
      <c r="AR390" s="47">
        <f t="shared" si="107"/>
        <v>2.2508345192927575E-6</v>
      </c>
      <c r="AS390" s="47">
        <f t="shared" si="107"/>
        <v>3.2250657605344647E-5</v>
      </c>
      <c r="AT390" s="47">
        <f t="shared" si="107"/>
        <v>3.6211968262159818E-5</v>
      </c>
      <c r="AU390" s="47">
        <f t="shared" si="107"/>
        <v>2.9075677582801799E-6</v>
      </c>
      <c r="AV390" s="47">
        <f t="shared" si="107"/>
        <v>6.7040780747150845E-6</v>
      </c>
      <c r="AW390" s="47">
        <f t="shared" si="107"/>
        <v>4.8618234825173169E-6</v>
      </c>
      <c r="AX390" s="47">
        <f t="shared" si="107"/>
        <v>0</v>
      </c>
      <c r="BA390" s="47">
        <f t="shared" si="114"/>
        <v>1.782203953827741E-5</v>
      </c>
      <c r="BB390" s="47">
        <f t="shared" si="108"/>
        <v>3.5642232519940824E-5</v>
      </c>
      <c r="BC390" s="47">
        <f t="shared" si="108"/>
        <v>2.427501778389709E-5</v>
      </c>
      <c r="BD390" s="47">
        <f t="shared" si="108"/>
        <v>3.3656954152157862E-5</v>
      </c>
      <c r="BE390" s="47">
        <f t="shared" si="108"/>
        <v>3.0874371522276317E-4</v>
      </c>
      <c r="BF390" s="47">
        <f t="shared" si="108"/>
        <v>3.2415219622650252E-4</v>
      </c>
      <c r="BG390" s="47">
        <f t="shared" si="108"/>
        <v>5.5075861230168206E-5</v>
      </c>
      <c r="BH390" s="47">
        <f t="shared" si="108"/>
        <v>1.1188061127042386E-4</v>
      </c>
      <c r="BI390" s="47">
        <f t="shared" si="108"/>
        <v>1.3644853125632756E-4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5.4979990240364796E-6</v>
      </c>
      <c r="F391" s="47">
        <f t="shared" si="115"/>
        <v>2.7751266588783312E-5</v>
      </c>
      <c r="G391" s="47">
        <f t="shared" si="115"/>
        <v>1.2137496258981139E-5</v>
      </c>
      <c r="H391" s="47">
        <f t="shared" si="115"/>
        <v>1.5743104389272723E-5</v>
      </c>
      <c r="I391" s="47">
        <f t="shared" si="115"/>
        <v>1.4673581166922079E-4</v>
      </c>
      <c r="J391" s="47">
        <f t="shared" si="115"/>
        <v>1.7996671635407964E-4</v>
      </c>
      <c r="K391" s="47">
        <f t="shared" si="115"/>
        <v>2.9243610743028079E-5</v>
      </c>
      <c r="L391" s="47">
        <f t="shared" si="115"/>
        <v>6.2493499124498567E-5</v>
      </c>
      <c r="M391" s="47">
        <f t="shared" si="115"/>
        <v>7.3984188239908092E-5</v>
      </c>
      <c r="N391" s="47">
        <f t="shared" si="115"/>
        <v>0</v>
      </c>
      <c r="Q391" s="47">
        <f t="shared" si="116"/>
        <v>4.0080797646507124E-6</v>
      </c>
      <c r="R391" s="47">
        <f t="shared" si="116"/>
        <v>2.3512472544212156E-5</v>
      </c>
      <c r="S391" s="47">
        <f t="shared" si="116"/>
        <v>9.2297903561805784E-6</v>
      </c>
      <c r="T391" s="47">
        <f t="shared" si="116"/>
        <v>1.2190781862766544E-5</v>
      </c>
      <c r="U391" s="47">
        <f t="shared" si="116"/>
        <v>1.0927663416264709E-4</v>
      </c>
      <c r="V391" s="47">
        <f t="shared" si="116"/>
        <v>1.3356822481914716E-4</v>
      </c>
      <c r="W391" s="47">
        <f t="shared" si="116"/>
        <v>2.6054733070153989E-5</v>
      </c>
      <c r="X391" s="47">
        <f t="shared" si="116"/>
        <v>5.375372951062999E-5</v>
      </c>
      <c r="Y391" s="47">
        <f t="shared" si="116"/>
        <v>6.7595409362037804E-5</v>
      </c>
      <c r="Z391" s="47">
        <f t="shared" si="116"/>
        <v>0</v>
      </c>
      <c r="AA391" s="91"/>
      <c r="AB391" s="91"/>
      <c r="AC391" s="47">
        <f t="shared" si="117"/>
        <v>6.9879182834222357E-6</v>
      </c>
      <c r="AD391" s="47">
        <f t="shared" si="117"/>
        <v>3.1990060633354474E-5</v>
      </c>
      <c r="AE391" s="47">
        <f t="shared" si="117"/>
        <v>1.5008114135345976E-5</v>
      </c>
      <c r="AF391" s="47">
        <f t="shared" si="117"/>
        <v>1.9018677431347685E-5</v>
      </c>
      <c r="AG391" s="47">
        <f t="shared" si="117"/>
        <v>1.8419498917579452E-4</v>
      </c>
      <c r="AH391" s="47">
        <f t="shared" si="117"/>
        <v>2.2636520788901161E-4</v>
      </c>
      <c r="AI391" s="47">
        <f t="shared" si="117"/>
        <v>3.2432488415902195E-5</v>
      </c>
      <c r="AJ391" s="47">
        <f t="shared" si="117"/>
        <v>7.1233268738367145E-5</v>
      </c>
      <c r="AK391" s="47">
        <f t="shared" si="117"/>
        <v>8.0372967117778475E-5</v>
      </c>
      <c r="AL391" s="47">
        <f t="shared" si="117"/>
        <v>0</v>
      </c>
      <c r="AO391" s="47">
        <f t="shared" si="113"/>
        <v>1.4899192593857672E-6</v>
      </c>
      <c r="AP391" s="47">
        <f t="shared" si="107"/>
        <v>4.238794044571156E-6</v>
      </c>
      <c r="AQ391" s="47">
        <f t="shared" si="107"/>
        <v>2.9077059028005611E-6</v>
      </c>
      <c r="AR391" s="47">
        <f t="shared" si="107"/>
        <v>3.5523225265061797E-6</v>
      </c>
      <c r="AS391" s="47">
        <f t="shared" si="107"/>
        <v>3.7459177506573698E-5</v>
      </c>
      <c r="AT391" s="47">
        <f t="shared" si="107"/>
        <v>4.6398491534932479E-5</v>
      </c>
      <c r="AU391" s="47">
        <f t="shared" si="107"/>
        <v>3.1888776728740893E-6</v>
      </c>
      <c r="AV391" s="47">
        <f t="shared" si="107"/>
        <v>8.7397696138685776E-6</v>
      </c>
      <c r="AW391" s="47">
        <f t="shared" si="107"/>
        <v>6.3887788778702883E-6</v>
      </c>
      <c r="AX391" s="47">
        <f t="shared" si="107"/>
        <v>0</v>
      </c>
      <c r="BA391" s="47">
        <f t="shared" si="114"/>
        <v>1.2485917307458714E-5</v>
      </c>
      <c r="BB391" s="47">
        <f t="shared" si="108"/>
        <v>5.9741327222137783E-5</v>
      </c>
      <c r="BC391" s="47">
        <f t="shared" si="108"/>
        <v>2.7145610394327116E-5</v>
      </c>
      <c r="BD391" s="47">
        <f t="shared" si="108"/>
        <v>3.4761781820620411E-5</v>
      </c>
      <c r="BE391" s="47">
        <f t="shared" si="108"/>
        <v>3.3093080084501531E-4</v>
      </c>
      <c r="BF391" s="47">
        <f t="shared" si="108"/>
        <v>4.0633192424309125E-4</v>
      </c>
      <c r="BG391" s="47">
        <f t="shared" si="108"/>
        <v>6.1676099158930277E-5</v>
      </c>
      <c r="BH391" s="47">
        <f t="shared" si="108"/>
        <v>1.3372676786286571E-4</v>
      </c>
      <c r="BI391" s="47">
        <f t="shared" si="108"/>
        <v>1.5435715535768655E-4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4.6349660965226349E-6</v>
      </c>
      <c r="F392" s="47">
        <f t="shared" si="115"/>
        <v>5.6439192924038818E-5</v>
      </c>
      <c r="G392" s="47">
        <f t="shared" si="115"/>
        <v>1.3739291627991734E-5</v>
      </c>
      <c r="H392" s="47">
        <f t="shared" si="115"/>
        <v>1.748122355071734E-5</v>
      </c>
      <c r="I392" s="47">
        <f t="shared" si="115"/>
        <v>1.6113417403290935E-4</v>
      </c>
      <c r="J392" s="47">
        <f t="shared" si="115"/>
        <v>2.0790656478102641E-4</v>
      </c>
      <c r="K392" s="47">
        <f t="shared" si="115"/>
        <v>3.2721486260579376E-5</v>
      </c>
      <c r="L392" s="47">
        <f t="shared" si="115"/>
        <v>6.7222070495375814E-5</v>
      </c>
      <c r="M392" s="47">
        <f t="shared" si="115"/>
        <v>8.2698162589150273E-5</v>
      </c>
      <c r="N392" s="47">
        <f t="shared" si="115"/>
        <v>0</v>
      </c>
      <c r="Q392" s="47">
        <f t="shared" si="116"/>
        <v>3.4009889479614861E-6</v>
      </c>
      <c r="R392" s="47">
        <f t="shared" si="116"/>
        <v>5.2279152762208392E-5</v>
      </c>
      <c r="S392" s="47">
        <f t="shared" si="116"/>
        <v>9.8144835653175774E-6</v>
      </c>
      <c r="T392" s="47">
        <f t="shared" si="116"/>
        <v>1.1540306743922092E-5</v>
      </c>
      <c r="U392" s="47">
        <f t="shared" si="116"/>
        <v>1.2200818133415448E-4</v>
      </c>
      <c r="V392" s="47">
        <f t="shared" si="116"/>
        <v>1.5398881816213703E-4</v>
      </c>
      <c r="W392" s="47">
        <f t="shared" si="116"/>
        <v>2.9587794087816742E-5</v>
      </c>
      <c r="X392" s="47">
        <f t="shared" si="116"/>
        <v>5.6172108980424732E-5</v>
      </c>
      <c r="Y392" s="47">
        <f t="shared" si="116"/>
        <v>7.4741861477441786E-5</v>
      </c>
      <c r="Z392" s="47">
        <f t="shared" si="116"/>
        <v>0</v>
      </c>
      <c r="AA392" s="91"/>
      <c r="AB392" s="91"/>
      <c r="AC392" s="47">
        <f t="shared" si="117"/>
        <v>5.8689432450837791E-6</v>
      </c>
      <c r="AD392" s="47">
        <f t="shared" si="117"/>
        <v>6.0599233085869257E-5</v>
      </c>
      <c r="AE392" s="47">
        <f t="shared" si="117"/>
        <v>1.7554438962129275E-5</v>
      </c>
      <c r="AF392" s="47">
        <f t="shared" si="117"/>
        <v>2.2855142231117665E-5</v>
      </c>
      <c r="AG392" s="47">
        <f t="shared" si="117"/>
        <v>2.0026016673166424E-4</v>
      </c>
      <c r="AH392" s="47">
        <f t="shared" si="117"/>
        <v>2.6182431139991477E-4</v>
      </c>
      <c r="AI392" s="47">
        <f t="shared" si="117"/>
        <v>3.5855178433341956E-5</v>
      </c>
      <c r="AJ392" s="47">
        <f t="shared" si="117"/>
        <v>7.8272032010326802E-5</v>
      </c>
      <c r="AK392" s="47">
        <f t="shared" si="117"/>
        <v>9.0654463700858869E-5</v>
      </c>
      <c r="AL392" s="47">
        <f t="shared" si="117"/>
        <v>0</v>
      </c>
      <c r="AO392" s="47">
        <f t="shared" si="113"/>
        <v>1.2339771485611488E-6</v>
      </c>
      <c r="AP392" s="47">
        <f t="shared" si="107"/>
        <v>4.1600401618304255E-6</v>
      </c>
      <c r="AQ392" s="47">
        <f t="shared" si="107"/>
        <v>3.9248080626741568E-6</v>
      </c>
      <c r="AR392" s="47">
        <f t="shared" si="107"/>
        <v>5.9409168067952482E-6</v>
      </c>
      <c r="AS392" s="47">
        <f t="shared" si="107"/>
        <v>3.9125992698754865E-5</v>
      </c>
      <c r="AT392" s="47">
        <f t="shared" si="107"/>
        <v>5.3917746618889386E-5</v>
      </c>
      <c r="AU392" s="47">
        <f t="shared" si="107"/>
        <v>3.1336921727626339E-6</v>
      </c>
      <c r="AV392" s="47">
        <f t="shared" si="107"/>
        <v>1.1049961514951082E-5</v>
      </c>
      <c r="AW392" s="47">
        <f t="shared" si="107"/>
        <v>7.956301111708487E-6</v>
      </c>
      <c r="AX392" s="47">
        <f t="shared" si="107"/>
        <v>0</v>
      </c>
      <c r="BA392" s="47">
        <f t="shared" si="114"/>
        <v>1.0503909341606413E-5</v>
      </c>
      <c r="BB392" s="47">
        <f t="shared" si="108"/>
        <v>1.1703842600990807E-4</v>
      </c>
      <c r="BC392" s="47">
        <f t="shared" si="108"/>
        <v>3.1293730590121007E-5</v>
      </c>
      <c r="BD392" s="47">
        <f t="shared" si="108"/>
        <v>4.0336365781835005E-5</v>
      </c>
      <c r="BE392" s="47">
        <f t="shared" si="108"/>
        <v>3.6139434076457358E-4</v>
      </c>
      <c r="BF392" s="47">
        <f t="shared" si="108"/>
        <v>4.6973087618094119E-4</v>
      </c>
      <c r="BG392" s="47">
        <f t="shared" si="108"/>
        <v>6.8576664693921339E-5</v>
      </c>
      <c r="BH392" s="47">
        <f t="shared" si="108"/>
        <v>1.4549410250570263E-4</v>
      </c>
      <c r="BI392" s="47">
        <f t="shared" si="108"/>
        <v>1.7335262629000916E-4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3.6115584033066139E-6</v>
      </c>
      <c r="F393" s="47">
        <f t="shared" si="115"/>
        <v>1.0013807780990354E-4</v>
      </c>
      <c r="G393" s="47">
        <f t="shared" si="115"/>
        <v>1.5325571510798077E-5</v>
      </c>
      <c r="H393" s="47">
        <f t="shared" si="115"/>
        <v>1.9158585986692277E-5</v>
      </c>
      <c r="I393" s="47">
        <f t="shared" si="115"/>
        <v>1.748935162156931E-4</v>
      </c>
      <c r="J393" s="47">
        <f t="shared" si="115"/>
        <v>2.3126621987185886E-4</v>
      </c>
      <c r="K393" s="47">
        <f t="shared" si="115"/>
        <v>3.6086450801027387E-5</v>
      </c>
      <c r="L393" s="47">
        <f t="shared" si="115"/>
        <v>6.7240103111300815E-5</v>
      </c>
      <c r="M393" s="47">
        <f t="shared" si="115"/>
        <v>9.1072314597925928E-5</v>
      </c>
      <c r="N393" s="47">
        <f t="shared" si="115"/>
        <v>0</v>
      </c>
      <c r="Q393" s="47">
        <f t="shared" si="116"/>
        <v>2.6792135787725021E-6</v>
      </c>
      <c r="R393" s="47">
        <f t="shared" si="116"/>
        <v>9.6624560180040472E-5</v>
      </c>
      <c r="S393" s="47">
        <f t="shared" si="116"/>
        <v>1.0323826700888588E-5</v>
      </c>
      <c r="T393" s="47">
        <f t="shared" si="116"/>
        <v>1.0644497637636448E-5</v>
      </c>
      <c r="U393" s="47">
        <f t="shared" si="116"/>
        <v>1.3444752436503999E-4</v>
      </c>
      <c r="V393" s="47">
        <f t="shared" si="116"/>
        <v>1.7071180923603583E-4</v>
      </c>
      <c r="W393" s="47">
        <f t="shared" si="116"/>
        <v>3.3062400320646643E-5</v>
      </c>
      <c r="X393" s="47">
        <f t="shared" si="116"/>
        <v>5.351792623426074E-5</v>
      </c>
      <c r="Y393" s="47">
        <f t="shared" si="116"/>
        <v>8.1503868791901683E-5</v>
      </c>
      <c r="Z393" s="47">
        <f t="shared" si="116"/>
        <v>0</v>
      </c>
      <c r="AA393" s="91"/>
      <c r="AB393" s="91"/>
      <c r="AC393" s="47">
        <f t="shared" si="117"/>
        <v>4.5439032278407325E-6</v>
      </c>
      <c r="AD393" s="47">
        <f t="shared" si="117"/>
        <v>1.0365159543976642E-4</v>
      </c>
      <c r="AE393" s="47">
        <f t="shared" si="117"/>
        <v>2.0123387453295491E-5</v>
      </c>
      <c r="AF393" s="47">
        <f t="shared" si="117"/>
        <v>2.6831051969378983E-5</v>
      </c>
      <c r="AG393" s="47">
        <f t="shared" si="117"/>
        <v>2.1533950806634618E-4</v>
      </c>
      <c r="AH393" s="47">
        <f t="shared" si="117"/>
        <v>2.9182063050768191E-4</v>
      </c>
      <c r="AI393" s="47">
        <f t="shared" si="117"/>
        <v>3.911050128140809E-5</v>
      </c>
      <c r="AJ393" s="47">
        <f t="shared" si="117"/>
        <v>8.0962279988340836E-5</v>
      </c>
      <c r="AK393" s="47">
        <f t="shared" si="117"/>
        <v>1.0064076040395025E-4</v>
      </c>
      <c r="AL393" s="47">
        <f t="shared" si="117"/>
        <v>0</v>
      </c>
      <c r="AO393" s="47">
        <f t="shared" si="113"/>
        <v>9.3234482453411179E-7</v>
      </c>
      <c r="AP393" s="47">
        <f t="shared" si="107"/>
        <v>3.5135176298630637E-6</v>
      </c>
      <c r="AQ393" s="47">
        <f t="shared" si="107"/>
        <v>5.0017448099094891E-6</v>
      </c>
      <c r="AR393" s="47">
        <f t="shared" si="107"/>
        <v>8.5140883490558291E-6</v>
      </c>
      <c r="AS393" s="47">
        <f t="shared" si="107"/>
        <v>4.0445991850653106E-5</v>
      </c>
      <c r="AT393" s="47">
        <f t="shared" si="107"/>
        <v>6.0554410635823023E-5</v>
      </c>
      <c r="AU393" s="47">
        <f t="shared" si="107"/>
        <v>3.0240504803807433E-6</v>
      </c>
      <c r="AV393" s="47">
        <f t="shared" si="107"/>
        <v>1.3722176877040075E-5</v>
      </c>
      <c r="AW393" s="47">
        <f t="shared" si="107"/>
        <v>9.5684458060242447E-6</v>
      </c>
      <c r="AX393" s="47">
        <f t="shared" si="107"/>
        <v>0</v>
      </c>
      <c r="BA393" s="47">
        <f t="shared" si="114"/>
        <v>8.155461631147346E-6</v>
      </c>
      <c r="BB393" s="47">
        <f t="shared" si="108"/>
        <v>2.0378967324966995E-4</v>
      </c>
      <c r="BC393" s="47">
        <f t="shared" si="108"/>
        <v>3.5448958964093569E-5</v>
      </c>
      <c r="BD393" s="47">
        <f t="shared" si="108"/>
        <v>4.598963795607126E-5</v>
      </c>
      <c r="BE393" s="47">
        <f t="shared" si="108"/>
        <v>3.902330242820393E-4</v>
      </c>
      <c r="BF393" s="47">
        <f t="shared" si="108"/>
        <v>5.2308685037954074E-4</v>
      </c>
      <c r="BG393" s="47">
        <f t="shared" si="108"/>
        <v>7.5196952082435476E-5</v>
      </c>
      <c r="BH393" s="47">
        <f t="shared" si="108"/>
        <v>1.4820238309964164E-4</v>
      </c>
      <c r="BI393" s="47">
        <f t="shared" si="108"/>
        <v>1.9171307500187617E-4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2.5866387465221684E-6</v>
      </c>
      <c r="F394" s="47">
        <f t="shared" si="115"/>
        <v>1.5504377175907383E-4</v>
      </c>
      <c r="G394" s="47">
        <f t="shared" si="115"/>
        <v>1.6908292231793473E-5</v>
      </c>
      <c r="H394" s="47">
        <f t="shared" si="115"/>
        <v>2.0839897320916398E-5</v>
      </c>
      <c r="I394" s="47">
        <f t="shared" si="115"/>
        <v>1.8857974548431124E-4</v>
      </c>
      <c r="J394" s="47">
        <f t="shared" si="115"/>
        <v>2.5044934920166419E-4</v>
      </c>
      <c r="K394" s="47">
        <f t="shared" si="115"/>
        <v>3.9484944822133566E-5</v>
      </c>
      <c r="L394" s="47">
        <f t="shared" si="115"/>
        <v>6.3593689885970141E-5</v>
      </c>
      <c r="M394" s="47">
        <f t="shared" si="115"/>
        <v>9.9581283863605996E-5</v>
      </c>
      <c r="N394" s="47">
        <f t="shared" si="115"/>
        <v>0</v>
      </c>
      <c r="Q394" s="47">
        <f t="shared" si="116"/>
        <v>1.9562261534666892E-6</v>
      </c>
      <c r="R394" s="47">
        <f t="shared" si="116"/>
        <v>1.5259764487413752E-4</v>
      </c>
      <c r="S394" s="47">
        <f t="shared" si="116"/>
        <v>1.0833126473434235E-5</v>
      </c>
      <c r="T394" s="47">
        <f t="shared" si="116"/>
        <v>9.7579343088330185E-6</v>
      </c>
      <c r="U394" s="47">
        <f t="shared" si="116"/>
        <v>1.4684340927278275E-4</v>
      </c>
      <c r="V394" s="47">
        <f t="shared" si="116"/>
        <v>1.8395849524761193E-4</v>
      </c>
      <c r="W394" s="47">
        <f t="shared" si="116"/>
        <v>3.6566625622935532E-5</v>
      </c>
      <c r="X394" s="47">
        <f t="shared" si="116"/>
        <v>4.7009787622895306E-5</v>
      </c>
      <c r="Y394" s="47">
        <f t="shared" si="116"/>
        <v>8.8383985066331277E-5</v>
      </c>
      <c r="Z394" s="47">
        <f t="shared" si="116"/>
        <v>0</v>
      </c>
      <c r="AA394" s="91"/>
      <c r="AB394" s="91"/>
      <c r="AC394" s="47">
        <f t="shared" si="117"/>
        <v>3.2170513395776535E-6</v>
      </c>
      <c r="AD394" s="47">
        <f t="shared" si="117"/>
        <v>1.574898986440099E-4</v>
      </c>
      <c r="AE394" s="47">
        <f t="shared" si="117"/>
        <v>2.2701810604690608E-5</v>
      </c>
      <c r="AF394" s="47">
        <f t="shared" si="117"/>
        <v>3.0921759244227104E-5</v>
      </c>
      <c r="AG394" s="47">
        <f t="shared" si="117"/>
        <v>2.3031608169584046E-4</v>
      </c>
      <c r="AH394" s="47">
        <f t="shared" si="117"/>
        <v>3.1694020315571776E-4</v>
      </c>
      <c r="AI394" s="47">
        <f t="shared" si="117"/>
        <v>4.2403264021331531E-5</v>
      </c>
      <c r="AJ394" s="47">
        <f t="shared" si="117"/>
        <v>8.0177592149044901E-5</v>
      </c>
      <c r="AK394" s="47">
        <f t="shared" si="117"/>
        <v>1.107785826608808E-4</v>
      </c>
      <c r="AL394" s="47">
        <f t="shared" si="117"/>
        <v>0</v>
      </c>
      <c r="AO394" s="47">
        <f t="shared" si="113"/>
        <v>6.3041259305547915E-7</v>
      </c>
      <c r="AP394" s="47">
        <f t="shared" si="107"/>
        <v>2.4461268849363109E-6</v>
      </c>
      <c r="AQ394" s="47">
        <f t="shared" si="107"/>
        <v>6.0751657583592381E-6</v>
      </c>
      <c r="AR394" s="47">
        <f t="shared" si="107"/>
        <v>1.1081963012083379E-5</v>
      </c>
      <c r="AS394" s="47">
        <f t="shared" si="107"/>
        <v>4.1736336211528488E-5</v>
      </c>
      <c r="AT394" s="47">
        <f t="shared" si="107"/>
        <v>6.6490853954052269E-5</v>
      </c>
      <c r="AU394" s="47">
        <f t="shared" si="107"/>
        <v>2.9183191991980333E-6</v>
      </c>
      <c r="AV394" s="47">
        <f t="shared" si="107"/>
        <v>1.6583902263074835E-5</v>
      </c>
      <c r="AW394" s="47">
        <f t="shared" si="107"/>
        <v>1.1197298797274718E-5</v>
      </c>
      <c r="AX394" s="47">
        <f t="shared" si="107"/>
        <v>0</v>
      </c>
      <c r="BA394" s="47">
        <f t="shared" si="114"/>
        <v>5.8036900860998218E-6</v>
      </c>
      <c r="BB394" s="47">
        <f t="shared" si="108"/>
        <v>3.1253367040308373E-4</v>
      </c>
      <c r="BC394" s="47">
        <f t="shared" si="108"/>
        <v>3.9610102836484081E-5</v>
      </c>
      <c r="BD394" s="47">
        <f t="shared" si="108"/>
        <v>5.1761656565143502E-5</v>
      </c>
      <c r="BE394" s="47">
        <f t="shared" si="108"/>
        <v>4.1889582718015171E-4</v>
      </c>
      <c r="BF394" s="47">
        <f t="shared" si="108"/>
        <v>5.6738955235738201E-4</v>
      </c>
      <c r="BG394" s="47">
        <f t="shared" si="108"/>
        <v>8.1888208843465104E-5</v>
      </c>
      <c r="BH394" s="47">
        <f t="shared" si="108"/>
        <v>1.4377128203501503E-4</v>
      </c>
      <c r="BI394" s="47">
        <f t="shared" si="108"/>
        <v>2.1035986652448679E-4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1.7568446605537116E-6</v>
      </c>
      <c r="F395" s="47">
        <f t="shared" si="115"/>
        <v>2.1276560722033699E-4</v>
      </c>
      <c r="G395" s="47">
        <f t="shared" si="115"/>
        <v>1.8480134360138625E-5</v>
      </c>
      <c r="H395" s="47">
        <f t="shared" si="115"/>
        <v>2.2584868825394397E-5</v>
      </c>
      <c r="I395" s="47">
        <f t="shared" si="115"/>
        <v>2.0263530657705218E-4</v>
      </c>
      <c r="J395" s="47">
        <f t="shared" si="115"/>
        <v>2.6693423402236554E-4</v>
      </c>
      <c r="K395" s="47">
        <f t="shared" si="115"/>
        <v>4.307772182068884E-5</v>
      </c>
      <c r="L395" s="47">
        <f t="shared" si="115"/>
        <v>5.8708409618218604E-5</v>
      </c>
      <c r="M395" s="47">
        <f t="shared" si="115"/>
        <v>1.0879730672522121E-4</v>
      </c>
      <c r="N395" s="47">
        <f t="shared" si="115"/>
        <v>0</v>
      </c>
      <c r="Q395" s="47">
        <f t="shared" si="116"/>
        <v>1.3722634494718887E-6</v>
      </c>
      <c r="R395" s="47">
        <f t="shared" si="116"/>
        <v>2.1148544125801859E-4</v>
      </c>
      <c r="S395" s="47">
        <f t="shared" si="116"/>
        <v>1.1424664618025278E-5</v>
      </c>
      <c r="T395" s="47">
        <f t="shared" si="116"/>
        <v>9.1969168644292341E-6</v>
      </c>
      <c r="U395" s="47">
        <f t="shared" si="116"/>
        <v>1.5930692960381876E-4</v>
      </c>
      <c r="V395" s="47">
        <f t="shared" si="116"/>
        <v>1.9476892486261578E-4</v>
      </c>
      <c r="W395" s="47">
        <f t="shared" si="116"/>
        <v>4.0188311001088125E-5</v>
      </c>
      <c r="X395" s="47">
        <f t="shared" si="116"/>
        <v>3.9392302221281263E-5</v>
      </c>
      <c r="Y395" s="47">
        <f t="shared" si="116"/>
        <v>9.5991762212814196E-5</v>
      </c>
      <c r="Z395" s="47">
        <f t="shared" si="116"/>
        <v>0</v>
      </c>
      <c r="AA395" s="91"/>
      <c r="AB395" s="91"/>
      <c r="AC395" s="47">
        <f t="shared" si="117"/>
        <v>2.1414258716355308E-6</v>
      </c>
      <c r="AD395" s="47">
        <f t="shared" si="117"/>
        <v>2.1404577318265541E-4</v>
      </c>
      <c r="AE395" s="47">
        <f t="shared" si="117"/>
        <v>2.5252557719604096E-5</v>
      </c>
      <c r="AF395" s="47">
        <f t="shared" si="117"/>
        <v>3.5066817431478002E-5</v>
      </c>
      <c r="AG395" s="47">
        <f t="shared" si="117"/>
        <v>2.4596368355028628E-4</v>
      </c>
      <c r="AH395" s="47">
        <f t="shared" si="117"/>
        <v>3.3909954318211673E-4</v>
      </c>
      <c r="AI395" s="47">
        <f t="shared" si="117"/>
        <v>4.5967132640289582E-5</v>
      </c>
      <c r="AJ395" s="47">
        <f t="shared" si="117"/>
        <v>7.8024517015155877E-5</v>
      </c>
      <c r="AK395" s="47">
        <f t="shared" si="117"/>
        <v>1.2160285123762835E-4</v>
      </c>
      <c r="AL395" s="47">
        <f t="shared" si="117"/>
        <v>0</v>
      </c>
      <c r="AO395" s="47">
        <f t="shared" si="113"/>
        <v>3.8458121108182298E-7</v>
      </c>
      <c r="AP395" s="47">
        <f t="shared" si="107"/>
        <v>1.2801659623183929E-6</v>
      </c>
      <c r="AQ395" s="47">
        <f t="shared" si="107"/>
        <v>7.0554697421133467E-6</v>
      </c>
      <c r="AR395" s="47">
        <f t="shared" si="107"/>
        <v>1.3387951960965162E-5</v>
      </c>
      <c r="AS395" s="47">
        <f t="shared" si="107"/>
        <v>4.3328376973233421E-5</v>
      </c>
      <c r="AT395" s="47">
        <f t="shared" si="107"/>
        <v>7.216530915974976E-5</v>
      </c>
      <c r="AU395" s="47">
        <f t="shared" si="107"/>
        <v>2.8894108196007151E-6</v>
      </c>
      <c r="AV395" s="47">
        <f t="shared" si="107"/>
        <v>1.9316107396937341E-5</v>
      </c>
      <c r="AW395" s="47">
        <f t="shared" si="107"/>
        <v>1.2805544512407016E-5</v>
      </c>
      <c r="AX395" s="47">
        <f t="shared" si="107"/>
        <v>0</v>
      </c>
      <c r="BA395" s="47">
        <f t="shared" si="114"/>
        <v>3.8982705321892423E-6</v>
      </c>
      <c r="BB395" s="47">
        <f t="shared" si="108"/>
        <v>4.2681138040299239E-4</v>
      </c>
      <c r="BC395" s="47">
        <f t="shared" si="108"/>
        <v>4.3732692079742725E-5</v>
      </c>
      <c r="BD395" s="47">
        <f t="shared" si="108"/>
        <v>5.7651686256872395E-5</v>
      </c>
      <c r="BE395" s="47">
        <f t="shared" si="108"/>
        <v>4.4859899012733844E-4</v>
      </c>
      <c r="BF395" s="47">
        <f t="shared" si="108"/>
        <v>6.0603377720448227E-4</v>
      </c>
      <c r="BG395" s="47">
        <f t="shared" si="108"/>
        <v>8.9044854460978423E-5</v>
      </c>
      <c r="BH395" s="47">
        <f t="shared" si="108"/>
        <v>1.3673292663337447E-4</v>
      </c>
      <c r="BI395" s="47">
        <f t="shared" si="108"/>
        <v>2.3040015796284958E-4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1.2953227363096539E-6</v>
      </c>
      <c r="F396" s="47">
        <f t="shared" si="115"/>
        <v>2.6175717923943378E-4</v>
      </c>
      <c r="G396" s="47">
        <f t="shared" si="115"/>
        <v>1.9995230958737779E-5</v>
      </c>
      <c r="H396" s="47">
        <f t="shared" si="115"/>
        <v>2.4412694235657506E-5</v>
      </c>
      <c r="I396" s="47">
        <f t="shared" si="115"/>
        <v>2.1697945751993465E-4</v>
      </c>
      <c r="J396" s="47">
        <f t="shared" si="115"/>
        <v>2.8288995245056377E-4</v>
      </c>
      <c r="K396" s="47">
        <f t="shared" si="115"/>
        <v>4.6984255780195346E-5</v>
      </c>
      <c r="L396" s="47">
        <f t="shared" si="115"/>
        <v>5.5965529312525577E-5</v>
      </c>
      <c r="M396" s="47">
        <f t="shared" si="115"/>
        <v>1.192508697956742E-4</v>
      </c>
      <c r="N396" s="47">
        <f t="shared" si="115"/>
        <v>0</v>
      </c>
      <c r="Q396" s="47">
        <f t="shared" si="116"/>
        <v>1.0503842592001087E-6</v>
      </c>
      <c r="R396" s="47">
        <f t="shared" si="116"/>
        <v>2.6129556363342404E-4</v>
      </c>
      <c r="S396" s="47">
        <f t="shared" si="116"/>
        <v>1.2152312435614169E-5</v>
      </c>
      <c r="T396" s="47">
        <f t="shared" si="116"/>
        <v>9.2464338229282687E-6</v>
      </c>
      <c r="U396" s="47">
        <f t="shared" si="116"/>
        <v>1.715811910105936E-4</v>
      </c>
      <c r="V396" s="47">
        <f t="shared" si="116"/>
        <v>2.0468299721011866E-4</v>
      </c>
      <c r="W396" s="47">
        <f t="shared" si="116"/>
        <v>4.397988240475325E-5</v>
      </c>
      <c r="X396" s="47">
        <f t="shared" si="116"/>
        <v>3.447735572356399E-5</v>
      </c>
      <c r="Y396" s="47">
        <f t="shared" si="116"/>
        <v>1.0488906295976845E-4</v>
      </c>
      <c r="Z396" s="47">
        <f t="shared" si="116"/>
        <v>0</v>
      </c>
      <c r="AA396" s="91"/>
      <c r="AB396" s="91"/>
      <c r="AC396" s="47">
        <f t="shared" si="117"/>
        <v>1.540261213419195E-6</v>
      </c>
      <c r="AD396" s="47">
        <f t="shared" si="117"/>
        <v>2.6221879484544363E-4</v>
      </c>
      <c r="AE396" s="47">
        <f t="shared" si="117"/>
        <v>2.7710496280717562E-5</v>
      </c>
      <c r="AF396" s="47">
        <f t="shared" si="117"/>
        <v>3.9191794549080695E-5</v>
      </c>
      <c r="AG396" s="47">
        <f t="shared" si="117"/>
        <v>2.6237772402927485E-4</v>
      </c>
      <c r="AH396" s="47">
        <f t="shared" si="117"/>
        <v>3.6109690769100964E-4</v>
      </c>
      <c r="AI396" s="47">
        <f t="shared" si="117"/>
        <v>4.9988629155637436E-5</v>
      </c>
      <c r="AJ396" s="47">
        <f t="shared" si="117"/>
        <v>7.7453702901487088E-5</v>
      </c>
      <c r="AK396" s="47">
        <f t="shared" si="117"/>
        <v>1.3361267663158005E-4</v>
      </c>
      <c r="AL396" s="47">
        <f t="shared" si="117"/>
        <v>0</v>
      </c>
      <c r="AO396" s="47">
        <f t="shared" si="113"/>
        <v>2.4493847710954519E-7</v>
      </c>
      <c r="AP396" s="47">
        <f t="shared" si="107"/>
        <v>4.6161560600973921E-7</v>
      </c>
      <c r="AQ396" s="47">
        <f t="shared" si="107"/>
        <v>7.8429185231236095E-6</v>
      </c>
      <c r="AR396" s="47">
        <f t="shared" si="107"/>
        <v>1.5166260412729238E-5</v>
      </c>
      <c r="AS396" s="47">
        <f t="shared" si="107"/>
        <v>4.5398266509341059E-5</v>
      </c>
      <c r="AT396" s="47">
        <f t="shared" si="107"/>
        <v>7.820695524044511E-5</v>
      </c>
      <c r="AU396" s="47">
        <f t="shared" si="107"/>
        <v>3.0043733754420962E-6</v>
      </c>
      <c r="AV396" s="47">
        <f t="shared" si="107"/>
        <v>2.1488173588961586E-5</v>
      </c>
      <c r="AW396" s="47">
        <f t="shared" si="107"/>
        <v>1.4361806835905752E-5</v>
      </c>
      <c r="AX396" s="47">
        <f t="shared" si="107"/>
        <v>0</v>
      </c>
      <c r="BA396" s="47">
        <f t="shared" si="114"/>
        <v>2.8355839497288487E-6</v>
      </c>
      <c r="BB396" s="47">
        <f t="shared" si="108"/>
        <v>5.2397597408487741E-4</v>
      </c>
      <c r="BC396" s="47">
        <f t="shared" si="108"/>
        <v>4.770572723945534E-5</v>
      </c>
      <c r="BD396" s="47">
        <f t="shared" si="108"/>
        <v>6.3604488784738198E-5</v>
      </c>
      <c r="BE396" s="47">
        <f t="shared" si="108"/>
        <v>4.793571815492095E-4</v>
      </c>
      <c r="BF396" s="47">
        <f t="shared" si="108"/>
        <v>6.4398686014157346E-4</v>
      </c>
      <c r="BG396" s="47">
        <f t="shared" si="108"/>
        <v>9.6972884935832775E-5</v>
      </c>
      <c r="BH396" s="47">
        <f t="shared" si="108"/>
        <v>1.3341923221401266E-4</v>
      </c>
      <c r="BI396" s="47">
        <f t="shared" si="108"/>
        <v>2.5286354642725423E-4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1.2128034397388924E-6</v>
      </c>
      <c r="F397" s="47">
        <f t="shared" si="115"/>
        <v>2.9598050339114262E-4</v>
      </c>
      <c r="G397" s="47">
        <f t="shared" si="115"/>
        <v>2.1413281857446067E-5</v>
      </c>
      <c r="H397" s="47">
        <f t="shared" si="115"/>
        <v>2.62908938835631E-5</v>
      </c>
      <c r="I397" s="47">
        <f t="shared" si="115"/>
        <v>2.3116723059172592E-4</v>
      </c>
      <c r="J397" s="47">
        <f t="shared" si="115"/>
        <v>2.9974501203586126E-4</v>
      </c>
      <c r="K397" s="47">
        <f t="shared" si="115"/>
        <v>5.1181379377826317E-5</v>
      </c>
      <c r="L397" s="47">
        <f t="shared" si="115"/>
        <v>5.7168759631780654E-5</v>
      </c>
      <c r="M397" s="47">
        <f t="shared" si="115"/>
        <v>1.3096568961986306E-4</v>
      </c>
      <c r="N397" s="47">
        <f t="shared" si="115"/>
        <v>0</v>
      </c>
      <c r="Q397" s="47">
        <f t="shared" si="116"/>
        <v>9.978359833255158E-7</v>
      </c>
      <c r="R397" s="47">
        <f t="shared" si="116"/>
        <v>2.9575017221065601E-4</v>
      </c>
      <c r="S397" s="47">
        <f t="shared" si="116"/>
        <v>1.3001155341920865E-5</v>
      </c>
      <c r="T397" s="47">
        <f t="shared" si="116"/>
        <v>9.9286699622095098E-6</v>
      </c>
      <c r="U397" s="47">
        <f t="shared" si="116"/>
        <v>1.8331585814658217E-4</v>
      </c>
      <c r="V397" s="47">
        <f t="shared" si="116"/>
        <v>2.1478997587134706E-4</v>
      </c>
      <c r="W397" s="47">
        <f t="shared" si="116"/>
        <v>4.7912411341805735E-5</v>
      </c>
      <c r="X397" s="47">
        <f t="shared" si="116"/>
        <v>3.4257283704758837E-5</v>
      </c>
      <c r="Y397" s="47">
        <f t="shared" si="116"/>
        <v>1.1510319400791985E-4</v>
      </c>
      <c r="Z397" s="47">
        <f t="shared" si="116"/>
        <v>0</v>
      </c>
      <c r="AA397" s="91"/>
      <c r="AB397" s="91"/>
      <c r="AC397" s="47">
        <f t="shared" si="117"/>
        <v>1.4277708961522696E-6</v>
      </c>
      <c r="AD397" s="47">
        <f t="shared" si="117"/>
        <v>2.9621083457162945E-4</v>
      </c>
      <c r="AE397" s="47">
        <f t="shared" si="117"/>
        <v>3.0034926770116874E-5</v>
      </c>
      <c r="AF397" s="47">
        <f t="shared" si="117"/>
        <v>4.3243688371801292E-5</v>
      </c>
      <c r="AG397" s="47">
        <f t="shared" si="117"/>
        <v>2.7901860303686878E-4</v>
      </c>
      <c r="AH397" s="47">
        <f t="shared" si="117"/>
        <v>3.8470004820037628E-4</v>
      </c>
      <c r="AI397" s="47">
        <f t="shared" si="117"/>
        <v>5.445034741384692E-5</v>
      </c>
      <c r="AJ397" s="47">
        <f t="shared" si="117"/>
        <v>8.0080235558802369E-5</v>
      </c>
      <c r="AK397" s="47">
        <f t="shared" si="117"/>
        <v>1.4682818523180624E-4</v>
      </c>
      <c r="AL397" s="47">
        <f t="shared" si="117"/>
        <v>0</v>
      </c>
      <c r="AO397" s="47">
        <f t="shared" si="113"/>
        <v>2.149674564133766E-7</v>
      </c>
      <c r="AP397" s="47">
        <f t="shared" si="107"/>
        <v>2.3033118048661552E-7</v>
      </c>
      <c r="AQ397" s="47">
        <f t="shared" si="107"/>
        <v>8.412126515525202E-6</v>
      </c>
      <c r="AR397" s="47">
        <f t="shared" si="107"/>
        <v>1.636222392135359E-5</v>
      </c>
      <c r="AS397" s="47">
        <f t="shared" si="107"/>
        <v>4.785137244514375E-5</v>
      </c>
      <c r="AT397" s="47">
        <f t="shared" si="107"/>
        <v>8.4955036164514202E-5</v>
      </c>
      <c r="AU397" s="47">
        <f t="shared" si="107"/>
        <v>3.2689680360205821E-6</v>
      </c>
      <c r="AV397" s="47">
        <f t="shared" si="107"/>
        <v>2.2911475927021817E-5</v>
      </c>
      <c r="AW397" s="47">
        <f t="shared" si="107"/>
        <v>1.5862495611943214E-5</v>
      </c>
      <c r="AX397" s="47">
        <f t="shared" si="107"/>
        <v>0</v>
      </c>
      <c r="BA397" s="47">
        <f t="shared" si="114"/>
        <v>2.640574335891162E-6</v>
      </c>
      <c r="BB397" s="47">
        <f t="shared" si="108"/>
        <v>5.9219133796277208E-4</v>
      </c>
      <c r="BC397" s="47">
        <f t="shared" si="108"/>
        <v>5.1448208627562938E-5</v>
      </c>
      <c r="BD397" s="47">
        <f t="shared" si="108"/>
        <v>6.9534582255364395E-5</v>
      </c>
      <c r="BE397" s="47">
        <f t="shared" si="108"/>
        <v>5.1018583362859467E-4</v>
      </c>
      <c r="BF397" s="47">
        <f t="shared" si="108"/>
        <v>6.8444506023623754E-4</v>
      </c>
      <c r="BG397" s="47">
        <f t="shared" si="108"/>
        <v>1.0563172679167324E-4</v>
      </c>
      <c r="BH397" s="47">
        <f t="shared" si="108"/>
        <v>1.3724899519058302E-4</v>
      </c>
      <c r="BI397" s="47">
        <f t="shared" si="108"/>
        <v>2.7779387485166933E-4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1.2880201571666147E-6</v>
      </c>
      <c r="F398" s="47">
        <f t="shared" si="115"/>
        <v>3.3202232582398071E-4</v>
      </c>
      <c r="G398" s="47">
        <f t="shared" si="115"/>
        <v>2.312773275984216E-5</v>
      </c>
      <c r="H398" s="47">
        <f t="shared" si="115"/>
        <v>2.8704460042468748E-5</v>
      </c>
      <c r="I398" s="47">
        <f t="shared" si="115"/>
        <v>2.4849261702585343E-4</v>
      </c>
      <c r="J398" s="47">
        <f t="shared" si="115"/>
        <v>3.2110449374460608E-4</v>
      </c>
      <c r="K398" s="47">
        <f t="shared" si="115"/>
        <v>5.6816863446604349E-5</v>
      </c>
      <c r="L398" s="47">
        <f t="shared" si="115"/>
        <v>6.0816989241456439E-5</v>
      </c>
      <c r="M398" s="47">
        <f t="shared" si="115"/>
        <v>1.471826205326707E-4</v>
      </c>
      <c r="N398" s="47">
        <f t="shared" si="115"/>
        <v>0</v>
      </c>
      <c r="Q398" s="47">
        <f t="shared" si="116"/>
        <v>1.0581006801301845E-6</v>
      </c>
      <c r="R398" s="47">
        <f t="shared" si="116"/>
        <v>3.316775947400833E-4</v>
      </c>
      <c r="S398" s="47">
        <f t="shared" si="116"/>
        <v>1.4129545065080574E-5</v>
      </c>
      <c r="T398" s="47">
        <f t="shared" si="116"/>
        <v>1.1167047074642521E-5</v>
      </c>
      <c r="U398" s="47">
        <f t="shared" si="116"/>
        <v>1.9754731574375684E-4</v>
      </c>
      <c r="V398" s="47">
        <f t="shared" si="116"/>
        <v>2.2688593370432912E-4</v>
      </c>
      <c r="W398" s="47">
        <f t="shared" si="116"/>
        <v>5.3116162701462598E-5</v>
      </c>
      <c r="X398" s="47">
        <f t="shared" si="116"/>
        <v>3.6624014471559842E-5</v>
      </c>
      <c r="Y398" s="47">
        <f t="shared" si="116"/>
        <v>1.2934793381404102E-4</v>
      </c>
      <c r="Z398" s="47">
        <f t="shared" si="116"/>
        <v>0</v>
      </c>
      <c r="AA398" s="91"/>
      <c r="AB398" s="91"/>
      <c r="AC398" s="47">
        <f t="shared" si="117"/>
        <v>1.5179396342030468E-6</v>
      </c>
      <c r="AD398" s="47">
        <f t="shared" si="117"/>
        <v>3.3236705690787823E-4</v>
      </c>
      <c r="AE398" s="47">
        <f t="shared" si="117"/>
        <v>3.2936837028005749E-5</v>
      </c>
      <c r="AF398" s="47">
        <f t="shared" si="117"/>
        <v>4.8527607661641198E-5</v>
      </c>
      <c r="AG398" s="47">
        <f t="shared" si="117"/>
        <v>2.9943791830795089E-4</v>
      </c>
      <c r="AH398" s="47">
        <f t="shared" si="117"/>
        <v>4.1532305378488393E-4</v>
      </c>
      <c r="AI398" s="47">
        <f t="shared" si="117"/>
        <v>6.0517564191746182E-5</v>
      </c>
      <c r="AJ398" s="47">
        <f t="shared" si="117"/>
        <v>8.5009964011353178E-5</v>
      </c>
      <c r="AK398" s="47">
        <f t="shared" si="117"/>
        <v>1.6501730725130035E-4</v>
      </c>
      <c r="AL398" s="47">
        <f t="shared" si="117"/>
        <v>0</v>
      </c>
      <c r="AO398" s="47">
        <f t="shared" si="113"/>
        <v>2.2991947703643019E-7</v>
      </c>
      <c r="AP398" s="47">
        <f t="shared" si="107"/>
        <v>3.4473108389740902E-7</v>
      </c>
      <c r="AQ398" s="47">
        <f t="shared" si="107"/>
        <v>8.9981876947615861E-6</v>
      </c>
      <c r="AR398" s="47">
        <f t="shared" si="107"/>
        <v>1.7537412967826227E-5</v>
      </c>
      <c r="AS398" s="47">
        <f t="shared" si="107"/>
        <v>5.0945301282096596E-5</v>
      </c>
      <c r="AT398" s="47">
        <f t="shared" si="107"/>
        <v>9.4218560040276955E-5</v>
      </c>
      <c r="AU398" s="47">
        <f t="shared" si="107"/>
        <v>3.7007007451417514E-6</v>
      </c>
      <c r="AV398" s="47">
        <f t="shared" si="107"/>
        <v>2.4192974769896597E-5</v>
      </c>
      <c r="AW398" s="47">
        <f t="shared" si="107"/>
        <v>1.783468671862968E-5</v>
      </c>
      <c r="AX398" s="47">
        <f t="shared" si="107"/>
        <v>0</v>
      </c>
      <c r="BA398" s="47">
        <f t="shared" si="114"/>
        <v>2.8059597913696615E-6</v>
      </c>
      <c r="BB398" s="47">
        <f t="shared" si="108"/>
        <v>6.6438938273185894E-4</v>
      </c>
      <c r="BC398" s="47">
        <f t="shared" si="108"/>
        <v>5.606456978784791E-5</v>
      </c>
      <c r="BD398" s="47">
        <f t="shared" si="108"/>
        <v>7.7232067704109946E-5</v>
      </c>
      <c r="BE398" s="47">
        <f t="shared" si="108"/>
        <v>5.4793053533380427E-4</v>
      </c>
      <c r="BF398" s="47">
        <f t="shared" si="108"/>
        <v>7.3642754752949006E-4</v>
      </c>
      <c r="BG398" s="47">
        <f t="shared" si="108"/>
        <v>1.1733442763835054E-4</v>
      </c>
      <c r="BH398" s="47">
        <f t="shared" si="108"/>
        <v>1.4582695325280961E-4</v>
      </c>
      <c r="BI398" s="47">
        <f t="shared" si="108"/>
        <v>3.1219992778397105E-4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1.3673718964996477E-6</v>
      </c>
      <c r="F399" s="47">
        <f t="shared" si="115"/>
        <v>3.7619933732273682E-4</v>
      </c>
      <c r="G399" s="47">
        <f t="shared" si="115"/>
        <v>2.5088673926946313E-5</v>
      </c>
      <c r="H399" s="47">
        <f t="shared" si="115"/>
        <v>3.1559202706653167E-5</v>
      </c>
      <c r="I399" s="47">
        <f t="shared" si="115"/>
        <v>2.6794789922783606E-4</v>
      </c>
      <c r="J399" s="47">
        <f t="shared" si="115"/>
        <v>3.4472935668600815E-4</v>
      </c>
      <c r="K399" s="47">
        <f t="shared" si="115"/>
        <v>6.3731821964859285E-5</v>
      </c>
      <c r="L399" s="47">
        <f t="shared" si="115"/>
        <v>6.4706234889353885E-5</v>
      </c>
      <c r="M399" s="47">
        <f t="shared" si="115"/>
        <v>1.6749316000809573E-4</v>
      </c>
      <c r="N399" s="47">
        <f t="shared" si="115"/>
        <v>0</v>
      </c>
      <c r="Q399" s="47">
        <f t="shared" si="116"/>
        <v>1.1210401934721736E-6</v>
      </c>
      <c r="R399" s="47">
        <f t="shared" si="116"/>
        <v>3.7557538232732167E-4</v>
      </c>
      <c r="S399" s="47">
        <f t="shared" si="116"/>
        <v>1.544685437929432E-5</v>
      </c>
      <c r="T399" s="47">
        <f t="shared" si="116"/>
        <v>1.2732195762909632E-5</v>
      </c>
      <c r="U399" s="47">
        <f t="shared" si="116"/>
        <v>2.1368884639942862E-4</v>
      </c>
      <c r="V399" s="47">
        <f t="shared" si="116"/>
        <v>2.3916422161570215E-4</v>
      </c>
      <c r="W399" s="47">
        <f t="shared" si="116"/>
        <v>5.9485437176707071E-5</v>
      </c>
      <c r="X399" s="47">
        <f t="shared" si="116"/>
        <v>3.9216248324528528E-5</v>
      </c>
      <c r="Y399" s="47">
        <f t="shared" si="116"/>
        <v>1.4717577397660905E-4</v>
      </c>
      <c r="Z399" s="47">
        <f t="shared" si="116"/>
        <v>0</v>
      </c>
      <c r="AA399" s="91"/>
      <c r="AB399" s="91"/>
      <c r="AC399" s="47">
        <f t="shared" si="117"/>
        <v>1.6137035995271229E-6</v>
      </c>
      <c r="AD399" s="47">
        <f t="shared" si="117"/>
        <v>3.7682329231815317E-4</v>
      </c>
      <c r="AE399" s="47">
        <f t="shared" si="117"/>
        <v>3.6379160513878602E-5</v>
      </c>
      <c r="AF399" s="47">
        <f t="shared" si="117"/>
        <v>5.5033315781681077E-5</v>
      </c>
      <c r="AG399" s="47">
        <f t="shared" si="117"/>
        <v>3.2220695205624505E-4</v>
      </c>
      <c r="AH399" s="47">
        <f t="shared" si="117"/>
        <v>4.5029449175631309E-4</v>
      </c>
      <c r="AI399" s="47">
        <f t="shared" si="117"/>
        <v>6.7978206753011635E-5</v>
      </c>
      <c r="AJ399" s="47">
        <f t="shared" si="117"/>
        <v>9.019622145417931E-5</v>
      </c>
      <c r="AK399" s="47">
        <f t="shared" si="117"/>
        <v>1.8781054603958237E-4</v>
      </c>
      <c r="AL399" s="47">
        <f t="shared" si="117"/>
        <v>0</v>
      </c>
      <c r="AO399" s="47">
        <f t="shared" si="113"/>
        <v>2.4633170302747414E-7</v>
      </c>
      <c r="AP399" s="47">
        <f t="shared" si="107"/>
        <v>6.2395499541515603E-7</v>
      </c>
      <c r="AQ399" s="47">
        <f t="shared" si="107"/>
        <v>9.641819547651993E-6</v>
      </c>
      <c r="AR399" s="47">
        <f t="shared" si="107"/>
        <v>1.8827006943743535E-5</v>
      </c>
      <c r="AS399" s="47">
        <f t="shared" si="107"/>
        <v>5.4259052828407444E-5</v>
      </c>
      <c r="AT399" s="47">
        <f t="shared" si="107"/>
        <v>1.05565135070306E-4</v>
      </c>
      <c r="AU399" s="47">
        <f t="shared" si="107"/>
        <v>4.2463847881522144E-6</v>
      </c>
      <c r="AV399" s="47">
        <f t="shared" si="107"/>
        <v>2.5489986564825357E-5</v>
      </c>
      <c r="AW399" s="47">
        <f t="shared" si="107"/>
        <v>2.0317386031486672E-5</v>
      </c>
      <c r="AX399" s="47">
        <f t="shared" si="107"/>
        <v>0</v>
      </c>
      <c r="BA399" s="47">
        <f t="shared" si="114"/>
        <v>2.9810754960267707E-6</v>
      </c>
      <c r="BB399" s="47">
        <f t="shared" si="108"/>
        <v>7.5302262964088999E-4</v>
      </c>
      <c r="BC399" s="47">
        <f t="shared" si="108"/>
        <v>6.1467834440824922E-5</v>
      </c>
      <c r="BD399" s="47">
        <f t="shared" si="108"/>
        <v>8.6592518488334244E-5</v>
      </c>
      <c r="BE399" s="47">
        <f t="shared" si="108"/>
        <v>5.9015485128408106E-4</v>
      </c>
      <c r="BF399" s="47">
        <f t="shared" si="108"/>
        <v>7.9502384844232124E-4</v>
      </c>
      <c r="BG399" s="47">
        <f t="shared" si="108"/>
        <v>1.3171002871787091E-4</v>
      </c>
      <c r="BH399" s="47">
        <f t="shared" si="108"/>
        <v>1.5490245634353319E-4</v>
      </c>
      <c r="BI399" s="47">
        <f t="shared" si="108"/>
        <v>3.5530370604767807E-4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1.4247509505696843E-6</v>
      </c>
      <c r="F400" s="47">
        <f t="shared" si="115"/>
        <v>4.1814988088810051E-4</v>
      </c>
      <c r="G400" s="47">
        <f t="shared" si="115"/>
        <v>2.6758582966730658E-5</v>
      </c>
      <c r="H400" s="47">
        <f t="shared" si="115"/>
        <v>3.4134017557118061E-5</v>
      </c>
      <c r="I400" s="47">
        <f t="shared" si="115"/>
        <v>2.8396464108997613E-4</v>
      </c>
      <c r="J400" s="47">
        <f t="shared" si="115"/>
        <v>3.6361830465047988E-4</v>
      </c>
      <c r="K400" s="47">
        <f t="shared" si="115"/>
        <v>7.0336820765888399E-5</v>
      </c>
      <c r="L400" s="47">
        <f t="shared" si="115"/>
        <v>6.7585493484823559E-5</v>
      </c>
      <c r="M400" s="47">
        <f t="shared" si="115"/>
        <v>1.8748202449220153E-4</v>
      </c>
      <c r="N400" s="47">
        <f t="shared" si="115"/>
        <v>0</v>
      </c>
      <c r="Q400" s="47">
        <f t="shared" si="116"/>
        <v>1.1654953407949905E-6</v>
      </c>
      <c r="R400" s="47">
        <f t="shared" si="116"/>
        <v>4.1703553711779209E-4</v>
      </c>
      <c r="S400" s="47">
        <f t="shared" si="116"/>
        <v>1.6609396696824383E-5</v>
      </c>
      <c r="T400" s="47">
        <f t="shared" si="116"/>
        <v>1.4295027727956954E-5</v>
      </c>
      <c r="U400" s="47">
        <f t="shared" si="116"/>
        <v>2.2722711083146644E-4</v>
      </c>
      <c r="V400" s="47">
        <f t="shared" si="116"/>
        <v>2.4724384261099591E-4</v>
      </c>
      <c r="W400" s="47">
        <f t="shared" si="116"/>
        <v>6.5546542905081607E-5</v>
      </c>
      <c r="X400" s="47">
        <f t="shared" si="116"/>
        <v>4.1248562511722269E-5</v>
      </c>
      <c r="Y400" s="47">
        <f t="shared" si="116"/>
        <v>1.6470116443772215E-4</v>
      </c>
      <c r="Z400" s="47">
        <f t="shared" si="116"/>
        <v>0</v>
      </c>
      <c r="AA400" s="91"/>
      <c r="AB400" s="91"/>
      <c r="AC400" s="47">
        <f t="shared" si="117"/>
        <v>1.6840065603443798E-6</v>
      </c>
      <c r="AD400" s="47">
        <f t="shared" si="117"/>
        <v>4.1926422465841142E-4</v>
      </c>
      <c r="AE400" s="47">
        <f t="shared" si="117"/>
        <v>3.9492408143607643E-5</v>
      </c>
      <c r="AF400" s="47">
        <f t="shared" si="117"/>
        <v>6.1258342160112054E-5</v>
      </c>
      <c r="AG400" s="47">
        <f t="shared" si="117"/>
        <v>3.4070217134848625E-4</v>
      </c>
      <c r="AH400" s="47">
        <f t="shared" si="117"/>
        <v>4.7999276668996243E-4</v>
      </c>
      <c r="AI400" s="47">
        <f t="shared" si="117"/>
        <v>7.5127098626695285E-5</v>
      </c>
      <c r="AJ400" s="47">
        <f t="shared" si="117"/>
        <v>9.3922424457924876E-5</v>
      </c>
      <c r="AK400" s="47">
        <f t="shared" si="117"/>
        <v>2.102628845466809E-4</v>
      </c>
      <c r="AL400" s="47">
        <f t="shared" si="117"/>
        <v>0</v>
      </c>
      <c r="AO400" s="47">
        <f t="shared" si="113"/>
        <v>2.5925560977469381E-7</v>
      </c>
      <c r="AP400" s="47">
        <f t="shared" si="107"/>
        <v>1.1143437703084198E-6</v>
      </c>
      <c r="AQ400" s="47">
        <f t="shared" si="107"/>
        <v>1.0149186269906276E-5</v>
      </c>
      <c r="AR400" s="47">
        <f t="shared" si="107"/>
        <v>1.9838989829161109E-5</v>
      </c>
      <c r="AS400" s="47">
        <f t="shared" si="107"/>
        <v>5.6737530258509691E-5</v>
      </c>
      <c r="AT400" s="47">
        <f t="shared" si="107"/>
        <v>1.1637446203948396E-4</v>
      </c>
      <c r="AU400" s="47">
        <f t="shared" si="107"/>
        <v>4.7902778608067915E-6</v>
      </c>
      <c r="AV400" s="47">
        <f t="shared" si="107"/>
        <v>2.633693097310129E-5</v>
      </c>
      <c r="AW400" s="47">
        <f t="shared" si="107"/>
        <v>2.2780860054479372E-5</v>
      </c>
      <c r="AX400" s="47">
        <f t="shared" si="107"/>
        <v>0</v>
      </c>
      <c r="BA400" s="47">
        <f t="shared" si="114"/>
        <v>3.1087575109140642E-6</v>
      </c>
      <c r="BB400" s="47">
        <f t="shared" si="108"/>
        <v>8.3741410554651194E-4</v>
      </c>
      <c r="BC400" s="47">
        <f t="shared" si="108"/>
        <v>6.6250991110338301E-5</v>
      </c>
      <c r="BD400" s="47">
        <f t="shared" si="108"/>
        <v>9.5392359717230121E-5</v>
      </c>
      <c r="BE400" s="47">
        <f t="shared" si="108"/>
        <v>6.2466681243846238E-4</v>
      </c>
      <c r="BF400" s="47">
        <f t="shared" si="108"/>
        <v>8.4361107134044231E-4</v>
      </c>
      <c r="BG400" s="47">
        <f t="shared" si="108"/>
        <v>1.4546391939258368E-4</v>
      </c>
      <c r="BH400" s="47">
        <f t="shared" si="108"/>
        <v>1.6150791794274842E-4</v>
      </c>
      <c r="BI400" s="47">
        <f t="shared" si="108"/>
        <v>3.9774490903888242E-4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1.4681415017443796E-6</v>
      </c>
      <c r="F401" s="47">
        <f t="shared" si="115"/>
        <v>4.6513288737262432E-4</v>
      </c>
      <c r="G401" s="47">
        <f t="shared" si="115"/>
        <v>2.8427189082231145E-5</v>
      </c>
      <c r="H401" s="47">
        <f t="shared" si="115"/>
        <v>3.6903426744281184E-5</v>
      </c>
      <c r="I401" s="47">
        <f t="shared" si="115"/>
        <v>2.9921520731815518E-4</v>
      </c>
      <c r="J401" s="47">
        <f t="shared" si="115"/>
        <v>3.8081085022272955E-4</v>
      </c>
      <c r="K401" s="47">
        <f t="shared" si="115"/>
        <v>7.7916309204401481E-5</v>
      </c>
      <c r="L401" s="47">
        <f t="shared" si="115"/>
        <v>6.9870652095504012E-5</v>
      </c>
      <c r="M401" s="47">
        <f t="shared" si="115"/>
        <v>2.1115160591527471E-4</v>
      </c>
      <c r="N401" s="47">
        <f t="shared" si="115"/>
        <v>0</v>
      </c>
      <c r="Q401" s="47">
        <f t="shared" si="116"/>
        <v>1.1974114818435195E-6</v>
      </c>
      <c r="R401" s="47">
        <f t="shared" si="116"/>
        <v>4.6305770551043323E-4</v>
      </c>
      <c r="S401" s="47">
        <f t="shared" si="116"/>
        <v>1.7826749288333899E-5</v>
      </c>
      <c r="T401" s="47">
        <f t="shared" si="116"/>
        <v>1.6185262158083726E-5</v>
      </c>
      <c r="U401" s="47">
        <f t="shared" si="116"/>
        <v>2.4047085810707222E-4</v>
      </c>
      <c r="V401" s="47">
        <f t="shared" si="116"/>
        <v>2.5206719687605259E-4</v>
      </c>
      <c r="W401" s="47">
        <f t="shared" si="116"/>
        <v>7.2474253201362259E-5</v>
      </c>
      <c r="X401" s="47">
        <f t="shared" si="116"/>
        <v>4.303969417147E-5</v>
      </c>
      <c r="Y401" s="47">
        <f t="shared" si="116"/>
        <v>1.8541821723888209E-4</v>
      </c>
      <c r="Z401" s="47">
        <f t="shared" si="116"/>
        <v>0</v>
      </c>
      <c r="AA401" s="91"/>
      <c r="AB401" s="91"/>
      <c r="AC401" s="47">
        <f t="shared" si="117"/>
        <v>1.7388715216452414E-6</v>
      </c>
      <c r="AD401" s="47">
        <f t="shared" si="117"/>
        <v>4.6720806923481682E-4</v>
      </c>
      <c r="AE401" s="47">
        <f t="shared" si="117"/>
        <v>4.2821852414404431E-5</v>
      </c>
      <c r="AF401" s="47">
        <f t="shared" si="117"/>
        <v>6.8316388429038772E-5</v>
      </c>
      <c r="AG401" s="47">
        <f t="shared" si="117"/>
        <v>3.5795955652923782E-4</v>
      </c>
      <c r="AH401" s="47">
        <f t="shared" si="117"/>
        <v>5.0955450356940531E-4</v>
      </c>
      <c r="AI401" s="47">
        <f t="shared" si="117"/>
        <v>8.3358365207440675E-5</v>
      </c>
      <c r="AJ401" s="47">
        <f t="shared" si="117"/>
        <v>9.6701610019538024E-5</v>
      </c>
      <c r="AK401" s="47">
        <f t="shared" si="117"/>
        <v>2.3688499459166719E-4</v>
      </c>
      <c r="AL401" s="47">
        <f t="shared" si="117"/>
        <v>0</v>
      </c>
      <c r="AO401" s="47">
        <f t="shared" si="113"/>
        <v>2.7073001990086015E-7</v>
      </c>
      <c r="AP401" s="47">
        <f t="shared" si="113"/>
        <v>2.0751818621910878E-6</v>
      </c>
      <c r="AQ401" s="47">
        <f t="shared" si="113"/>
        <v>1.0600439793897247E-5</v>
      </c>
      <c r="AR401" s="47">
        <f t="shared" si="113"/>
        <v>2.0718164586197458E-5</v>
      </c>
      <c r="AS401" s="47">
        <f t="shared" si="113"/>
        <v>5.8744349211082962E-5</v>
      </c>
      <c r="AT401" s="47">
        <f t="shared" si="113"/>
        <v>1.2874365334667695E-4</v>
      </c>
      <c r="AU401" s="47">
        <f t="shared" si="113"/>
        <v>5.4420560030392216E-6</v>
      </c>
      <c r="AV401" s="47">
        <f t="shared" si="113"/>
        <v>2.6830957924034012E-5</v>
      </c>
      <c r="AW401" s="47">
        <f t="shared" si="113"/>
        <v>2.5733388676392618E-5</v>
      </c>
      <c r="AX401" s="47">
        <f t="shared" si="113"/>
        <v>0</v>
      </c>
      <c r="BA401" s="47">
        <f t="shared" si="114"/>
        <v>3.2070130233896211E-6</v>
      </c>
      <c r="BB401" s="47">
        <f t="shared" si="114"/>
        <v>9.3234095660744108E-4</v>
      </c>
      <c r="BC401" s="47">
        <f t="shared" si="114"/>
        <v>7.1249041496635577E-5</v>
      </c>
      <c r="BD401" s="47">
        <f t="shared" si="114"/>
        <v>1.0521981517331996E-4</v>
      </c>
      <c r="BE401" s="47">
        <f t="shared" si="114"/>
        <v>6.5717476384739306E-4</v>
      </c>
      <c r="BF401" s="47">
        <f t="shared" si="114"/>
        <v>8.9036535379213486E-4</v>
      </c>
      <c r="BG401" s="47">
        <f t="shared" si="114"/>
        <v>1.6127467441184217E-4</v>
      </c>
      <c r="BH401" s="47">
        <f t="shared" si="114"/>
        <v>1.6657226211504205E-4</v>
      </c>
      <c r="BI401" s="47">
        <f t="shared" si="114"/>
        <v>4.4803660050694188E-4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1.4941781705954653E-6</v>
      </c>
      <c r="F402" s="47">
        <f t="shared" si="115"/>
        <v>5.1401399911342287E-4</v>
      </c>
      <c r="G402" s="47">
        <f t="shared" si="115"/>
        <v>3.0003062561331363E-5</v>
      </c>
      <c r="H402" s="47">
        <f t="shared" si="115"/>
        <v>3.972961131390649E-5</v>
      </c>
      <c r="I402" s="47">
        <f t="shared" si="115"/>
        <v>3.1281056351033378E-4</v>
      </c>
      <c r="J402" s="47">
        <f t="shared" si="115"/>
        <v>3.9524580751061579E-4</v>
      </c>
      <c r="K402" s="47">
        <f t="shared" si="115"/>
        <v>8.6124378475796158E-5</v>
      </c>
      <c r="L402" s="47">
        <f t="shared" si="115"/>
        <v>7.1394568116717828E-5</v>
      </c>
      <c r="M402" s="47">
        <f t="shared" si="115"/>
        <v>2.3748157313565536E-4</v>
      </c>
      <c r="N402" s="47">
        <f t="shared" si="115"/>
        <v>0</v>
      </c>
      <c r="Q402" s="47">
        <f t="shared" si="116"/>
        <v>1.2141539410367753E-6</v>
      </c>
      <c r="R402" s="47">
        <f t="shared" si="116"/>
        <v>5.1039234911553913E-4</v>
      </c>
      <c r="S402" s="47">
        <f t="shared" si="116"/>
        <v>1.9036155714836179E-5</v>
      </c>
      <c r="T402" s="47">
        <f t="shared" si="116"/>
        <v>1.8337739467852589E-5</v>
      </c>
      <c r="U402" s="47">
        <f t="shared" si="116"/>
        <v>2.5267429293190712E-4</v>
      </c>
      <c r="V402" s="47">
        <f t="shared" si="116"/>
        <v>2.5313975172839708E-4</v>
      </c>
      <c r="W402" s="47">
        <f t="shared" si="116"/>
        <v>7.9950699723423428E-5</v>
      </c>
      <c r="X402" s="47">
        <f t="shared" si="116"/>
        <v>4.4474525836598095E-5</v>
      </c>
      <c r="Y402" s="47">
        <f t="shared" si="116"/>
        <v>2.0841927972779025E-4</v>
      </c>
      <c r="Z402" s="47">
        <f t="shared" si="116"/>
        <v>0</v>
      </c>
      <c r="AA402" s="91"/>
      <c r="AB402" s="91"/>
      <c r="AC402" s="47">
        <f t="shared" si="117"/>
        <v>1.7742024001541572E-6</v>
      </c>
      <c r="AD402" s="47">
        <f t="shared" si="117"/>
        <v>5.1763564911130498E-4</v>
      </c>
      <c r="AE402" s="47">
        <f t="shared" si="117"/>
        <v>4.6168341904563739E-5</v>
      </c>
      <c r="AF402" s="47">
        <f t="shared" si="117"/>
        <v>7.577416203733625E-5</v>
      </c>
      <c r="AG402" s="47">
        <f t="shared" si="117"/>
        <v>3.729468340887606E-4</v>
      </c>
      <c r="AH402" s="47">
        <f t="shared" si="117"/>
        <v>5.3735186329283266E-4</v>
      </c>
      <c r="AI402" s="47">
        <f t="shared" si="117"/>
        <v>9.2298057228168727E-5</v>
      </c>
      <c r="AJ402" s="47">
        <f t="shared" si="117"/>
        <v>9.8314610396837575E-5</v>
      </c>
      <c r="AK402" s="47">
        <f t="shared" si="117"/>
        <v>2.6654386654352032E-4</v>
      </c>
      <c r="AL402" s="47">
        <f t="shared" si="117"/>
        <v>0</v>
      </c>
      <c r="AO402" s="47">
        <f t="shared" si="113"/>
        <v>2.8002422955868999E-7</v>
      </c>
      <c r="AP402" s="47">
        <f t="shared" si="113"/>
        <v>3.6216499978837351E-6</v>
      </c>
      <c r="AQ402" s="47">
        <f t="shared" si="113"/>
        <v>1.0966906846495184E-5</v>
      </c>
      <c r="AR402" s="47">
        <f t="shared" si="113"/>
        <v>2.1391871846053901E-5</v>
      </c>
      <c r="AS402" s="47">
        <f t="shared" si="113"/>
        <v>6.0136270578426657E-5</v>
      </c>
      <c r="AT402" s="47">
        <f t="shared" si="113"/>
        <v>1.4210605578221871E-4</v>
      </c>
      <c r="AU402" s="47">
        <f t="shared" si="113"/>
        <v>6.1736787523727308E-6</v>
      </c>
      <c r="AV402" s="47">
        <f t="shared" si="113"/>
        <v>2.6920042280119733E-5</v>
      </c>
      <c r="AW402" s="47">
        <f t="shared" si="113"/>
        <v>2.9062293407865116E-5</v>
      </c>
      <c r="AX402" s="47">
        <f t="shared" si="113"/>
        <v>0</v>
      </c>
      <c r="BA402" s="47">
        <f t="shared" si="114"/>
        <v>3.2683805707496224E-6</v>
      </c>
      <c r="BB402" s="47">
        <f t="shared" si="114"/>
        <v>1.0316496482247277E-3</v>
      </c>
      <c r="BC402" s="47">
        <f t="shared" si="114"/>
        <v>7.6171404465895102E-5</v>
      </c>
      <c r="BD402" s="47">
        <f t="shared" si="114"/>
        <v>1.1550377335124274E-4</v>
      </c>
      <c r="BE402" s="47">
        <f t="shared" si="114"/>
        <v>6.8575739759909444E-4</v>
      </c>
      <c r="BF402" s="47">
        <f t="shared" si="114"/>
        <v>9.3259767080344845E-4</v>
      </c>
      <c r="BG402" s="47">
        <f t="shared" si="114"/>
        <v>1.784224357039649E-4</v>
      </c>
      <c r="BH402" s="47">
        <f t="shared" si="114"/>
        <v>1.697091785135554E-4</v>
      </c>
      <c r="BI402" s="47">
        <f t="shared" si="114"/>
        <v>5.0402543967917562E-4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1.4983420718656369E-6</v>
      </c>
      <c r="F403" s="47">
        <f t="shared" si="115"/>
        <v>5.5684735613881025E-4</v>
      </c>
      <c r="G403" s="47">
        <f t="shared" si="115"/>
        <v>3.1259321146388501E-5</v>
      </c>
      <c r="H403" s="47">
        <f t="shared" si="115"/>
        <v>4.2216540127360966E-5</v>
      </c>
      <c r="I403" s="47">
        <f t="shared" si="115"/>
        <v>3.2275171674084785E-4</v>
      </c>
      <c r="J403" s="47">
        <f t="shared" si="115"/>
        <v>4.047520374815395E-4</v>
      </c>
      <c r="K403" s="47">
        <f t="shared" si="115"/>
        <v>9.3833413856743263E-5</v>
      </c>
      <c r="L403" s="47">
        <f t="shared" si="115"/>
        <v>7.1905142679238457E-5</v>
      </c>
      <c r="M403" s="47">
        <f t="shared" si="115"/>
        <v>2.6290442657121802E-4</v>
      </c>
      <c r="N403" s="47">
        <f t="shared" si="115"/>
        <v>0</v>
      </c>
      <c r="Q403" s="47">
        <f t="shared" ref="Q403:Z418" si="118">((Q314)/($D314-$D313))/$R$192*100</f>
        <v>1.2126214632372415E-6</v>
      </c>
      <c r="R403" s="47">
        <f t="shared" si="118"/>
        <v>5.5111635138430451E-4</v>
      </c>
      <c r="S403" s="47">
        <f t="shared" si="118"/>
        <v>2.0066572966865018E-5</v>
      </c>
      <c r="T403" s="47">
        <f t="shared" si="118"/>
        <v>2.0480286450240061E-5</v>
      </c>
      <c r="U403" s="47">
        <f t="shared" si="118"/>
        <v>2.6206477063749642E-4</v>
      </c>
      <c r="V403" s="47">
        <f t="shared" si="118"/>
        <v>2.50127544125367E-4</v>
      </c>
      <c r="W403" s="47">
        <f t="shared" si="118"/>
        <v>8.6947617643542762E-5</v>
      </c>
      <c r="X403" s="47">
        <f t="shared" si="118"/>
        <v>4.5333244805321991E-5</v>
      </c>
      <c r="Y403" s="47">
        <f t="shared" si="118"/>
        <v>2.3057048112682621E-4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1.7840626804940317E-6</v>
      </c>
      <c r="AD403" s="47">
        <f t="shared" si="119"/>
        <v>5.6257836089331414E-4</v>
      </c>
      <c r="AE403" s="47">
        <f t="shared" si="119"/>
        <v>4.9020505313666271E-5</v>
      </c>
      <c r="AF403" s="47">
        <f t="shared" si="119"/>
        <v>8.2467277581004577E-5</v>
      </c>
      <c r="AG403" s="47">
        <f t="shared" si="119"/>
        <v>3.8343866284419956E-4</v>
      </c>
      <c r="AH403" s="47">
        <f t="shared" si="119"/>
        <v>5.5937653083771178E-4</v>
      </c>
      <c r="AI403" s="47">
        <f t="shared" si="119"/>
        <v>1.0071921006994376E-4</v>
      </c>
      <c r="AJ403" s="47">
        <f t="shared" si="119"/>
        <v>9.8477040553154895E-5</v>
      </c>
      <c r="AK403" s="47">
        <f t="shared" si="119"/>
        <v>2.9523837201560975E-4</v>
      </c>
      <c r="AL403" s="47">
        <f t="shared" si="119"/>
        <v>0</v>
      </c>
      <c r="AO403" s="47">
        <f t="shared" si="113"/>
        <v>2.857206086283954E-7</v>
      </c>
      <c r="AP403" s="47">
        <f t="shared" si="113"/>
        <v>5.7310047545057387E-6</v>
      </c>
      <c r="AQ403" s="47">
        <f t="shared" si="113"/>
        <v>1.1192748179523483E-5</v>
      </c>
      <c r="AR403" s="47">
        <f t="shared" si="113"/>
        <v>2.1736253677120905E-5</v>
      </c>
      <c r="AS403" s="47">
        <f t="shared" si="113"/>
        <v>6.0686946103351432E-5</v>
      </c>
      <c r="AT403" s="47">
        <f t="shared" si="113"/>
        <v>1.546244933561725E-4</v>
      </c>
      <c r="AU403" s="47">
        <f t="shared" si="113"/>
        <v>6.8857962132005002E-6</v>
      </c>
      <c r="AV403" s="47">
        <f t="shared" si="113"/>
        <v>2.6571897873916466E-5</v>
      </c>
      <c r="AW403" s="47">
        <f t="shared" si="113"/>
        <v>3.2333945444391806E-5</v>
      </c>
      <c r="AX403" s="47">
        <f t="shared" si="113"/>
        <v>0</v>
      </c>
      <c r="BA403" s="47">
        <f t="shared" si="114"/>
        <v>3.2824047523596684E-6</v>
      </c>
      <c r="BB403" s="47">
        <f t="shared" si="114"/>
        <v>1.1194257170321245E-3</v>
      </c>
      <c r="BC403" s="47">
        <f t="shared" si="114"/>
        <v>8.0279826460054766E-5</v>
      </c>
      <c r="BD403" s="47">
        <f t="shared" si="114"/>
        <v>1.2468381770836554E-4</v>
      </c>
      <c r="BE403" s="47">
        <f t="shared" si="114"/>
        <v>7.0619037958504741E-4</v>
      </c>
      <c r="BF403" s="47">
        <f t="shared" si="114"/>
        <v>9.6412856831925133E-4</v>
      </c>
      <c r="BG403" s="47">
        <f t="shared" si="114"/>
        <v>1.9455262392668703E-4</v>
      </c>
      <c r="BH403" s="47">
        <f t="shared" si="114"/>
        <v>1.7038218323239335E-4</v>
      </c>
      <c r="BI403" s="47">
        <f t="shared" si="114"/>
        <v>5.5814279858682771E-4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1.4838998681546727E-6</v>
      </c>
      <c r="F404" s="47">
        <f t="shared" si="115"/>
        <v>5.9479364807487017E-4</v>
      </c>
      <c r="G404" s="47">
        <f t="shared" si="115"/>
        <v>3.2281862586036885E-5</v>
      </c>
      <c r="H404" s="47">
        <f t="shared" si="115"/>
        <v>4.4492214243573044E-5</v>
      </c>
      <c r="I404" s="47">
        <f t="shared" si="115"/>
        <v>3.2987958060766496E-4</v>
      </c>
      <c r="J404" s="47">
        <f t="shared" si="115"/>
        <v>4.1033917088841048E-4</v>
      </c>
      <c r="K404" s="47">
        <f t="shared" si="115"/>
        <v>1.0136102455492593E-4</v>
      </c>
      <c r="L404" s="47">
        <f t="shared" si="115"/>
        <v>7.1563858222184514E-5</v>
      </c>
      <c r="M404" s="47">
        <f t="shared" si="115"/>
        <v>2.8837899703725982E-4</v>
      </c>
      <c r="N404" s="47">
        <f t="shared" si="115"/>
        <v>0</v>
      </c>
      <c r="Q404" s="47">
        <f t="shared" si="118"/>
        <v>1.195383389070676E-6</v>
      </c>
      <c r="R404" s="47">
        <f t="shared" si="118"/>
        <v>5.8624663059960933E-4</v>
      </c>
      <c r="S404" s="47">
        <f t="shared" si="118"/>
        <v>2.0976541209328842E-5</v>
      </c>
      <c r="T404" s="47">
        <f t="shared" si="118"/>
        <v>2.2700403558707942E-5</v>
      </c>
      <c r="U404" s="47">
        <f t="shared" si="118"/>
        <v>2.6934509843318287E-4</v>
      </c>
      <c r="V404" s="47">
        <f t="shared" si="118"/>
        <v>2.4351963611895188E-4</v>
      </c>
      <c r="W404" s="47">
        <f t="shared" si="118"/>
        <v>9.375708716456966E-5</v>
      </c>
      <c r="X404" s="47">
        <f t="shared" si="118"/>
        <v>4.5725805959927954E-5</v>
      </c>
      <c r="Y404" s="47">
        <f t="shared" si="118"/>
        <v>2.5270127514666113E-4</v>
      </c>
      <c r="Z404" s="47">
        <f t="shared" si="118"/>
        <v>0</v>
      </c>
      <c r="AA404" s="91"/>
      <c r="AB404" s="91"/>
      <c r="AC404" s="47">
        <f t="shared" si="119"/>
        <v>1.7724163472386652E-6</v>
      </c>
      <c r="AD404" s="47">
        <f t="shared" si="119"/>
        <v>6.0334066555012928E-4</v>
      </c>
      <c r="AE404" s="47">
        <f t="shared" si="119"/>
        <v>5.150260178786878E-5</v>
      </c>
      <c r="AF404" s="47">
        <f t="shared" si="119"/>
        <v>8.8595253230102755E-5</v>
      </c>
      <c r="AG404" s="47">
        <f t="shared" si="119"/>
        <v>3.90414062782147E-4</v>
      </c>
      <c r="AH404" s="47">
        <f t="shared" si="119"/>
        <v>5.7715870565786876E-4</v>
      </c>
      <c r="AI404" s="47">
        <f t="shared" si="119"/>
        <v>1.0896496194528238E-4</v>
      </c>
      <c r="AJ404" s="47">
        <f t="shared" si="119"/>
        <v>9.7401910484441067E-5</v>
      </c>
      <c r="AK404" s="47">
        <f t="shared" si="119"/>
        <v>3.2405671892785825E-4</v>
      </c>
      <c r="AL404" s="47">
        <f t="shared" si="119"/>
        <v>0</v>
      </c>
      <c r="AO404" s="47">
        <f t="shared" si="113"/>
        <v>2.8851647908399669E-7</v>
      </c>
      <c r="AP404" s="47">
        <f t="shared" si="113"/>
        <v>8.5470174752608468E-6</v>
      </c>
      <c r="AQ404" s="47">
        <f t="shared" si="113"/>
        <v>1.1305321376708043E-5</v>
      </c>
      <c r="AR404" s="47">
        <f t="shared" si="113"/>
        <v>2.1791810684865102E-5</v>
      </c>
      <c r="AS404" s="47">
        <f t="shared" si="113"/>
        <v>6.0534482174482091E-5</v>
      </c>
      <c r="AT404" s="47">
        <f t="shared" si="113"/>
        <v>1.668195347694586E-4</v>
      </c>
      <c r="AU404" s="47">
        <f t="shared" si="113"/>
        <v>7.6039373903562702E-6</v>
      </c>
      <c r="AV404" s="47">
        <f t="shared" si="113"/>
        <v>2.583805226225656E-5</v>
      </c>
      <c r="AW404" s="47">
        <f t="shared" si="113"/>
        <v>3.5677721890598694E-5</v>
      </c>
      <c r="AX404" s="47">
        <f t="shared" si="113"/>
        <v>0</v>
      </c>
      <c r="BA404" s="47">
        <f t="shared" si="114"/>
        <v>3.2563162153933381E-6</v>
      </c>
      <c r="BB404" s="47">
        <f t="shared" si="114"/>
        <v>1.1981343136249995E-3</v>
      </c>
      <c r="BC404" s="47">
        <f t="shared" si="114"/>
        <v>8.3784464373905671E-5</v>
      </c>
      <c r="BD404" s="47">
        <f t="shared" si="114"/>
        <v>1.3308746747367581E-4</v>
      </c>
      <c r="BE404" s="47">
        <f t="shared" si="114"/>
        <v>7.2029364338981202E-4</v>
      </c>
      <c r="BF404" s="47">
        <f t="shared" si="114"/>
        <v>9.8749787654627929E-4</v>
      </c>
      <c r="BG404" s="47">
        <f t="shared" si="114"/>
        <v>2.1032598650020832E-4</v>
      </c>
      <c r="BH404" s="47">
        <f t="shared" si="114"/>
        <v>1.6896576870662557E-4</v>
      </c>
      <c r="BI404" s="47">
        <f t="shared" si="114"/>
        <v>6.1243571596511807E-4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1.4536180878255372E-6</v>
      </c>
      <c r="F405" s="47">
        <f t="shared" si="115"/>
        <v>6.2707152485297769E-4</v>
      </c>
      <c r="G405" s="47">
        <f t="shared" si="115"/>
        <v>3.3102655687725533E-5</v>
      </c>
      <c r="H405" s="47">
        <f t="shared" si="115"/>
        <v>4.6582406758430671E-5</v>
      </c>
      <c r="I405" s="47">
        <f t="shared" si="115"/>
        <v>3.3459094138506095E-4</v>
      </c>
      <c r="J405" s="47">
        <f t="shared" si="115"/>
        <v>4.1256999274553823E-4</v>
      </c>
      <c r="K405" s="47">
        <f t="shared" si="115"/>
        <v>1.0871646416531904E-4</v>
      </c>
      <c r="L405" s="47">
        <f t="shared" si="115"/>
        <v>7.0496637656790879E-5</v>
      </c>
      <c r="M405" s="47">
        <f t="shared" si="115"/>
        <v>3.1386148712726861E-4</v>
      </c>
      <c r="N405" s="47">
        <f t="shared" si="115"/>
        <v>0</v>
      </c>
      <c r="Q405" s="47">
        <f t="shared" si="118"/>
        <v>1.1647866369654666E-6</v>
      </c>
      <c r="R405" s="47">
        <f t="shared" si="118"/>
        <v>6.1490556191197117E-4</v>
      </c>
      <c r="S405" s="47">
        <f t="shared" si="118"/>
        <v>2.1781650845562988E-5</v>
      </c>
      <c r="T405" s="47">
        <f t="shared" si="118"/>
        <v>2.5004813740847105E-5</v>
      </c>
      <c r="U405" s="47">
        <f t="shared" si="118"/>
        <v>2.7480842228127145E-4</v>
      </c>
      <c r="V405" s="47">
        <f t="shared" si="118"/>
        <v>2.3385949094341922E-4</v>
      </c>
      <c r="W405" s="47">
        <f t="shared" si="118"/>
        <v>1.0039090641442127E-4</v>
      </c>
      <c r="X405" s="47">
        <f t="shared" si="118"/>
        <v>4.5719778505071024E-5</v>
      </c>
      <c r="Y405" s="47">
        <f t="shared" si="118"/>
        <v>2.7476418796231025E-4</v>
      </c>
      <c r="Z405" s="47">
        <f t="shared" si="118"/>
        <v>0</v>
      </c>
      <c r="AA405" s="91"/>
      <c r="AB405" s="91"/>
      <c r="AC405" s="47">
        <f t="shared" si="119"/>
        <v>1.742449538685603E-6</v>
      </c>
      <c r="AD405" s="47">
        <f t="shared" si="119"/>
        <v>6.3923748779398453E-4</v>
      </c>
      <c r="AE405" s="47">
        <f t="shared" si="119"/>
        <v>5.3613778872611551E-5</v>
      </c>
      <c r="AF405" s="47">
        <f t="shared" si="119"/>
        <v>9.4064232880804023E-5</v>
      </c>
      <c r="AG405" s="47">
        <f t="shared" si="119"/>
        <v>3.943734604888505E-4</v>
      </c>
      <c r="AH405" s="47">
        <f t="shared" si="119"/>
        <v>5.9128049454765588E-4</v>
      </c>
      <c r="AI405" s="47">
        <f t="shared" si="119"/>
        <v>1.170420219162168E-4</v>
      </c>
      <c r="AJ405" s="47">
        <f t="shared" si="119"/>
        <v>9.527349680851091E-5</v>
      </c>
      <c r="AK405" s="47">
        <f t="shared" si="119"/>
        <v>3.529587862922267E-4</v>
      </c>
      <c r="AL405" s="47">
        <f t="shared" si="119"/>
        <v>0</v>
      </c>
      <c r="AO405" s="47">
        <f t="shared" si="113"/>
        <v>2.8883145086007052E-7</v>
      </c>
      <c r="AP405" s="47">
        <f t="shared" si="113"/>
        <v>1.2165962941006517E-5</v>
      </c>
      <c r="AQ405" s="47">
        <f t="shared" si="113"/>
        <v>1.1321004842162545E-5</v>
      </c>
      <c r="AR405" s="47">
        <f t="shared" si="113"/>
        <v>2.1577593017583566E-5</v>
      </c>
      <c r="AS405" s="47">
        <f t="shared" si="113"/>
        <v>5.9782519103789499E-5</v>
      </c>
      <c r="AT405" s="47">
        <f t="shared" si="113"/>
        <v>1.7871050180211901E-4</v>
      </c>
      <c r="AU405" s="47">
        <f t="shared" si="113"/>
        <v>8.3255577508977666E-6</v>
      </c>
      <c r="AV405" s="47">
        <f t="shared" si="113"/>
        <v>2.4776859151719855E-5</v>
      </c>
      <c r="AW405" s="47">
        <f t="shared" si="113"/>
        <v>3.9097299164958358E-5</v>
      </c>
      <c r="AX405" s="47">
        <f t="shared" si="113"/>
        <v>0</v>
      </c>
      <c r="BA405" s="47">
        <f t="shared" si="114"/>
        <v>3.1960676265111402E-6</v>
      </c>
      <c r="BB405" s="47">
        <f t="shared" si="114"/>
        <v>1.2663090126469622E-3</v>
      </c>
      <c r="BC405" s="47">
        <f t="shared" si="114"/>
        <v>8.6716434560337084E-5</v>
      </c>
      <c r="BD405" s="47">
        <f t="shared" si="114"/>
        <v>1.4064663963923469E-4</v>
      </c>
      <c r="BE405" s="47">
        <f t="shared" si="114"/>
        <v>7.2896440187391145E-4</v>
      </c>
      <c r="BF405" s="47">
        <f t="shared" si="114"/>
        <v>1.0038504872931942E-3</v>
      </c>
      <c r="BG405" s="47">
        <f t="shared" si="114"/>
        <v>2.2575848608153584E-4</v>
      </c>
      <c r="BH405" s="47">
        <f t="shared" si="114"/>
        <v>1.6577013446530177E-4</v>
      </c>
      <c r="BI405" s="47">
        <f t="shared" si="114"/>
        <v>6.6682027341949531E-4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1.4103814498376383E-6</v>
      </c>
      <c r="F406" s="47">
        <f t="shared" si="115"/>
        <v>6.5292633414525212E-4</v>
      </c>
      <c r="G406" s="47">
        <f t="shared" si="115"/>
        <v>3.3755386988944001E-5</v>
      </c>
      <c r="H406" s="47">
        <f t="shared" si="115"/>
        <v>4.8514705057320805E-5</v>
      </c>
      <c r="I406" s="47">
        <f t="shared" si="115"/>
        <v>3.3730225889482159E-4</v>
      </c>
      <c r="J406" s="47">
        <f t="shared" si="115"/>
        <v>4.1203385385639853E-4</v>
      </c>
      <c r="K406" s="47">
        <f t="shared" si="115"/>
        <v>1.1591162344273187E-4</v>
      </c>
      <c r="L406" s="47">
        <f t="shared" si="115"/>
        <v>6.8834877057664435E-5</v>
      </c>
      <c r="M406" s="47">
        <f t="shared" si="115"/>
        <v>3.3931289495856958E-4</v>
      </c>
      <c r="N406" s="47">
        <f t="shared" si="115"/>
        <v>0</v>
      </c>
      <c r="Q406" s="47">
        <f t="shared" si="118"/>
        <v>1.1232769139813674E-6</v>
      </c>
      <c r="R406" s="47">
        <f t="shared" si="118"/>
        <v>6.36244449232296E-4</v>
      </c>
      <c r="S406" s="47">
        <f t="shared" si="118"/>
        <v>2.2498451683705802E-5</v>
      </c>
      <c r="T406" s="47">
        <f t="shared" si="118"/>
        <v>2.7400370068149293E-5</v>
      </c>
      <c r="U406" s="47">
        <f t="shared" si="118"/>
        <v>2.7876301902387732E-4</v>
      </c>
      <c r="V406" s="47">
        <f t="shared" si="118"/>
        <v>2.2171267361505769E-4</v>
      </c>
      <c r="W406" s="47">
        <f t="shared" si="118"/>
        <v>1.0686341080909594E-4</v>
      </c>
      <c r="X406" s="47">
        <f t="shared" si="118"/>
        <v>4.5385838856174837E-5</v>
      </c>
      <c r="Y406" s="47">
        <f t="shared" si="118"/>
        <v>2.9671616918507305E-4</v>
      </c>
      <c r="Z406" s="47">
        <f t="shared" si="118"/>
        <v>0</v>
      </c>
      <c r="AA406" s="91"/>
      <c r="AB406" s="91"/>
      <c r="AC406" s="47">
        <f t="shared" si="119"/>
        <v>1.697485985693905E-6</v>
      </c>
      <c r="AD406" s="47">
        <f t="shared" si="119"/>
        <v>6.6960821905820813E-4</v>
      </c>
      <c r="AE406" s="47">
        <f t="shared" si="119"/>
        <v>5.5355635444405429E-5</v>
      </c>
      <c r="AF406" s="47">
        <f t="shared" si="119"/>
        <v>9.8783789194131194E-5</v>
      </c>
      <c r="AG406" s="47">
        <f t="shared" si="119"/>
        <v>3.9584149876576612E-4</v>
      </c>
      <c r="AH406" s="47">
        <f t="shared" si="119"/>
        <v>6.0235503409773934E-4</v>
      </c>
      <c r="AI406" s="47">
        <f t="shared" si="119"/>
        <v>1.2495983607636752E-4</v>
      </c>
      <c r="AJ406" s="47">
        <f t="shared" si="119"/>
        <v>9.2283915259154257E-5</v>
      </c>
      <c r="AK406" s="47">
        <f t="shared" si="119"/>
        <v>3.8190962073206611E-4</v>
      </c>
      <c r="AL406" s="47">
        <f t="shared" si="119"/>
        <v>0</v>
      </c>
      <c r="AO406" s="47">
        <f t="shared" si="113"/>
        <v>2.8710453585627091E-7</v>
      </c>
      <c r="AP406" s="47">
        <f t="shared" si="113"/>
        <v>1.6681884912956115E-5</v>
      </c>
      <c r="AQ406" s="47">
        <f t="shared" si="113"/>
        <v>1.1256935305238199E-5</v>
      </c>
      <c r="AR406" s="47">
        <f t="shared" si="113"/>
        <v>2.1114334989171512E-5</v>
      </c>
      <c r="AS406" s="47">
        <f t="shared" si="113"/>
        <v>5.8539239870944264E-5</v>
      </c>
      <c r="AT406" s="47">
        <f t="shared" si="113"/>
        <v>1.9032118024134084E-4</v>
      </c>
      <c r="AU406" s="47">
        <f t="shared" si="113"/>
        <v>9.0482126336359308E-6</v>
      </c>
      <c r="AV406" s="47">
        <f t="shared" si="113"/>
        <v>2.3449038201489598E-5</v>
      </c>
      <c r="AW406" s="47">
        <f t="shared" si="113"/>
        <v>4.2596725773496528E-5</v>
      </c>
      <c r="AX406" s="47">
        <f t="shared" si="113"/>
        <v>0</v>
      </c>
      <c r="BA406" s="47">
        <f t="shared" si="114"/>
        <v>3.1078674355315433E-6</v>
      </c>
      <c r="BB406" s="47">
        <f t="shared" si="114"/>
        <v>1.3225345532034602E-3</v>
      </c>
      <c r="BC406" s="47">
        <f t="shared" si="114"/>
        <v>8.911102243334943E-5</v>
      </c>
      <c r="BD406" s="47">
        <f t="shared" si="114"/>
        <v>1.4729849425145199E-4</v>
      </c>
      <c r="BE406" s="47">
        <f t="shared" si="114"/>
        <v>7.3314375766058771E-4</v>
      </c>
      <c r="BF406" s="47">
        <f t="shared" si="114"/>
        <v>1.0143888879541379E-3</v>
      </c>
      <c r="BG406" s="47">
        <f t="shared" si="114"/>
        <v>2.408714595190994E-4</v>
      </c>
      <c r="BH406" s="47">
        <f t="shared" si="114"/>
        <v>1.6111879231681868E-4</v>
      </c>
      <c r="BI406" s="47">
        <f t="shared" si="114"/>
        <v>7.2122251569063569E-4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1.357159743931708E-6</v>
      </c>
      <c r="F407" s="47">
        <f t="shared" si="115"/>
        <v>6.7163260772060455E-4</v>
      </c>
      <c r="G407" s="47">
        <f t="shared" si="115"/>
        <v>3.4275037758340196E-5</v>
      </c>
      <c r="H407" s="47">
        <f t="shared" si="115"/>
        <v>5.0318120646319088E-5</v>
      </c>
      <c r="I407" s="47">
        <f t="shared" si="115"/>
        <v>3.3844460479729734E-4</v>
      </c>
      <c r="J407" s="47">
        <f t="shared" si="115"/>
        <v>4.0933964466232845E-4</v>
      </c>
      <c r="K407" s="47">
        <f t="shared" si="115"/>
        <v>1.2296066295922468E-4</v>
      </c>
      <c r="L407" s="47">
        <f t="shared" si="115"/>
        <v>6.671392745800823E-5</v>
      </c>
      <c r="M407" s="47">
        <f t="shared" si="115"/>
        <v>3.6469877542284751E-4</v>
      </c>
      <c r="N407" s="47">
        <f t="shared" si="115"/>
        <v>0</v>
      </c>
      <c r="Q407" s="47">
        <f t="shared" si="118"/>
        <v>1.0733707882693627E-6</v>
      </c>
      <c r="R407" s="47">
        <f t="shared" si="118"/>
        <v>6.4944643927466637E-4</v>
      </c>
      <c r="S407" s="47">
        <f t="shared" si="118"/>
        <v>2.3144232721650182E-5</v>
      </c>
      <c r="T407" s="47">
        <f t="shared" si="118"/>
        <v>2.9893993099725325E-5</v>
      </c>
      <c r="U407" s="47">
        <f t="shared" si="118"/>
        <v>2.8152848857521167E-4</v>
      </c>
      <c r="V407" s="47">
        <f t="shared" si="118"/>
        <v>2.0766047250063205E-4</v>
      </c>
      <c r="W407" s="47">
        <f t="shared" si="118"/>
        <v>1.1319109911826864E-4</v>
      </c>
      <c r="X407" s="47">
        <f t="shared" si="118"/>
        <v>4.479693648708777E-5</v>
      </c>
      <c r="Y407" s="47">
        <f t="shared" si="118"/>
        <v>3.1851842185663144E-4</v>
      </c>
      <c r="Z407" s="47">
        <f t="shared" si="118"/>
        <v>0</v>
      </c>
      <c r="AA407" s="91"/>
      <c r="AB407" s="91"/>
      <c r="AC407" s="47">
        <f t="shared" si="119"/>
        <v>1.6409486995940511E-6</v>
      </c>
      <c r="AD407" s="47">
        <f t="shared" si="119"/>
        <v>6.9381877616654034E-4</v>
      </c>
      <c r="AE407" s="47">
        <f t="shared" si="119"/>
        <v>5.6731947486510212E-5</v>
      </c>
      <c r="AF407" s="47">
        <f t="shared" si="119"/>
        <v>1.0266719683404263E-4</v>
      </c>
      <c r="AG407" s="47">
        <f t="shared" si="119"/>
        <v>3.9536072101938269E-4</v>
      </c>
      <c r="AH407" s="47">
        <f t="shared" si="119"/>
        <v>6.1101881682402439E-4</v>
      </c>
      <c r="AI407" s="47">
        <f t="shared" si="119"/>
        <v>1.3273022680018048E-4</v>
      </c>
      <c r="AJ407" s="47">
        <f t="shared" si="119"/>
        <v>8.8630918428928351E-5</v>
      </c>
      <c r="AK407" s="47">
        <f t="shared" si="119"/>
        <v>4.1087912898906412E-4</v>
      </c>
      <c r="AL407" s="47">
        <f t="shared" si="119"/>
        <v>0</v>
      </c>
      <c r="AO407" s="47">
        <f t="shared" si="113"/>
        <v>2.8378895566234524E-7</v>
      </c>
      <c r="AP407" s="47">
        <f t="shared" si="113"/>
        <v>2.2186168445938181E-5</v>
      </c>
      <c r="AQ407" s="47">
        <f t="shared" si="113"/>
        <v>1.1130805036690014E-5</v>
      </c>
      <c r="AR407" s="47">
        <f t="shared" si="113"/>
        <v>2.0424127546593763E-5</v>
      </c>
      <c r="AS407" s="47">
        <f t="shared" si="113"/>
        <v>5.6916116222085675E-5</v>
      </c>
      <c r="AT407" s="47">
        <f t="shared" si="113"/>
        <v>2.016791721616964E-4</v>
      </c>
      <c r="AU407" s="47">
        <f t="shared" si="113"/>
        <v>9.7695638409560424E-6</v>
      </c>
      <c r="AV407" s="47">
        <f t="shared" si="113"/>
        <v>2.191699097092046E-5</v>
      </c>
      <c r="AW407" s="47">
        <f t="shared" si="113"/>
        <v>4.6180353566216067E-5</v>
      </c>
      <c r="AX407" s="47">
        <f t="shared" si="113"/>
        <v>0</v>
      </c>
      <c r="BA407" s="47">
        <f t="shared" si="114"/>
        <v>2.9981084435257588E-6</v>
      </c>
      <c r="BB407" s="47">
        <f t="shared" si="114"/>
        <v>1.3654513838871449E-3</v>
      </c>
      <c r="BC407" s="47">
        <f t="shared" si="114"/>
        <v>9.1006985244850415E-5</v>
      </c>
      <c r="BD407" s="47">
        <f t="shared" si="114"/>
        <v>1.5298531748036173E-4</v>
      </c>
      <c r="BE407" s="47">
        <f t="shared" si="114"/>
        <v>7.3380532581667998E-4</v>
      </c>
      <c r="BF407" s="47">
        <f t="shared" si="114"/>
        <v>1.0203584614863529E-3</v>
      </c>
      <c r="BG407" s="47">
        <f t="shared" si="114"/>
        <v>2.5569088975940519E-4</v>
      </c>
      <c r="BH407" s="47">
        <f t="shared" si="114"/>
        <v>1.5534484588693658E-4</v>
      </c>
      <c r="BI407" s="47">
        <f t="shared" si="114"/>
        <v>7.7557790441191163E-4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1.2969780553558124E-6</v>
      </c>
      <c r="F408" s="47">
        <f t="shared" si="115"/>
        <v>6.8249592588221571E-4</v>
      </c>
      <c r="G408" s="47">
        <f t="shared" si="115"/>
        <v>3.4697501497185261E-5</v>
      </c>
      <c r="H408" s="47">
        <f t="shared" ref="F408:N423" si="120">((H319)/($D319-$D318))/$R$192*100</f>
        <v>5.2022733894651428E-5</v>
      </c>
      <c r="I408" s="47">
        <f t="shared" si="120"/>
        <v>3.3845909489532949E-4</v>
      </c>
      <c r="J408" s="47">
        <f t="shared" si="120"/>
        <v>4.051094627352078E-4</v>
      </c>
      <c r="K408" s="47">
        <f t="shared" si="120"/>
        <v>1.298796687463024E-4</v>
      </c>
      <c r="L408" s="47">
        <f t="shared" si="120"/>
        <v>6.4271729369138553E-5</v>
      </c>
      <c r="M408" s="47">
        <f t="shared" si="120"/>
        <v>3.8998898346766887E-4</v>
      </c>
      <c r="N408" s="47">
        <f t="shared" si="120"/>
        <v>0</v>
      </c>
      <c r="Q408" s="47">
        <f t="shared" si="118"/>
        <v>1.0176305910281371E-6</v>
      </c>
      <c r="R408" s="47">
        <f t="shared" si="118"/>
        <v>6.5372873163017562E-4</v>
      </c>
      <c r="S408" s="47">
        <f t="shared" si="118"/>
        <v>2.3736822323530014E-5</v>
      </c>
      <c r="T408" s="47">
        <f t="shared" si="118"/>
        <v>3.2492615439630465E-5</v>
      </c>
      <c r="U408" s="47">
        <f t="shared" si="118"/>
        <v>2.834323142276661E-4</v>
      </c>
      <c r="V408" s="47">
        <f t="shared" si="118"/>
        <v>1.9229417202297339E-4</v>
      </c>
      <c r="W408" s="47">
        <f t="shared" si="118"/>
        <v>1.1939228449416791E-4</v>
      </c>
      <c r="X408" s="47">
        <f t="shared" si="118"/>
        <v>4.4027542624859342E-5</v>
      </c>
      <c r="Y408" s="47">
        <f t="shared" si="118"/>
        <v>3.4013620899952358E-4</v>
      </c>
      <c r="Z408" s="47">
        <f t="shared" si="118"/>
        <v>0</v>
      </c>
      <c r="AA408" s="91"/>
      <c r="AB408" s="91"/>
      <c r="AC408" s="47">
        <f t="shared" si="119"/>
        <v>1.5763255196834855E-6</v>
      </c>
      <c r="AD408" s="47">
        <f t="shared" si="119"/>
        <v>7.112631201342584E-4</v>
      </c>
      <c r="AE408" s="47">
        <f t="shared" si="119"/>
        <v>5.7748406154318528E-5</v>
      </c>
      <c r="AF408" s="47">
        <f t="shared" si="119"/>
        <v>1.0563163213616528E-4</v>
      </c>
      <c r="AG408" s="47">
        <f t="shared" si="119"/>
        <v>3.9348587556299288E-4</v>
      </c>
      <c r="AH408" s="47">
        <f t="shared" si="119"/>
        <v>6.1792475344744251E-4</v>
      </c>
      <c r="AI408" s="47">
        <f t="shared" si="119"/>
        <v>1.4036705299843688E-4</v>
      </c>
      <c r="AJ408" s="47">
        <f t="shared" si="119"/>
        <v>8.451591611341729E-5</v>
      </c>
      <c r="AK408" s="47">
        <f t="shared" si="119"/>
        <v>4.3984175793581405E-4</v>
      </c>
      <c r="AL408" s="47">
        <f t="shared" si="119"/>
        <v>0</v>
      </c>
      <c r="AO408" s="47">
        <f t="shared" si="113"/>
        <v>2.7934746432767537E-7</v>
      </c>
      <c r="AP408" s="47">
        <f t="shared" si="113"/>
        <v>2.876719425204009E-5</v>
      </c>
      <c r="AQ408" s="47">
        <f t="shared" si="113"/>
        <v>1.0960679173655247E-5</v>
      </c>
      <c r="AR408" s="47">
        <f t="shared" si="113"/>
        <v>1.9530118455020963E-5</v>
      </c>
      <c r="AS408" s="47">
        <f t="shared" si="113"/>
        <v>5.5026780667663392E-5</v>
      </c>
      <c r="AT408" s="47">
        <f t="shared" si="113"/>
        <v>2.1281529071223441E-4</v>
      </c>
      <c r="AU408" s="47">
        <f t="shared" si="113"/>
        <v>1.0487384252134488E-5</v>
      </c>
      <c r="AV408" s="47">
        <f t="shared" si="113"/>
        <v>2.0244186744279211E-5</v>
      </c>
      <c r="AW408" s="47">
        <f t="shared" si="113"/>
        <v>4.9852774468145292E-5</v>
      </c>
      <c r="AX408" s="47">
        <f t="shared" si="113"/>
        <v>0</v>
      </c>
      <c r="BA408" s="47">
        <f t="shared" si="114"/>
        <v>2.8733035750392981E-6</v>
      </c>
      <c r="BB408" s="47">
        <f t="shared" si="114"/>
        <v>1.3937590460164741E-3</v>
      </c>
      <c r="BC408" s="47">
        <f t="shared" si="114"/>
        <v>9.2445907651503788E-5</v>
      </c>
      <c r="BD408" s="47">
        <f t="shared" si="114"/>
        <v>1.5765436603081671E-4</v>
      </c>
      <c r="BE408" s="47">
        <f t="shared" si="114"/>
        <v>7.3194497045832242E-4</v>
      </c>
      <c r="BF408" s="47">
        <f t="shared" si="114"/>
        <v>1.0230342161826503E-3</v>
      </c>
      <c r="BG408" s="47">
        <f t="shared" si="114"/>
        <v>2.7024672174473931E-4</v>
      </c>
      <c r="BH408" s="47">
        <f t="shared" si="114"/>
        <v>1.4878764548255586E-4</v>
      </c>
      <c r="BI408" s="47">
        <f t="shared" si="114"/>
        <v>8.2983074140348292E-4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1.2328902717366993E-6</v>
      </c>
      <c r="F409" s="47">
        <f t="shared" si="120"/>
        <v>6.8485423058199332E-4</v>
      </c>
      <c r="G409" s="47">
        <f t="shared" si="120"/>
        <v>3.5059241621338657E-5</v>
      </c>
      <c r="H409" s="47">
        <f t="shared" si="120"/>
        <v>5.365937392006304E-5</v>
      </c>
      <c r="I409" s="47">
        <f t="shared" si="120"/>
        <v>3.3779280960472859E-4</v>
      </c>
      <c r="J409" s="47">
        <f t="shared" si="120"/>
        <v>3.999729640965229E-4</v>
      </c>
      <c r="K409" s="47">
        <f t="shared" si="120"/>
        <v>1.3668633326839016E-4</v>
      </c>
      <c r="L409" s="47">
        <f t="shared" si="120"/>
        <v>6.1647597290859717E-5</v>
      </c>
      <c r="M409" s="47">
        <f t="shared" si="120"/>
        <v>4.1515740824435183E-4</v>
      </c>
      <c r="N409" s="47">
        <f t="shared" si="120"/>
        <v>0</v>
      </c>
      <c r="Q409" s="47">
        <f t="shared" si="118"/>
        <v>9.5864209334334833E-7</v>
      </c>
      <c r="R409" s="47">
        <f t="shared" si="118"/>
        <v>6.4834416260055566E-4</v>
      </c>
      <c r="S409" s="47">
        <f t="shared" si="118"/>
        <v>2.4294408770483342E-5</v>
      </c>
      <c r="T409" s="47">
        <f t="shared" si="118"/>
        <v>3.5203133412462821E-5</v>
      </c>
      <c r="U409" s="47">
        <f t="shared" si="118"/>
        <v>2.848067874317991E-4</v>
      </c>
      <c r="V409" s="47">
        <f t="shared" si="118"/>
        <v>1.7620996297469771E-4</v>
      </c>
      <c r="W409" s="47">
        <f t="shared" si="118"/>
        <v>1.254867725151148E-4</v>
      </c>
      <c r="X409" s="47">
        <f t="shared" si="118"/>
        <v>4.3152980519065697E-5</v>
      </c>
      <c r="Y409" s="47">
        <f t="shared" si="118"/>
        <v>3.6153864515556093E-4</v>
      </c>
      <c r="Z409" s="47">
        <f t="shared" si="118"/>
        <v>0</v>
      </c>
      <c r="AA409" s="91"/>
      <c r="AB409" s="91"/>
      <c r="AC409" s="47">
        <f t="shared" si="119"/>
        <v>1.5071384501300453E-6</v>
      </c>
      <c r="AD409" s="47">
        <f t="shared" si="119"/>
        <v>7.2136429856343054E-4</v>
      </c>
      <c r="AE409" s="47">
        <f t="shared" si="119"/>
        <v>5.8412370441753237E-5</v>
      </c>
      <c r="AF409" s="47">
        <f t="shared" si="119"/>
        <v>1.0759830801514464E-4</v>
      </c>
      <c r="AG409" s="47">
        <f t="shared" si="119"/>
        <v>3.9077883177765824E-4</v>
      </c>
      <c r="AH409" s="47">
        <f t="shared" si="119"/>
        <v>6.2373596521834724E-4</v>
      </c>
      <c r="AI409" s="47">
        <f t="shared" si="119"/>
        <v>1.4788589402166553E-4</v>
      </c>
      <c r="AJ409" s="47">
        <f t="shared" si="119"/>
        <v>8.0142214062653487E-5</v>
      </c>
      <c r="AK409" s="47">
        <f t="shared" si="119"/>
        <v>4.6877617133314262E-4</v>
      </c>
      <c r="AL409" s="47">
        <f t="shared" si="119"/>
        <v>0</v>
      </c>
      <c r="AO409" s="47">
        <f t="shared" si="113"/>
        <v>2.74248178393351E-7</v>
      </c>
      <c r="AP409" s="47">
        <f t="shared" si="113"/>
        <v>3.651006798143766E-5</v>
      </c>
      <c r="AQ409" s="47">
        <f t="shared" si="113"/>
        <v>1.0764832850855315E-5</v>
      </c>
      <c r="AR409" s="47">
        <f t="shared" si="113"/>
        <v>1.8456240507600219E-5</v>
      </c>
      <c r="AS409" s="47">
        <f t="shared" si="113"/>
        <v>5.2986022172929492E-5</v>
      </c>
      <c r="AT409" s="47">
        <f t="shared" si="113"/>
        <v>2.2376300112182519E-4</v>
      </c>
      <c r="AU409" s="47">
        <f t="shared" si="113"/>
        <v>1.1199560753275369E-5</v>
      </c>
      <c r="AV409" s="47">
        <f t="shared" si="113"/>
        <v>1.849461677179402E-5</v>
      </c>
      <c r="AW409" s="47">
        <f t="shared" si="113"/>
        <v>5.3618763088790901E-5</v>
      </c>
      <c r="AX409" s="47">
        <f t="shared" si="113"/>
        <v>0</v>
      </c>
      <c r="BA409" s="47">
        <f t="shared" si="114"/>
        <v>2.7400287218667446E-6</v>
      </c>
      <c r="BB409" s="47">
        <f t="shared" si="114"/>
        <v>1.406218529145424E-3</v>
      </c>
      <c r="BC409" s="47">
        <f t="shared" si="114"/>
        <v>9.3471612063091887E-5</v>
      </c>
      <c r="BD409" s="47">
        <f t="shared" si="114"/>
        <v>1.6125768193520768E-4</v>
      </c>
      <c r="BE409" s="47">
        <f t="shared" si="114"/>
        <v>7.2857164138238678E-4</v>
      </c>
      <c r="BF409" s="47">
        <f t="shared" si="114"/>
        <v>1.0237089293148702E-3</v>
      </c>
      <c r="BG409" s="47">
        <f t="shared" si="114"/>
        <v>2.8457222729005567E-4</v>
      </c>
      <c r="BH409" s="47">
        <f t="shared" si="114"/>
        <v>1.417898113535132E-4</v>
      </c>
      <c r="BI409" s="47">
        <f t="shared" si="114"/>
        <v>8.8393357957749445E-4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1.167955742688914E-6</v>
      </c>
      <c r="F410" s="47">
        <f t="shared" si="120"/>
        <v>6.7807864861532598E-4</v>
      </c>
      <c r="G410" s="47">
        <f t="shared" si="120"/>
        <v>3.5396987921697192E-5</v>
      </c>
      <c r="H410" s="47">
        <f t="shared" si="120"/>
        <v>5.5259332600717232E-5</v>
      </c>
      <c r="I410" s="47">
        <f t="shared" si="120"/>
        <v>3.368951847532326E-4</v>
      </c>
      <c r="J410" s="47">
        <f t="shared" si="120"/>
        <v>3.9456237270704344E-4</v>
      </c>
      <c r="K410" s="47">
        <f t="shared" si="120"/>
        <v>1.4339966188940114E-4</v>
      </c>
      <c r="L410" s="47">
        <f t="shared" si="120"/>
        <v>5.8981148347314084E-5</v>
      </c>
      <c r="M410" s="47">
        <f t="shared" si="120"/>
        <v>4.4018170179596281E-4</v>
      </c>
      <c r="N410" s="47">
        <f t="shared" si="120"/>
        <v>0</v>
      </c>
      <c r="Q410" s="47">
        <f t="shared" si="118"/>
        <v>8.9899484773850562E-7</v>
      </c>
      <c r="R410" s="47">
        <f t="shared" si="118"/>
        <v>6.3258223168643959E-4</v>
      </c>
      <c r="S410" s="47">
        <f t="shared" si="118"/>
        <v>2.4835380534247554E-5</v>
      </c>
      <c r="T410" s="47">
        <f t="shared" si="118"/>
        <v>3.8032365354198133E-5</v>
      </c>
      <c r="U410" s="47">
        <f t="shared" si="118"/>
        <v>2.8598628402955417E-4</v>
      </c>
      <c r="V410" s="47">
        <f t="shared" si="118"/>
        <v>1.6000446472294372E-4</v>
      </c>
      <c r="W410" s="47">
        <f t="shared" si="118"/>
        <v>1.3149556623118295E-4</v>
      </c>
      <c r="X410" s="47">
        <f t="shared" si="118"/>
        <v>4.2248834183557909E-5</v>
      </c>
      <c r="Y410" s="47">
        <f t="shared" si="118"/>
        <v>3.826984768398893E-4</v>
      </c>
      <c r="Z410" s="47">
        <f t="shared" si="118"/>
        <v>0</v>
      </c>
      <c r="AA410" s="91"/>
      <c r="AB410" s="91"/>
      <c r="AC410" s="47">
        <f t="shared" si="119"/>
        <v>1.4369166376393196E-6</v>
      </c>
      <c r="AD410" s="47">
        <f t="shared" si="119"/>
        <v>7.2357506554421313E-4</v>
      </c>
      <c r="AE410" s="47">
        <f t="shared" si="119"/>
        <v>5.8732635461062378E-5</v>
      </c>
      <c r="AF410" s="47">
        <f t="shared" si="119"/>
        <v>1.0849255150200055E-4</v>
      </c>
      <c r="AG410" s="47">
        <f t="shared" si="119"/>
        <v>3.8780408547691136E-4</v>
      </c>
      <c r="AH410" s="47">
        <f t="shared" si="119"/>
        <v>6.2912028069114149E-4</v>
      </c>
      <c r="AI410" s="47">
        <f t="shared" si="119"/>
        <v>1.5530375754761931E-4</v>
      </c>
      <c r="AJ410" s="47">
        <f t="shared" si="119"/>
        <v>7.5713462511070009E-5</v>
      </c>
      <c r="AK410" s="47">
        <f t="shared" si="119"/>
        <v>4.9766492675203664E-4</v>
      </c>
      <c r="AL410" s="47">
        <f t="shared" si="119"/>
        <v>0</v>
      </c>
      <c r="AO410" s="47">
        <f t="shared" si="113"/>
        <v>2.6896089495040835E-7</v>
      </c>
      <c r="AP410" s="47">
        <f t="shared" si="113"/>
        <v>4.5496416928886394E-5</v>
      </c>
      <c r="AQ410" s="47">
        <f t="shared" si="113"/>
        <v>1.0561607387449638E-5</v>
      </c>
      <c r="AR410" s="47">
        <f t="shared" si="113"/>
        <v>1.7226967246519099E-5</v>
      </c>
      <c r="AS410" s="47">
        <f t="shared" si="113"/>
        <v>5.0908900723678431E-5</v>
      </c>
      <c r="AT410" s="47">
        <f t="shared" si="113"/>
        <v>2.3455790798409973E-4</v>
      </c>
      <c r="AU410" s="47">
        <f t="shared" si="113"/>
        <v>1.190409565821819E-5</v>
      </c>
      <c r="AV410" s="47">
        <f t="shared" si="113"/>
        <v>1.6732314163756176E-5</v>
      </c>
      <c r="AW410" s="47">
        <f t="shared" si="113"/>
        <v>5.7483224956073509E-5</v>
      </c>
      <c r="AX410" s="47">
        <f t="shared" si="113"/>
        <v>0</v>
      </c>
      <c r="BA410" s="47">
        <f t="shared" si="114"/>
        <v>2.6048723803282333E-6</v>
      </c>
      <c r="BB410" s="47">
        <f t="shared" si="114"/>
        <v>1.4016537141595391E-3</v>
      </c>
      <c r="BC410" s="47">
        <f t="shared" si="114"/>
        <v>9.4129623382759563E-5</v>
      </c>
      <c r="BD410" s="47">
        <f t="shared" si="114"/>
        <v>1.6375188410271778E-4</v>
      </c>
      <c r="BE410" s="47">
        <f t="shared" si="114"/>
        <v>7.2469927023014391E-4</v>
      </c>
      <c r="BF410" s="47">
        <f t="shared" si="114"/>
        <v>1.0236826533981849E-3</v>
      </c>
      <c r="BG410" s="47">
        <f t="shared" si="114"/>
        <v>2.9870341943702048E-4</v>
      </c>
      <c r="BH410" s="47">
        <f t="shared" si="114"/>
        <v>1.3469461085838409E-4</v>
      </c>
      <c r="BI410" s="47">
        <f t="shared" si="114"/>
        <v>9.3784662854799945E-4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1.1052189320783102E-6</v>
      </c>
      <c r="F411" s="47">
        <f t="shared" si="120"/>
        <v>6.615738864033878E-4</v>
      </c>
      <c r="G411" s="47">
        <f t="shared" si="120"/>
        <v>3.5747470031423568E-5</v>
      </c>
      <c r="H411" s="47">
        <f t="shared" si="120"/>
        <v>5.685411138063797E-5</v>
      </c>
      <c r="I411" s="47">
        <f t="shared" si="120"/>
        <v>3.3621485035259291E-4</v>
      </c>
      <c r="J411" s="47">
        <f t="shared" si="120"/>
        <v>3.8950811612205072E-4</v>
      </c>
      <c r="K411" s="47">
        <f t="shared" si="120"/>
        <v>1.500397047947102E-4</v>
      </c>
      <c r="L411" s="47">
        <f t="shared" si="120"/>
        <v>5.641136778262695E-5</v>
      </c>
      <c r="M411" s="47">
        <f t="shared" si="120"/>
        <v>4.6504300625249293E-4</v>
      </c>
      <c r="N411" s="47">
        <f t="shared" si="120"/>
        <v>0</v>
      </c>
      <c r="Q411" s="47">
        <f t="shared" si="118"/>
        <v>8.4126505830690278E-7</v>
      </c>
      <c r="R411" s="47">
        <f t="shared" si="118"/>
        <v>6.0576963964942884E-4</v>
      </c>
      <c r="S411" s="47">
        <f t="shared" si="118"/>
        <v>2.537818543659391E-5</v>
      </c>
      <c r="T411" s="47">
        <f t="shared" si="118"/>
        <v>4.0987016045685491E-5</v>
      </c>
      <c r="U411" s="47">
        <f t="shared" si="118"/>
        <v>2.873048755569002E-4</v>
      </c>
      <c r="V411" s="47">
        <f t="shared" si="118"/>
        <v>1.4427082761022238E-4</v>
      </c>
      <c r="W411" s="47">
        <f t="shared" si="118"/>
        <v>1.3744059798074379E-4</v>
      </c>
      <c r="X411" s="47">
        <f t="shared" si="118"/>
        <v>4.139043174975261E-5</v>
      </c>
      <c r="Y411" s="47">
        <f t="shared" si="118"/>
        <v>4.0359185608880474E-4</v>
      </c>
      <c r="Z411" s="47">
        <f t="shared" si="118"/>
        <v>0</v>
      </c>
      <c r="AA411" s="91"/>
      <c r="AB411" s="91"/>
      <c r="AC411" s="47">
        <f t="shared" si="119"/>
        <v>1.3691728058497181E-6</v>
      </c>
      <c r="AD411" s="47">
        <f t="shared" si="119"/>
        <v>7.1737813315735002E-4</v>
      </c>
      <c r="AE411" s="47">
        <f t="shared" si="119"/>
        <v>5.8719217041295362E-5</v>
      </c>
      <c r="AF411" s="47">
        <f t="shared" si="119"/>
        <v>1.0824383133468334E-4</v>
      </c>
      <c r="AG411" s="47">
        <f t="shared" si="119"/>
        <v>3.8512482514828556E-4</v>
      </c>
      <c r="AH411" s="47">
        <f t="shared" si="119"/>
        <v>6.3474540463387863E-4</v>
      </c>
      <c r="AI411" s="47">
        <f t="shared" si="119"/>
        <v>1.6263881160867667E-4</v>
      </c>
      <c r="AJ411" s="47">
        <f t="shared" si="119"/>
        <v>7.1432303815501094E-5</v>
      </c>
      <c r="AK411" s="47">
        <f t="shared" si="119"/>
        <v>5.2649415641618151E-4</v>
      </c>
      <c r="AL411" s="47">
        <f t="shared" si="119"/>
        <v>0</v>
      </c>
      <c r="AO411" s="47">
        <f t="shared" si="113"/>
        <v>2.6395387377140741E-7</v>
      </c>
      <c r="AP411" s="47">
        <f t="shared" si="113"/>
        <v>5.5804246753958964E-5</v>
      </c>
      <c r="AQ411" s="47">
        <f t="shared" si="113"/>
        <v>1.0369284594829658E-5</v>
      </c>
      <c r="AR411" s="47">
        <f t="shared" si="113"/>
        <v>1.586709533495248E-5</v>
      </c>
      <c r="AS411" s="47">
        <f t="shared" si="113"/>
        <v>4.8909974795692708E-5</v>
      </c>
      <c r="AT411" s="47">
        <f t="shared" si="113"/>
        <v>2.4523728851182834E-4</v>
      </c>
      <c r="AU411" s="47">
        <f t="shared" si="113"/>
        <v>1.259910681396641E-5</v>
      </c>
      <c r="AV411" s="47">
        <f t="shared" si="113"/>
        <v>1.502093603287434E-5</v>
      </c>
      <c r="AW411" s="47">
        <f t="shared" si="113"/>
        <v>6.1451150163688198E-5</v>
      </c>
      <c r="AX411" s="47">
        <f t="shared" si="113"/>
        <v>0</v>
      </c>
      <c r="BA411" s="47">
        <f t="shared" si="114"/>
        <v>2.4743917379280283E-6</v>
      </c>
      <c r="BB411" s="47">
        <f t="shared" si="114"/>
        <v>1.3789520195607377E-3</v>
      </c>
      <c r="BC411" s="47">
        <f t="shared" si="114"/>
        <v>9.4466687072718923E-5</v>
      </c>
      <c r="BD411" s="47">
        <f t="shared" si="114"/>
        <v>1.6509794271532131E-4</v>
      </c>
      <c r="BE411" s="47">
        <f t="shared" si="114"/>
        <v>7.2133967550087842E-4</v>
      </c>
      <c r="BF411" s="47">
        <f t="shared" si="114"/>
        <v>1.0242535207559294E-3</v>
      </c>
      <c r="BG411" s="47">
        <f t="shared" si="114"/>
        <v>3.1267851640338689E-4</v>
      </c>
      <c r="BH411" s="47">
        <f t="shared" si="114"/>
        <v>1.2784367159812804E-4</v>
      </c>
      <c r="BI411" s="47">
        <f t="shared" si="114"/>
        <v>9.9153716266867434E-4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1.0476918839600691E-6</v>
      </c>
      <c r="F412" s="47">
        <f t="shared" si="120"/>
        <v>6.3477825819888037E-4</v>
      </c>
      <c r="G412" s="47">
        <f t="shared" si="120"/>
        <v>3.61471859444685E-5</v>
      </c>
      <c r="H412" s="47">
        <f t="shared" si="120"/>
        <v>5.847519942974311E-5</v>
      </c>
      <c r="I412" s="47">
        <f t="shared" si="120"/>
        <v>3.3619689254565298E-4</v>
      </c>
      <c r="J412" s="47">
        <f t="shared" si="120"/>
        <v>3.8543505171084237E-4</v>
      </c>
      <c r="K412" s="47">
        <f t="shared" si="120"/>
        <v>1.5662731448788281E-4</v>
      </c>
      <c r="L412" s="47">
        <f t="shared" si="120"/>
        <v>5.4075803199751853E-5</v>
      </c>
      <c r="M412" s="47">
        <f t="shared" si="120"/>
        <v>4.897256846296416E-4</v>
      </c>
      <c r="N412" s="47">
        <f t="shared" si="120"/>
        <v>0</v>
      </c>
      <c r="Q412" s="47">
        <f t="shared" si="118"/>
        <v>7.8800082711869128E-7</v>
      </c>
      <c r="R412" s="47">
        <f t="shared" si="118"/>
        <v>5.6727040707997762E-4</v>
      </c>
      <c r="S412" s="47">
        <f t="shared" si="118"/>
        <v>2.5941207779939787E-5</v>
      </c>
      <c r="T412" s="47">
        <f t="shared" si="118"/>
        <v>4.4073646934575507E-5</v>
      </c>
      <c r="U412" s="47">
        <f t="shared" si="118"/>
        <v>2.8909425748592212E-4</v>
      </c>
      <c r="V412" s="47">
        <f t="shared" si="118"/>
        <v>1.295953800347723E-4</v>
      </c>
      <c r="W412" s="47">
        <f t="shared" si="118"/>
        <v>1.4334448786582763E-4</v>
      </c>
      <c r="X412" s="47">
        <f t="shared" si="118"/>
        <v>4.0652399130727516E-5</v>
      </c>
      <c r="Y412" s="47">
        <f t="shared" si="118"/>
        <v>4.2419811224274665E-4</v>
      </c>
      <c r="Z412" s="47">
        <f t="shared" si="118"/>
        <v>0</v>
      </c>
      <c r="AA412" s="91"/>
      <c r="AB412" s="91"/>
      <c r="AC412" s="47">
        <f t="shared" si="119"/>
        <v>1.307382940801447E-6</v>
      </c>
      <c r="AD412" s="47">
        <f t="shared" si="119"/>
        <v>7.0228610931778236E-4</v>
      </c>
      <c r="AE412" s="47">
        <f t="shared" si="119"/>
        <v>5.8383153218542014E-5</v>
      </c>
      <c r="AF412" s="47">
        <f t="shared" si="119"/>
        <v>1.0678574313920501E-4</v>
      </c>
      <c r="AG412" s="47">
        <f t="shared" si="119"/>
        <v>3.8329952760538346E-4</v>
      </c>
      <c r="AH412" s="47">
        <f t="shared" si="119"/>
        <v>6.4127472338691282E-4</v>
      </c>
      <c r="AI412" s="47">
        <f t="shared" si="119"/>
        <v>1.6991014110993838E-4</v>
      </c>
      <c r="AJ412" s="47">
        <f t="shared" si="119"/>
        <v>6.7499207268776143E-5</v>
      </c>
      <c r="AK412" s="47">
        <f t="shared" si="119"/>
        <v>5.5525325701653633E-4</v>
      </c>
      <c r="AL412" s="47">
        <f t="shared" si="119"/>
        <v>0</v>
      </c>
      <c r="AO412" s="47">
        <f t="shared" si="113"/>
        <v>2.5969105684137782E-7</v>
      </c>
      <c r="AP412" s="47">
        <f t="shared" si="113"/>
        <v>6.7507851118902749E-5</v>
      </c>
      <c r="AQ412" s="47">
        <f t="shared" si="113"/>
        <v>1.0205978164528713E-5</v>
      </c>
      <c r="AR412" s="47">
        <f t="shared" si="113"/>
        <v>1.4401552495167604E-5</v>
      </c>
      <c r="AS412" s="47">
        <f t="shared" si="113"/>
        <v>4.710263505973086E-5</v>
      </c>
      <c r="AT412" s="47">
        <f t="shared" si="113"/>
        <v>2.5583967167607007E-4</v>
      </c>
      <c r="AU412" s="47">
        <f t="shared" si="113"/>
        <v>1.3282826622055188E-5</v>
      </c>
      <c r="AV412" s="47">
        <f t="shared" si="113"/>
        <v>1.3423404069024337E-5</v>
      </c>
      <c r="AW412" s="47">
        <f t="shared" si="113"/>
        <v>6.5527572386894946E-5</v>
      </c>
      <c r="AX412" s="47">
        <f t="shared" si="113"/>
        <v>0</v>
      </c>
      <c r="BA412" s="47">
        <f t="shared" si="114"/>
        <v>2.3550748247615163E-6</v>
      </c>
      <c r="BB412" s="47">
        <f t="shared" si="114"/>
        <v>1.3370643675166627E-3</v>
      </c>
      <c r="BC412" s="47">
        <f t="shared" si="114"/>
        <v>9.4530339163010507E-5</v>
      </c>
      <c r="BD412" s="47">
        <f t="shared" si="114"/>
        <v>1.6526094256894813E-4</v>
      </c>
      <c r="BE412" s="47">
        <f t="shared" si="114"/>
        <v>7.1949642015103638E-4</v>
      </c>
      <c r="BF412" s="47">
        <f t="shared" si="114"/>
        <v>1.0267097750977553E-3</v>
      </c>
      <c r="BG412" s="47">
        <f t="shared" si="114"/>
        <v>3.265374555978212E-4</v>
      </c>
      <c r="BH412" s="47">
        <f t="shared" si="114"/>
        <v>1.21575010468528E-4</v>
      </c>
      <c r="BI412" s="47">
        <f t="shared" si="114"/>
        <v>1.0449789416461779E-3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9.9833929767954592E-7</v>
      </c>
      <c r="F413" s="47">
        <f t="shared" si="120"/>
        <v>5.9716340136625832E-4</v>
      </c>
      <c r="G413" s="47">
        <f t="shared" si="120"/>
        <v>3.6632203163799238E-5</v>
      </c>
      <c r="H413" s="47">
        <f t="shared" si="120"/>
        <v>6.0153881135011571E-5</v>
      </c>
      <c r="I413" s="47">
        <f t="shared" si="120"/>
        <v>3.3728050894535675E-4</v>
      </c>
      <c r="J413" s="47">
        <f t="shared" si="120"/>
        <v>3.8295924141929774E-4</v>
      </c>
      <c r="K413" s="47">
        <f t="shared" si="120"/>
        <v>1.6318392780651848E-4</v>
      </c>
      <c r="L413" s="47">
        <f t="shared" si="120"/>
        <v>5.2109878218340307E-5</v>
      </c>
      <c r="M413" s="47">
        <f t="shared" si="120"/>
        <v>5.1421705726992077E-4</v>
      </c>
      <c r="N413" s="47">
        <f t="shared" si="120"/>
        <v>0</v>
      </c>
      <c r="Q413" s="47">
        <f t="shared" si="118"/>
        <v>7.4170960365506164E-7</v>
      </c>
      <c r="R413" s="47">
        <f t="shared" si="118"/>
        <v>5.1648563404359899E-4</v>
      </c>
      <c r="S413" s="47">
        <f t="shared" si="118"/>
        <v>2.6542662248016565E-5</v>
      </c>
      <c r="T413" s="47">
        <f t="shared" si="118"/>
        <v>4.7298651578401741E-5</v>
      </c>
      <c r="U413" s="47">
        <f t="shared" si="118"/>
        <v>2.9168197230381598E-4</v>
      </c>
      <c r="V413" s="47">
        <f t="shared" si="118"/>
        <v>1.1655478022062747E-4</v>
      </c>
      <c r="W413" s="47">
        <f t="shared" si="118"/>
        <v>1.4923032767712733E-4</v>
      </c>
      <c r="X413" s="47">
        <f t="shared" si="118"/>
        <v>4.0108278964609452E-5</v>
      </c>
      <c r="Y413" s="47">
        <f t="shared" si="118"/>
        <v>4.4449952440174859E-4</v>
      </c>
      <c r="Z413" s="47">
        <f t="shared" si="118"/>
        <v>0</v>
      </c>
      <c r="AA413" s="91"/>
      <c r="AB413" s="91"/>
      <c r="AC413" s="47">
        <f t="shared" si="119"/>
        <v>1.2549689917040276E-6</v>
      </c>
      <c r="AD413" s="47">
        <f t="shared" si="119"/>
        <v>6.7784116868891721E-4</v>
      </c>
      <c r="AE413" s="47">
        <f t="shared" si="119"/>
        <v>5.7736322473619128E-5</v>
      </c>
      <c r="AF413" s="47">
        <f t="shared" si="119"/>
        <v>1.0405595858080422E-4</v>
      </c>
      <c r="AG413" s="47">
        <f t="shared" si="119"/>
        <v>3.8287904558689784E-4</v>
      </c>
      <c r="AH413" s="47">
        <f t="shared" si="119"/>
        <v>6.4936370261796795E-4</v>
      </c>
      <c r="AI413" s="47">
        <f t="shared" si="119"/>
        <v>1.7713752793591046E-4</v>
      </c>
      <c r="AJ413" s="47">
        <f t="shared" si="119"/>
        <v>6.4111477472071182E-5</v>
      </c>
      <c r="AK413" s="47">
        <f t="shared" si="119"/>
        <v>5.8393459013809262E-4</v>
      </c>
      <c r="AL413" s="47">
        <f t="shared" si="119"/>
        <v>0</v>
      </c>
      <c r="AO413" s="47">
        <f t="shared" si="113"/>
        <v>2.5662969402448427E-7</v>
      </c>
      <c r="AP413" s="47">
        <f t="shared" si="113"/>
        <v>8.0677767322659324E-5</v>
      </c>
      <c r="AQ413" s="47">
        <f t="shared" si="113"/>
        <v>1.0089540915782673E-5</v>
      </c>
      <c r="AR413" s="47">
        <f t="shared" si="113"/>
        <v>1.285522955660983E-5</v>
      </c>
      <c r="AS413" s="47">
        <f t="shared" si="113"/>
        <v>4.5598536641540768E-5</v>
      </c>
      <c r="AT413" s="47">
        <f t="shared" si="113"/>
        <v>2.6640446119867027E-4</v>
      </c>
      <c r="AU413" s="47">
        <f t="shared" si="113"/>
        <v>1.3953600129391148E-5</v>
      </c>
      <c r="AV413" s="47">
        <f t="shared" si="113"/>
        <v>1.2001599253730855E-5</v>
      </c>
      <c r="AW413" s="47">
        <f t="shared" si="113"/>
        <v>6.9717532868172178E-5</v>
      </c>
      <c r="AX413" s="47">
        <f t="shared" si="113"/>
        <v>0</v>
      </c>
      <c r="BA413" s="47">
        <f t="shared" si="114"/>
        <v>2.2533082893835738E-6</v>
      </c>
      <c r="BB413" s="47">
        <f t="shared" si="114"/>
        <v>1.2750045700551755E-3</v>
      </c>
      <c r="BC413" s="47">
        <f t="shared" si="114"/>
        <v>9.4368525637418359E-5</v>
      </c>
      <c r="BD413" s="47">
        <f t="shared" si="114"/>
        <v>1.6420983971581577E-4</v>
      </c>
      <c r="BE413" s="47">
        <f t="shared" si="114"/>
        <v>7.2015955453225459E-4</v>
      </c>
      <c r="BF413" s="47">
        <f t="shared" si="114"/>
        <v>1.0323229440372657E-3</v>
      </c>
      <c r="BG413" s="47">
        <f t="shared" si="114"/>
        <v>3.4032145574242891E-4</v>
      </c>
      <c r="BH413" s="47">
        <f t="shared" si="114"/>
        <v>1.1622135569041149E-4</v>
      </c>
      <c r="BI413" s="47">
        <f t="shared" si="114"/>
        <v>1.0981516474080134E-3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9.6006600325901288E-7</v>
      </c>
      <c r="F414" s="47">
        <f t="shared" si="120"/>
        <v>5.4823373054104516E-4</v>
      </c>
      <c r="G414" s="47">
        <f t="shared" si="120"/>
        <v>3.7237990035292865E-5</v>
      </c>
      <c r="H414" s="47">
        <f t="shared" si="120"/>
        <v>6.1921070915379084E-5</v>
      </c>
      <c r="I414" s="47">
        <f t="shared" si="120"/>
        <v>3.3989702717301501E-4</v>
      </c>
      <c r="J414" s="47">
        <f t="shared" si="120"/>
        <v>3.8268523236687846E-4</v>
      </c>
      <c r="K414" s="47">
        <f t="shared" si="120"/>
        <v>1.6973137156524161E-4</v>
      </c>
      <c r="L414" s="47">
        <f t="shared" si="120"/>
        <v>5.0646316036206044E-5</v>
      </c>
      <c r="M414" s="47">
        <f t="shared" si="120"/>
        <v>5.3850714669026402E-4</v>
      </c>
      <c r="N414" s="47">
        <f t="shared" si="120"/>
        <v>0</v>
      </c>
      <c r="Q414" s="47">
        <f t="shared" si="118"/>
        <v>7.0484766020100017E-7</v>
      </c>
      <c r="R414" s="47">
        <f t="shared" si="118"/>
        <v>4.5285295903791316E-4</v>
      </c>
      <c r="S414" s="47">
        <f t="shared" si="118"/>
        <v>2.7200503374199213E-5</v>
      </c>
      <c r="T414" s="47">
        <f t="shared" si="118"/>
        <v>5.0668235847842859E-5</v>
      </c>
      <c r="U414" s="47">
        <f t="shared" si="118"/>
        <v>2.9538990507102633E-4</v>
      </c>
      <c r="V414" s="47">
        <f t="shared" si="118"/>
        <v>1.0571363174134401E-4</v>
      </c>
      <c r="W414" s="47">
        <f t="shared" si="118"/>
        <v>1.5512148920254803E-4</v>
      </c>
      <c r="X414" s="47">
        <f t="shared" si="118"/>
        <v>3.9830209716663655E-5</v>
      </c>
      <c r="Y414" s="47">
        <f t="shared" si="118"/>
        <v>4.6448109758234936E-4</v>
      </c>
      <c r="Z414" s="47">
        <f t="shared" si="118"/>
        <v>0</v>
      </c>
      <c r="AA414" s="91"/>
      <c r="AB414" s="91"/>
      <c r="AC414" s="47">
        <f t="shared" si="119"/>
        <v>1.2152843463170233E-6</v>
      </c>
      <c r="AD414" s="47">
        <f t="shared" si="119"/>
        <v>6.4361450204417699E-4</v>
      </c>
      <c r="AE414" s="47">
        <f t="shared" si="119"/>
        <v>5.6791278496665642E-5</v>
      </c>
      <c r="AF414" s="47">
        <f t="shared" si="119"/>
        <v>9.9996144698544389E-5</v>
      </c>
      <c r="AG414" s="47">
        <f t="shared" si="119"/>
        <v>3.8440414927500384E-4</v>
      </c>
      <c r="AH414" s="47">
        <f t="shared" si="119"/>
        <v>6.5965683299241214E-4</v>
      </c>
      <c r="AI414" s="47">
        <f t="shared" si="119"/>
        <v>1.843412539279351E-4</v>
      </c>
      <c r="AJ414" s="47">
        <f t="shared" si="119"/>
        <v>6.1462422355748427E-5</v>
      </c>
      <c r="AK414" s="47">
        <f t="shared" si="119"/>
        <v>6.1253319579817884E-4</v>
      </c>
      <c r="AL414" s="47">
        <f t="shared" si="119"/>
        <v>0</v>
      </c>
      <c r="AO414" s="47">
        <f t="shared" si="113"/>
        <v>2.5521834305801271E-7</v>
      </c>
      <c r="AP414" s="47">
        <f t="shared" si="113"/>
        <v>9.5380771503131994E-5</v>
      </c>
      <c r="AQ414" s="47">
        <f t="shared" si="113"/>
        <v>1.0037486661093652E-5</v>
      </c>
      <c r="AR414" s="47">
        <f t="shared" si="113"/>
        <v>1.1252835067536225E-5</v>
      </c>
      <c r="AS414" s="47">
        <f t="shared" si="113"/>
        <v>4.4507122101988675E-5</v>
      </c>
      <c r="AT414" s="47">
        <f t="shared" si="113"/>
        <v>2.7697160062553443E-4</v>
      </c>
      <c r="AU414" s="47">
        <f t="shared" si="113"/>
        <v>1.460988236269358E-5</v>
      </c>
      <c r="AV414" s="47">
        <f t="shared" si="113"/>
        <v>1.0816106319542389E-5</v>
      </c>
      <c r="AW414" s="47">
        <f t="shared" si="113"/>
        <v>7.402604910791466E-5</v>
      </c>
      <c r="AX414" s="47">
        <f t="shared" si="113"/>
        <v>0</v>
      </c>
      <c r="BA414" s="47">
        <f t="shared" si="114"/>
        <v>2.1753503495760364E-6</v>
      </c>
      <c r="BB414" s="47">
        <f t="shared" si="114"/>
        <v>1.191848232585222E-3</v>
      </c>
      <c r="BC414" s="47">
        <f t="shared" si="114"/>
        <v>9.4029268531958501E-5</v>
      </c>
      <c r="BD414" s="47">
        <f t="shared" si="114"/>
        <v>1.6191721561392347E-4</v>
      </c>
      <c r="BE414" s="47">
        <f t="shared" si="114"/>
        <v>7.2430117644801885E-4</v>
      </c>
      <c r="BF414" s="47">
        <f t="shared" si="114"/>
        <v>1.0423420653592906E-3</v>
      </c>
      <c r="BG414" s="47">
        <f t="shared" si="114"/>
        <v>3.5407262549317671E-4</v>
      </c>
      <c r="BH414" s="47">
        <f t="shared" si="114"/>
        <v>1.1210873839195446E-4</v>
      </c>
      <c r="BI414" s="47">
        <f t="shared" si="114"/>
        <v>1.1510403424884429E-3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9.3570662367392333E-7</v>
      </c>
      <c r="F415" s="47">
        <f t="shared" si="120"/>
        <v>4.8752567717245634E-4</v>
      </c>
      <c r="G415" s="47">
        <f t="shared" si="120"/>
        <v>3.7999274717874202E-5</v>
      </c>
      <c r="H415" s="47">
        <f t="shared" si="120"/>
        <v>6.3807173203144055E-5</v>
      </c>
      <c r="I415" s="47">
        <f t="shared" si="120"/>
        <v>3.4446825534385653E-4</v>
      </c>
      <c r="J415" s="47">
        <f t="shared" si="120"/>
        <v>3.8520379926910758E-4</v>
      </c>
      <c r="K415" s="47">
        <f t="shared" si="120"/>
        <v>1.7629169058019331E-4</v>
      </c>
      <c r="L415" s="47">
        <f t="shared" si="120"/>
        <v>4.9814663159121707E-5</v>
      </c>
      <c r="M415" s="47">
        <f t="shared" si="120"/>
        <v>5.6258843262498655E-4</v>
      </c>
      <c r="N415" s="47">
        <f t="shared" si="120"/>
        <v>0</v>
      </c>
      <c r="Q415" s="47">
        <f t="shared" si="118"/>
        <v>6.7981141251694499E-7</v>
      </c>
      <c r="R415" s="47">
        <f t="shared" si="118"/>
        <v>3.7584576975730741E-4</v>
      </c>
      <c r="S415" s="47">
        <f t="shared" si="118"/>
        <v>2.7932349305332925E-5</v>
      </c>
      <c r="T415" s="47">
        <f t="shared" si="118"/>
        <v>5.4188402400821266E-5</v>
      </c>
      <c r="U415" s="47">
        <f t="shared" si="118"/>
        <v>3.0053302822814391E-4</v>
      </c>
      <c r="V415" s="47">
        <f t="shared" si="118"/>
        <v>9.762252114203989E-5</v>
      </c>
      <c r="W415" s="47">
        <f t="shared" si="118"/>
        <v>1.6104145552687339E-4</v>
      </c>
      <c r="X415" s="47">
        <f t="shared" si="118"/>
        <v>3.9888659675805384E-5</v>
      </c>
      <c r="Y415" s="47">
        <f t="shared" si="118"/>
        <v>4.8413034470701379E-4</v>
      </c>
      <c r="Z415" s="47">
        <f t="shared" si="118"/>
        <v>0</v>
      </c>
      <c r="AA415" s="91"/>
      <c r="AB415" s="91"/>
      <c r="AC415" s="47">
        <f t="shared" si="119"/>
        <v>1.1916018348309023E-6</v>
      </c>
      <c r="AD415" s="47">
        <f t="shared" si="119"/>
        <v>5.9920558458760489E-4</v>
      </c>
      <c r="AE415" s="47">
        <f t="shared" si="119"/>
        <v>5.5561100971300791E-5</v>
      </c>
      <c r="AF415" s="47">
        <f t="shared" si="119"/>
        <v>9.4551858954462255E-5</v>
      </c>
      <c r="AG415" s="47">
        <f t="shared" si="119"/>
        <v>3.8840348245956866E-4</v>
      </c>
      <c r="AH415" s="47">
        <f t="shared" si="119"/>
        <v>6.7278507739617439E-4</v>
      </c>
      <c r="AI415" s="47">
        <f t="shared" si="119"/>
        <v>1.9154192563351286E-4</v>
      </c>
      <c r="AJ415" s="47">
        <f t="shared" si="119"/>
        <v>5.9740666642438057E-5</v>
      </c>
      <c r="AK415" s="47">
        <f t="shared" si="119"/>
        <v>6.4104652054295958E-4</v>
      </c>
      <c r="AL415" s="47">
        <f t="shared" si="119"/>
        <v>0</v>
      </c>
      <c r="AO415" s="47">
        <f t="shared" si="113"/>
        <v>2.5589521115697834E-7</v>
      </c>
      <c r="AP415" s="47">
        <f t="shared" si="113"/>
        <v>1.1167990741514893E-4</v>
      </c>
      <c r="AQ415" s="47">
        <f t="shared" si="113"/>
        <v>1.0066925412541276E-5</v>
      </c>
      <c r="AR415" s="47">
        <f t="shared" si="113"/>
        <v>9.6187708023227889E-6</v>
      </c>
      <c r="AS415" s="47">
        <f t="shared" si="113"/>
        <v>4.3935227115712622E-5</v>
      </c>
      <c r="AT415" s="47">
        <f t="shared" si="113"/>
        <v>2.8758127812706768E-4</v>
      </c>
      <c r="AU415" s="47">
        <f t="shared" si="113"/>
        <v>1.5250235053319925E-5</v>
      </c>
      <c r="AV415" s="47">
        <f t="shared" si="113"/>
        <v>9.9260034833163231E-6</v>
      </c>
      <c r="AW415" s="47">
        <f t="shared" si="113"/>
        <v>7.8458087917972761E-5</v>
      </c>
      <c r="AX415" s="47">
        <f t="shared" si="113"/>
        <v>0</v>
      </c>
      <c r="BA415" s="47">
        <f t="shared" si="114"/>
        <v>2.1273084585048256E-6</v>
      </c>
      <c r="BB415" s="47">
        <f t="shared" si="114"/>
        <v>1.0867312617600612E-3</v>
      </c>
      <c r="BC415" s="47">
        <f t="shared" si="114"/>
        <v>9.3560375689174993E-5</v>
      </c>
      <c r="BD415" s="47">
        <f t="shared" si="114"/>
        <v>1.5835903215760631E-4</v>
      </c>
      <c r="BE415" s="47">
        <f t="shared" si="114"/>
        <v>7.3287173780342519E-4</v>
      </c>
      <c r="BF415" s="47">
        <f t="shared" si="114"/>
        <v>1.057988876665282E-3</v>
      </c>
      <c r="BG415" s="47">
        <f t="shared" si="114"/>
        <v>3.6783361621370617E-4</v>
      </c>
      <c r="BH415" s="47">
        <f t="shared" si="114"/>
        <v>1.0955532980155976E-4</v>
      </c>
      <c r="BI415" s="47">
        <f t="shared" si="114"/>
        <v>1.2036349531679461E-3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9.2801721272919162E-7</v>
      </c>
      <c r="F416" s="47">
        <f t="shared" si="120"/>
        <v>4.1460675642698245E-4</v>
      </c>
      <c r="G416" s="47">
        <f t="shared" si="120"/>
        <v>3.8949929243222364E-5</v>
      </c>
      <c r="H416" s="47">
        <f t="shared" si="120"/>
        <v>6.5841965410517908E-5</v>
      </c>
      <c r="I416" s="47">
        <f t="shared" si="120"/>
        <v>3.5140513338300175E-4</v>
      </c>
      <c r="J416" s="47">
        <f t="shared" si="120"/>
        <v>3.9109010495031984E-4</v>
      </c>
      <c r="K416" s="47">
        <f t="shared" si="120"/>
        <v>1.8288699669884281E-4</v>
      </c>
      <c r="L416" s="47">
        <f t="shared" si="120"/>
        <v>4.9740903653841271E-5</v>
      </c>
      <c r="M416" s="47">
        <f t="shared" si="120"/>
        <v>5.8645561861433526E-4</v>
      </c>
      <c r="N416" s="47">
        <f t="shared" si="120"/>
        <v>0</v>
      </c>
      <c r="Q416" s="47">
        <f t="shared" si="118"/>
        <v>6.6893040698754929E-7</v>
      </c>
      <c r="R416" s="47">
        <f t="shared" si="118"/>
        <v>2.8497221313689971E-4</v>
      </c>
      <c r="S416" s="47">
        <f t="shared" si="118"/>
        <v>2.8755418582759777E-5</v>
      </c>
      <c r="T416" s="47">
        <f t="shared" si="118"/>
        <v>5.7864938956876396E-5</v>
      </c>
      <c r="U416" s="47">
        <f t="shared" si="118"/>
        <v>3.0741837248440341E-4</v>
      </c>
      <c r="V416" s="47">
        <f t="shared" si="118"/>
        <v>9.2816436486764606E-5</v>
      </c>
      <c r="W416" s="47">
        <f t="shared" si="118"/>
        <v>1.6701367381430525E-4</v>
      </c>
      <c r="X416" s="47">
        <f t="shared" si="118"/>
        <v>4.0352210619177016E-5</v>
      </c>
      <c r="Y416" s="47">
        <f t="shared" si="118"/>
        <v>5.0343707612509909E-4</v>
      </c>
      <c r="Z416" s="47">
        <f t="shared" si="118"/>
        <v>0</v>
      </c>
      <c r="AA416" s="91"/>
      <c r="AB416" s="91"/>
      <c r="AC416" s="47">
        <f t="shared" si="119"/>
        <v>1.1871040184708313E-6</v>
      </c>
      <c r="AD416" s="47">
        <f t="shared" si="119"/>
        <v>5.4424129971706464E-4</v>
      </c>
      <c r="AE416" s="47">
        <f t="shared" si="119"/>
        <v>5.4059261709101925E-5</v>
      </c>
      <c r="AF416" s="47">
        <f t="shared" si="119"/>
        <v>8.7672424972214086E-5</v>
      </c>
      <c r="AG416" s="47">
        <f t="shared" si="119"/>
        <v>3.9539189428159976E-4</v>
      </c>
      <c r="AH416" s="47">
        <f t="shared" si="119"/>
        <v>6.8936377341387474E-4</v>
      </c>
      <c r="AI416" s="47">
        <f t="shared" si="119"/>
        <v>1.9876031958337994E-4</v>
      </c>
      <c r="AJ416" s="47">
        <f t="shared" si="119"/>
        <v>5.9129596688505567E-5</v>
      </c>
      <c r="AK416" s="47">
        <f t="shared" si="119"/>
        <v>6.6947416110357209E-4</v>
      </c>
      <c r="AL416" s="47">
        <f t="shared" si="119"/>
        <v>0</v>
      </c>
      <c r="AO416" s="47">
        <f t="shared" si="113"/>
        <v>2.5908680574164233E-7</v>
      </c>
      <c r="AP416" s="47">
        <f t="shared" si="113"/>
        <v>1.2963454329008273E-4</v>
      </c>
      <c r="AQ416" s="47">
        <f t="shared" si="113"/>
        <v>1.0194510660462586E-5</v>
      </c>
      <c r="AR416" s="47">
        <f t="shared" si="113"/>
        <v>7.9770264536415116E-6</v>
      </c>
      <c r="AS416" s="47">
        <f t="shared" si="113"/>
        <v>4.3986760898598342E-5</v>
      </c>
      <c r="AT416" s="47">
        <f t="shared" si="113"/>
        <v>2.9827366846355523E-4</v>
      </c>
      <c r="AU416" s="47">
        <f t="shared" si="113"/>
        <v>1.5873322884537563E-5</v>
      </c>
      <c r="AV416" s="47">
        <f t="shared" si="113"/>
        <v>9.3886930346642554E-6</v>
      </c>
      <c r="AW416" s="47">
        <f t="shared" si="113"/>
        <v>8.3018542489236174E-5</v>
      </c>
      <c r="AX416" s="47">
        <f t="shared" si="113"/>
        <v>0</v>
      </c>
      <c r="BA416" s="47">
        <f t="shared" si="114"/>
        <v>2.1151212312000229E-6</v>
      </c>
      <c r="BB416" s="47">
        <f t="shared" si="114"/>
        <v>9.5884805614404709E-4</v>
      </c>
      <c r="BC416" s="47">
        <f t="shared" si="114"/>
        <v>9.3009190952324282E-5</v>
      </c>
      <c r="BD416" s="47">
        <f t="shared" si="114"/>
        <v>1.5351439038273199E-4</v>
      </c>
      <c r="BE416" s="47">
        <f t="shared" si="114"/>
        <v>7.4679702766460151E-4</v>
      </c>
      <c r="BF416" s="47">
        <f t="shared" si="114"/>
        <v>1.0804538783641946E-3</v>
      </c>
      <c r="BG416" s="47">
        <f t="shared" si="114"/>
        <v>3.8164731628222278E-4</v>
      </c>
      <c r="BH416" s="47">
        <f t="shared" si="114"/>
        <v>1.0887050034234684E-4</v>
      </c>
      <c r="BI416" s="47">
        <f t="shared" si="114"/>
        <v>1.2559297797179072E-3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9.3966866353763893E-7</v>
      </c>
      <c r="F417" s="47">
        <f t="shared" si="120"/>
        <v>3.2907449902931126E-4</v>
      </c>
      <c r="G417" s="47">
        <f t="shared" si="120"/>
        <v>4.012287618964223E-5</v>
      </c>
      <c r="H417" s="47">
        <f t="shared" si="120"/>
        <v>6.8054501755668748E-5</v>
      </c>
      <c r="I417" s="47">
        <f t="shared" si="120"/>
        <v>3.6110665494629369E-4</v>
      </c>
      <c r="J417" s="47">
        <f t="shared" si="120"/>
        <v>4.009022364811159E-4</v>
      </c>
      <c r="K417" s="47">
        <f t="shared" si="120"/>
        <v>1.8953933747085187E-4</v>
      </c>
      <c r="L417" s="47">
        <f t="shared" si="120"/>
        <v>5.05471545652369E-5</v>
      </c>
      <c r="M417" s="47">
        <f t="shared" si="120"/>
        <v>6.1010541140040832E-4</v>
      </c>
      <c r="N417" s="47">
        <f t="shared" si="120"/>
        <v>0</v>
      </c>
      <c r="Q417" s="47">
        <f t="shared" si="118"/>
        <v>6.7446180078917592E-7</v>
      </c>
      <c r="R417" s="47">
        <f t="shared" si="118"/>
        <v>1.7977404715318463E-4</v>
      </c>
      <c r="S417" s="47">
        <f t="shared" si="118"/>
        <v>2.9686478696511721E-5</v>
      </c>
      <c r="T417" s="47">
        <f t="shared" si="118"/>
        <v>6.1703409956380693E-5</v>
      </c>
      <c r="U417" s="47">
        <f t="shared" si="118"/>
        <v>3.1634420127669836E-4</v>
      </c>
      <c r="V417" s="47">
        <f t="shared" si="118"/>
        <v>9.1813526898708891E-5</v>
      </c>
      <c r="W417" s="47">
        <f t="shared" si="118"/>
        <v>1.730614280842094E-4</v>
      </c>
      <c r="X417" s="47">
        <f t="shared" si="118"/>
        <v>4.1287386071203218E-5</v>
      </c>
      <c r="Y417" s="47">
        <f t="shared" si="118"/>
        <v>5.2239319823135029E-4</v>
      </c>
      <c r="Z417" s="47">
        <f t="shared" si="118"/>
        <v>0</v>
      </c>
      <c r="AA417" s="91"/>
      <c r="AB417" s="91"/>
      <c r="AC417" s="47">
        <f t="shared" si="119"/>
        <v>1.204875526286099E-6</v>
      </c>
      <c r="AD417" s="47">
        <f t="shared" si="119"/>
        <v>4.7837495090543788E-4</v>
      </c>
      <c r="AE417" s="47">
        <f t="shared" si="119"/>
        <v>5.2299505369680547E-5</v>
      </c>
      <c r="AF417" s="47">
        <f t="shared" si="119"/>
        <v>7.9310793422126703E-5</v>
      </c>
      <c r="AG417" s="47">
        <f t="shared" si="119"/>
        <v>4.0586910861588836E-4</v>
      </c>
      <c r="AH417" s="47">
        <f t="shared" si="119"/>
        <v>7.0999094606352296E-4</v>
      </c>
      <c r="AI417" s="47">
        <f t="shared" si="119"/>
        <v>2.0601724685749353E-4</v>
      </c>
      <c r="AJ417" s="47">
        <f t="shared" si="119"/>
        <v>5.9806923059270617E-5</v>
      </c>
      <c r="AK417" s="47">
        <f t="shared" si="119"/>
        <v>6.9781762456946677E-4</v>
      </c>
      <c r="AL417" s="47">
        <f t="shared" si="119"/>
        <v>0</v>
      </c>
      <c r="AO417" s="47">
        <f t="shared" si="113"/>
        <v>2.6520686274846301E-7</v>
      </c>
      <c r="AP417" s="47">
        <f t="shared" si="113"/>
        <v>1.4930045187612663E-4</v>
      </c>
      <c r="AQ417" s="47">
        <f t="shared" si="113"/>
        <v>1.0436397493130509E-5</v>
      </c>
      <c r="AR417" s="47">
        <f t="shared" si="113"/>
        <v>6.3510917992880544E-6</v>
      </c>
      <c r="AS417" s="47">
        <f t="shared" si="113"/>
        <v>4.4762453669595329E-5</v>
      </c>
      <c r="AT417" s="47">
        <f t="shared" si="113"/>
        <v>3.09088709582407E-4</v>
      </c>
      <c r="AU417" s="47">
        <f t="shared" si="113"/>
        <v>1.6477909386642471E-5</v>
      </c>
      <c r="AV417" s="47">
        <f t="shared" si="113"/>
        <v>9.2597684940336824E-6</v>
      </c>
      <c r="AW417" s="47">
        <f t="shared" si="113"/>
        <v>8.7712213169058024E-5</v>
      </c>
      <c r="AX417" s="47">
        <f t="shared" si="113"/>
        <v>0</v>
      </c>
      <c r="BA417" s="47">
        <f t="shared" si="114"/>
        <v>2.1445441898237379E-6</v>
      </c>
      <c r="BB417" s="47">
        <f t="shared" si="114"/>
        <v>8.0744944993474919E-4</v>
      </c>
      <c r="BC417" s="47">
        <f t="shared" si="114"/>
        <v>9.2422381559322783E-5</v>
      </c>
      <c r="BD417" s="47">
        <f t="shared" si="114"/>
        <v>1.4736529517779545E-4</v>
      </c>
      <c r="BE417" s="47">
        <f t="shared" si="114"/>
        <v>7.6697576356218205E-4</v>
      </c>
      <c r="BF417" s="47">
        <f t="shared" si="114"/>
        <v>1.1108931825446389E-3</v>
      </c>
      <c r="BG417" s="47">
        <f t="shared" si="114"/>
        <v>3.955565843283454E-4</v>
      </c>
      <c r="BH417" s="47">
        <f t="shared" si="114"/>
        <v>1.1035407762450752E-4</v>
      </c>
      <c r="BI417" s="47">
        <f t="shared" si="114"/>
        <v>1.307923035969875E-3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9.7508659928093074E-7</v>
      </c>
      <c r="F418" s="47">
        <f t="shared" si="120"/>
        <v>2.9038143208086478E-4</v>
      </c>
      <c r="G418" s="47">
        <f t="shared" si="120"/>
        <v>4.181659845079995E-5</v>
      </c>
      <c r="H418" s="47">
        <f t="shared" si="120"/>
        <v>7.0987217395490651E-5</v>
      </c>
      <c r="I418" s="47">
        <f t="shared" si="120"/>
        <v>3.7612054184537279E-4</v>
      </c>
      <c r="J418" s="47">
        <f t="shared" si="120"/>
        <v>4.1731327216957387E-4</v>
      </c>
      <c r="K418" s="47">
        <f t="shared" si="120"/>
        <v>1.9783893099605443E-4</v>
      </c>
      <c r="L418" s="47">
        <f t="shared" si="120"/>
        <v>5.2500583107357784E-5</v>
      </c>
      <c r="M418" s="47">
        <f t="shared" si="120"/>
        <v>6.3785572930005253E-4</v>
      </c>
      <c r="N418" s="47">
        <f t="shared" si="120"/>
        <v>0</v>
      </c>
      <c r="Q418" s="47">
        <f t="shared" si="118"/>
        <v>6.9912304729109607E-7</v>
      </c>
      <c r="R418" s="47">
        <f t="shared" si="118"/>
        <v>1.2671311063340107E-4</v>
      </c>
      <c r="S418" s="47">
        <f t="shared" si="118"/>
        <v>3.0956622404517282E-5</v>
      </c>
      <c r="T418" s="47">
        <f t="shared" si="118"/>
        <v>6.5299751133350966E-5</v>
      </c>
      <c r="U418" s="47">
        <f t="shared" si="118"/>
        <v>3.2961163877082286E-4</v>
      </c>
      <c r="V418" s="47">
        <f t="shared" si="118"/>
        <v>9.4699022664820063E-5</v>
      </c>
      <c r="W418" s="47">
        <f t="shared" si="118"/>
        <v>1.8063243145715753E-4</v>
      </c>
      <c r="X418" s="47">
        <f t="shared" si="118"/>
        <v>4.295726107481803E-5</v>
      </c>
      <c r="Y418" s="47">
        <f t="shared" si="118"/>
        <v>5.4544770462095719E-4</v>
      </c>
      <c r="Z418" s="47">
        <f t="shared" si="118"/>
        <v>0</v>
      </c>
      <c r="AA418" s="91"/>
      <c r="AB418" s="91"/>
      <c r="AC418" s="47">
        <f t="shared" si="119"/>
        <v>1.2510501512707648E-6</v>
      </c>
      <c r="AD418" s="47">
        <f t="shared" si="119"/>
        <v>4.5404975352832854E-4</v>
      </c>
      <c r="AE418" s="47">
        <f t="shared" si="119"/>
        <v>5.2676574497082639E-5</v>
      </c>
      <c r="AF418" s="47">
        <f t="shared" si="119"/>
        <v>7.667468365763039E-5</v>
      </c>
      <c r="AG418" s="47">
        <f t="shared" si="119"/>
        <v>4.2262944491992192E-4</v>
      </c>
      <c r="AH418" s="47">
        <f t="shared" si="119"/>
        <v>7.3992752167432779E-4</v>
      </c>
      <c r="AI418" s="47">
        <f t="shared" si="119"/>
        <v>2.1504543053495041E-4</v>
      </c>
      <c r="AJ418" s="47">
        <f t="shared" si="119"/>
        <v>6.2043905139897647E-5</v>
      </c>
      <c r="AK418" s="47">
        <f t="shared" si="119"/>
        <v>7.3026375397914766E-4</v>
      </c>
      <c r="AL418" s="47">
        <f t="shared" si="119"/>
        <v>0</v>
      </c>
      <c r="AO418" s="47">
        <f t="shared" si="113"/>
        <v>2.7596355198983466E-7</v>
      </c>
      <c r="AP418" s="47">
        <f t="shared" si="113"/>
        <v>1.636683214474637E-4</v>
      </c>
      <c r="AQ418" s="47">
        <f t="shared" si="113"/>
        <v>1.0859976046282668E-5</v>
      </c>
      <c r="AR418" s="47">
        <f t="shared" si="113"/>
        <v>5.687466262139685E-6</v>
      </c>
      <c r="AS418" s="47">
        <f t="shared" si="113"/>
        <v>4.6508903074549937E-5</v>
      </c>
      <c r="AT418" s="47">
        <f t="shared" si="113"/>
        <v>3.2261424950475381E-4</v>
      </c>
      <c r="AU418" s="47">
        <f t="shared" si="113"/>
        <v>1.7206499538896899E-5</v>
      </c>
      <c r="AV418" s="47">
        <f t="shared" si="113"/>
        <v>9.543322032539754E-6</v>
      </c>
      <c r="AW418" s="47">
        <f t="shared" si="113"/>
        <v>9.2408024679095343E-5</v>
      </c>
      <c r="AX418" s="47">
        <f t="shared" si="113"/>
        <v>0</v>
      </c>
      <c r="BA418" s="47">
        <f t="shared" si="114"/>
        <v>2.2261367505516957E-6</v>
      </c>
      <c r="BB418" s="47">
        <f t="shared" si="114"/>
        <v>7.4443118560919331E-4</v>
      </c>
      <c r="BC418" s="47">
        <f t="shared" si="114"/>
        <v>9.4493172947882596E-5</v>
      </c>
      <c r="BD418" s="47">
        <f t="shared" si="114"/>
        <v>1.4766190105312105E-4</v>
      </c>
      <c r="BE418" s="47">
        <f t="shared" si="114"/>
        <v>7.9874998676529477E-4</v>
      </c>
      <c r="BF418" s="47">
        <f t="shared" si="114"/>
        <v>1.1572407938439016E-3</v>
      </c>
      <c r="BG418" s="47">
        <f t="shared" si="114"/>
        <v>4.1288436153100487E-4</v>
      </c>
      <c r="BH418" s="47">
        <f t="shared" si="114"/>
        <v>1.1454448824725543E-4</v>
      </c>
      <c r="BI418" s="47">
        <f t="shared" si="114"/>
        <v>1.3681194832792002E-3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1.0242613164998358E-6</v>
      </c>
      <c r="F419" s="47">
        <f t="shared" si="120"/>
        <v>3.0502569528654047E-4</v>
      </c>
      <c r="G419" s="47">
        <f t="shared" si="120"/>
        <v>4.3925456684920915E-5</v>
      </c>
      <c r="H419" s="47">
        <f t="shared" si="120"/>
        <v>7.4567182851024977E-5</v>
      </c>
      <c r="I419" s="47">
        <f t="shared" si="120"/>
        <v>3.9508872508069469E-4</v>
      </c>
      <c r="J419" s="47">
        <f t="shared" si="120"/>
        <v>4.383588512655926E-4</v>
      </c>
      <c r="K419" s="47">
        <f t="shared" si="120"/>
        <v>2.0781617147274211E-4</v>
      </c>
      <c r="L419" s="47">
        <f t="shared" si="120"/>
        <v>5.5148246740552823E-5</v>
      </c>
      <c r="M419" s="47">
        <f t="shared" si="120"/>
        <v>6.7002351330807731E-4</v>
      </c>
      <c r="N419" s="47">
        <f t="shared" si="120"/>
        <v>0</v>
      </c>
      <c r="Q419" s="47">
        <f t="shared" ref="Q419:Z434" si="121">((Q330)/($D330-$D329))/$R$192*100</f>
        <v>7.3438061126245134E-7</v>
      </c>
      <c r="R419" s="47">
        <f t="shared" si="121"/>
        <v>1.3310339575055925E-4</v>
      </c>
      <c r="S419" s="47">
        <f t="shared" si="121"/>
        <v>3.2517799795240473E-5</v>
      </c>
      <c r="T419" s="47">
        <f t="shared" si="121"/>
        <v>6.8592891249126729E-5</v>
      </c>
      <c r="U419" s="47">
        <f t="shared" si="121"/>
        <v>3.4623432555635353E-4</v>
      </c>
      <c r="V419" s="47">
        <f t="shared" si="121"/>
        <v>9.9474801209908603E-5</v>
      </c>
      <c r="W419" s="47">
        <f t="shared" si="121"/>
        <v>1.897419287510587E-4</v>
      </c>
      <c r="X419" s="47">
        <f t="shared" si="121"/>
        <v>4.5123644211875422E-5</v>
      </c>
      <c r="Y419" s="47">
        <f t="shared" si="121"/>
        <v>5.7295524769684024E-4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1.3141420217372191E-6</v>
      </c>
      <c r="AD419" s="47">
        <f t="shared" si="122"/>
        <v>4.769479948225218E-4</v>
      </c>
      <c r="AE419" s="47">
        <f t="shared" si="122"/>
        <v>5.533311357460135E-5</v>
      </c>
      <c r="AF419" s="47">
        <f t="shared" si="122"/>
        <v>8.0541474452923306E-5</v>
      </c>
      <c r="AG419" s="47">
        <f t="shared" si="122"/>
        <v>4.4394312460503498E-4</v>
      </c>
      <c r="AH419" s="47">
        <f t="shared" si="122"/>
        <v>7.7724290132127655E-4</v>
      </c>
      <c r="AI419" s="47">
        <f t="shared" si="122"/>
        <v>2.2589041419442455E-4</v>
      </c>
      <c r="AJ419" s="47">
        <f t="shared" si="122"/>
        <v>6.5172849269230332E-5</v>
      </c>
      <c r="AK419" s="47">
        <f t="shared" si="122"/>
        <v>7.6709177891931459E-4</v>
      </c>
      <c r="AL419" s="47">
        <f t="shared" si="122"/>
        <v>0</v>
      </c>
      <c r="AO419" s="47">
        <f t="shared" si="113"/>
        <v>2.8988070523738444E-7</v>
      </c>
      <c r="AP419" s="47">
        <f t="shared" si="113"/>
        <v>1.7192229953598122E-4</v>
      </c>
      <c r="AQ419" s="47">
        <f t="shared" si="113"/>
        <v>1.1407656889680442E-5</v>
      </c>
      <c r="AR419" s="47">
        <f t="shared" si="113"/>
        <v>5.974291601898248E-6</v>
      </c>
      <c r="AS419" s="47">
        <f t="shared" si="113"/>
        <v>4.8854399524341158E-5</v>
      </c>
      <c r="AT419" s="47">
        <f t="shared" si="113"/>
        <v>3.3888405005568401E-4</v>
      </c>
      <c r="AU419" s="47">
        <f t="shared" si="113"/>
        <v>1.8074242721683413E-5</v>
      </c>
      <c r="AV419" s="47">
        <f t="shared" si="113"/>
        <v>1.0024602528677401E-5</v>
      </c>
      <c r="AW419" s="47">
        <f t="shared" si="113"/>
        <v>9.7068265611237065E-5</v>
      </c>
      <c r="AX419" s="47">
        <f t="shared" si="113"/>
        <v>0</v>
      </c>
      <c r="BA419" s="47">
        <f t="shared" si="114"/>
        <v>2.3384033382370548E-6</v>
      </c>
      <c r="BB419" s="47">
        <f t="shared" si="114"/>
        <v>7.8197369010906228E-4</v>
      </c>
      <c r="BC419" s="47">
        <f t="shared" si="114"/>
        <v>9.9258570259522265E-5</v>
      </c>
      <c r="BD419" s="47">
        <f t="shared" si="114"/>
        <v>1.551086573039483E-4</v>
      </c>
      <c r="BE419" s="47">
        <f t="shared" si="114"/>
        <v>8.3903184968572961E-4</v>
      </c>
      <c r="BF419" s="47">
        <f t="shared" si="114"/>
        <v>1.2156017525868691E-3</v>
      </c>
      <c r="BG419" s="47">
        <f t="shared" si="114"/>
        <v>4.3370658566716663E-4</v>
      </c>
      <c r="BH419" s="47">
        <f t="shared" si="114"/>
        <v>1.2032109600978316E-4</v>
      </c>
      <c r="BI419" s="47">
        <f t="shared" si="114"/>
        <v>1.4371152922273919E-3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1.0740598027438437E-6</v>
      </c>
      <c r="F420" s="47">
        <f t="shared" si="120"/>
        <v>3.1985571731910469E-4</v>
      </c>
      <c r="G420" s="47">
        <f t="shared" si="120"/>
        <v>4.6061065259850588E-5</v>
      </c>
      <c r="H420" s="47">
        <f t="shared" si="120"/>
        <v>7.8192559275618072E-5</v>
      </c>
      <c r="I420" s="47">
        <f t="shared" si="120"/>
        <v>4.1429751499021464E-4</v>
      </c>
      <c r="J420" s="47">
        <f t="shared" si="120"/>
        <v>4.5967138828425711E-4</v>
      </c>
      <c r="K420" s="47">
        <f t="shared" si="120"/>
        <v>2.1791997075682783E-4</v>
      </c>
      <c r="L420" s="47">
        <f t="shared" si="120"/>
        <v>5.782949532668061E-5</v>
      </c>
      <c r="M420" s="47">
        <f t="shared" si="120"/>
        <v>7.0259933763448551E-4</v>
      </c>
      <c r="N420" s="47">
        <f t="shared" si="120"/>
        <v>0</v>
      </c>
      <c r="Q420" s="47">
        <f t="shared" si="121"/>
        <v>7.7008540864051896E-7</v>
      </c>
      <c r="R420" s="47">
        <f t="shared" si="121"/>
        <v>1.395747400408677E-4</v>
      </c>
      <c r="S420" s="47">
        <f t="shared" si="121"/>
        <v>3.409878033185039E-5</v>
      </c>
      <c r="T420" s="47">
        <f t="shared" si="121"/>
        <v>7.1927804026052772E-5</v>
      </c>
      <c r="U420" s="47">
        <f t="shared" si="121"/>
        <v>3.6306786697851867E-4</v>
      </c>
      <c r="V420" s="47">
        <f t="shared" si="121"/>
        <v>1.0431115931489407E-4</v>
      </c>
      <c r="W420" s="47">
        <f t="shared" si="121"/>
        <v>1.9896697774647557E-4</v>
      </c>
      <c r="X420" s="47">
        <f t="shared" si="121"/>
        <v>4.7317507378790154E-5</v>
      </c>
      <c r="Y420" s="47">
        <f t="shared" si="121"/>
        <v>6.0081171709701797E-4</v>
      </c>
      <c r="Z420" s="47">
        <f t="shared" si="121"/>
        <v>0</v>
      </c>
      <c r="AA420" s="91"/>
      <c r="AB420" s="91"/>
      <c r="AC420" s="47">
        <f t="shared" si="122"/>
        <v>1.3780341968471678E-6</v>
      </c>
      <c r="AD420" s="47">
        <f t="shared" si="122"/>
        <v>5.0013669459734165E-4</v>
      </c>
      <c r="AE420" s="47">
        <f t="shared" si="122"/>
        <v>5.802335018785078E-5</v>
      </c>
      <c r="AF420" s="47">
        <f t="shared" si="122"/>
        <v>8.4457314525183494E-5</v>
      </c>
      <c r="AG420" s="47">
        <f t="shared" si="122"/>
        <v>4.6552716300190964E-4</v>
      </c>
      <c r="AH420" s="47">
        <f t="shared" si="122"/>
        <v>8.1503161725361988E-4</v>
      </c>
      <c r="AI420" s="47">
        <f t="shared" si="122"/>
        <v>2.3687296376717913E-4</v>
      </c>
      <c r="AJ420" s="47">
        <f t="shared" si="122"/>
        <v>6.8341483274571188E-5</v>
      </c>
      <c r="AK420" s="47">
        <f t="shared" si="122"/>
        <v>8.0438695817195327E-4</v>
      </c>
      <c r="AL420" s="47">
        <f t="shared" si="122"/>
        <v>0</v>
      </c>
      <c r="AO420" s="47">
        <f t="shared" si="113"/>
        <v>3.0397439410332472E-7</v>
      </c>
      <c r="AP420" s="47">
        <f t="shared" si="113"/>
        <v>1.8028097727823699E-4</v>
      </c>
      <c r="AQ420" s="47">
        <f t="shared" si="113"/>
        <v>1.1962284928000198E-5</v>
      </c>
      <c r="AR420" s="47">
        <f t="shared" si="113"/>
        <v>6.2647552495653E-6</v>
      </c>
      <c r="AS420" s="47">
        <f t="shared" si="113"/>
        <v>5.1229648011695973E-5</v>
      </c>
      <c r="AT420" s="47">
        <f t="shared" si="113"/>
        <v>3.5536022896936304E-4</v>
      </c>
      <c r="AU420" s="47">
        <f t="shared" si="113"/>
        <v>1.8952993010352254E-5</v>
      </c>
      <c r="AV420" s="47">
        <f t="shared" si="113"/>
        <v>1.0511987947890456E-5</v>
      </c>
      <c r="AW420" s="47">
        <f t="shared" si="113"/>
        <v>1.0178762053746754E-4</v>
      </c>
      <c r="AX420" s="47">
        <f t="shared" si="113"/>
        <v>0</v>
      </c>
      <c r="BA420" s="47">
        <f t="shared" si="114"/>
        <v>2.4520939995910115E-6</v>
      </c>
      <c r="BB420" s="47">
        <f t="shared" si="114"/>
        <v>8.1999241191644634E-4</v>
      </c>
      <c r="BC420" s="47">
        <f t="shared" si="114"/>
        <v>1.0408441544770136E-4</v>
      </c>
      <c r="BD420" s="47">
        <f t="shared" si="114"/>
        <v>1.6264987380080158E-4</v>
      </c>
      <c r="BE420" s="47">
        <f t="shared" si="114"/>
        <v>8.7982467799212422E-4</v>
      </c>
      <c r="BF420" s="47">
        <f t="shared" si="114"/>
        <v>1.2747030055378769E-3</v>
      </c>
      <c r="BG420" s="47">
        <f t="shared" si="114"/>
        <v>4.5479293452400699E-4</v>
      </c>
      <c r="BH420" s="47">
        <f t="shared" si="114"/>
        <v>1.2617097860125178E-4</v>
      </c>
      <c r="BI420" s="47">
        <f t="shared" si="114"/>
        <v>1.5069862958064389E-3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1.1244600380510518E-6</v>
      </c>
      <c r="F421" s="47">
        <f t="shared" si="120"/>
        <v>3.3486494061938635E-4</v>
      </c>
      <c r="G421" s="47">
        <f t="shared" si="120"/>
        <v>4.8222479849305066E-5</v>
      </c>
      <c r="H421" s="47">
        <f t="shared" si="120"/>
        <v>8.1861743595426249E-5</v>
      </c>
      <c r="I421" s="47">
        <f t="shared" si="120"/>
        <v>4.3373841780526795E-4</v>
      </c>
      <c r="J421" s="47">
        <f t="shared" si="120"/>
        <v>4.8124145921916474E-4</v>
      </c>
      <c r="K421" s="47">
        <f t="shared" si="120"/>
        <v>2.2814586113669851E-4</v>
      </c>
      <c r="L421" s="47">
        <f t="shared" si="120"/>
        <v>6.0543143267620199E-5</v>
      </c>
      <c r="M421" s="47">
        <f t="shared" si="120"/>
        <v>7.3556879785728103E-4</v>
      </c>
      <c r="N421" s="47">
        <f t="shared" si="120"/>
        <v>0</v>
      </c>
      <c r="Q421" s="47">
        <f t="shared" si="121"/>
        <v>8.0622165142977317E-7</v>
      </c>
      <c r="R421" s="47">
        <f t="shared" si="121"/>
        <v>1.461242819965681E-4</v>
      </c>
      <c r="S421" s="47">
        <f t="shared" si="121"/>
        <v>3.5698864934238153E-5</v>
      </c>
      <c r="T421" s="47">
        <f t="shared" si="121"/>
        <v>7.5303014827893369E-5</v>
      </c>
      <c r="U421" s="47">
        <f t="shared" si="121"/>
        <v>3.8010481955923784E-4</v>
      </c>
      <c r="V421" s="47">
        <f t="shared" si="121"/>
        <v>1.0920595843241786E-4</v>
      </c>
      <c r="W421" s="47">
        <f t="shared" si="121"/>
        <v>2.0830349929878438E-4</v>
      </c>
      <c r="X421" s="47">
        <f t="shared" si="121"/>
        <v>4.9537880490184171E-5</v>
      </c>
      <c r="Y421" s="47">
        <f t="shared" si="121"/>
        <v>6.2900479521022922E-4</v>
      </c>
      <c r="Z421" s="47">
        <f t="shared" si="121"/>
        <v>0</v>
      </c>
      <c r="AA421" s="91"/>
      <c r="AB421" s="91"/>
      <c r="AC421" s="47">
        <f t="shared" si="122"/>
        <v>1.4426984246723303E-6</v>
      </c>
      <c r="AD421" s="47">
        <f t="shared" si="122"/>
        <v>5.2360559924220459E-4</v>
      </c>
      <c r="AE421" s="47">
        <f t="shared" si="122"/>
        <v>6.0746094764371972E-5</v>
      </c>
      <c r="AF421" s="47">
        <f t="shared" si="122"/>
        <v>8.8420472362959237E-5</v>
      </c>
      <c r="AG421" s="47">
        <f t="shared" si="122"/>
        <v>4.8737201605129698E-4</v>
      </c>
      <c r="AH421" s="47">
        <f t="shared" si="122"/>
        <v>8.5327696000591171E-4</v>
      </c>
      <c r="AI421" s="47">
        <f t="shared" si="122"/>
        <v>2.4798822297461163E-4</v>
      </c>
      <c r="AJ421" s="47">
        <f t="shared" si="122"/>
        <v>7.1548406045056343E-5</v>
      </c>
      <c r="AK421" s="47">
        <f t="shared" si="122"/>
        <v>8.4213280050433295E-4</v>
      </c>
      <c r="AL421" s="47">
        <f t="shared" si="122"/>
        <v>0</v>
      </c>
      <c r="AO421" s="47">
        <f t="shared" si="113"/>
        <v>3.1823838662127865E-7</v>
      </c>
      <c r="AP421" s="47">
        <f t="shared" si="113"/>
        <v>1.8874065862281824E-4</v>
      </c>
      <c r="AQ421" s="47">
        <f t="shared" si="113"/>
        <v>1.2523614915066913E-5</v>
      </c>
      <c r="AR421" s="47">
        <f t="shared" si="113"/>
        <v>6.5587287675328797E-6</v>
      </c>
      <c r="AS421" s="47">
        <f t="shared" si="113"/>
        <v>5.3633598246030114E-5</v>
      </c>
      <c r="AT421" s="47">
        <f t="shared" si="113"/>
        <v>3.7203550078674687E-4</v>
      </c>
      <c r="AU421" s="47">
        <f t="shared" si="113"/>
        <v>1.9842361837914128E-5</v>
      </c>
      <c r="AV421" s="47">
        <f t="shared" si="113"/>
        <v>1.1005262777436028E-5</v>
      </c>
      <c r="AW421" s="47">
        <f t="shared" si="113"/>
        <v>1.0656400264705181E-4</v>
      </c>
      <c r="AX421" s="47">
        <f t="shared" si="113"/>
        <v>0</v>
      </c>
      <c r="BA421" s="47">
        <f t="shared" si="114"/>
        <v>2.5671584627233823E-6</v>
      </c>
      <c r="BB421" s="47">
        <f t="shared" si="114"/>
        <v>8.5847053986159094E-4</v>
      </c>
      <c r="BC421" s="47">
        <f t="shared" si="114"/>
        <v>1.0896857461367704E-4</v>
      </c>
      <c r="BD421" s="47">
        <f t="shared" si="114"/>
        <v>1.7028221595838549E-4</v>
      </c>
      <c r="BE421" s="47">
        <f t="shared" si="114"/>
        <v>9.2111043385656498E-4</v>
      </c>
      <c r="BF421" s="47">
        <f t="shared" si="114"/>
        <v>1.3345184192250763E-3</v>
      </c>
      <c r="BG421" s="47">
        <f t="shared" si="114"/>
        <v>4.7613408411131017E-4</v>
      </c>
      <c r="BH421" s="47">
        <f t="shared" si="114"/>
        <v>1.3209154931267654E-4</v>
      </c>
      <c r="BI421" s="47">
        <f t="shared" si="114"/>
        <v>1.5777015983616141E-3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1.1754404504542288E-6</v>
      </c>
      <c r="F422" s="47">
        <f t="shared" si="120"/>
        <v>3.5004694104132268E-4</v>
      </c>
      <c r="G422" s="47">
        <f t="shared" si="120"/>
        <v>5.0408775339256322E-5</v>
      </c>
      <c r="H422" s="47">
        <f t="shared" si="120"/>
        <v>8.5573165351037335E-5</v>
      </c>
      <c r="I422" s="47">
        <f t="shared" si="120"/>
        <v>4.5340311256235284E-4</v>
      </c>
      <c r="J422" s="47">
        <f t="shared" si="120"/>
        <v>5.0305983179470097E-4</v>
      </c>
      <c r="K422" s="47">
        <f t="shared" si="120"/>
        <v>2.3848946579603877E-4</v>
      </c>
      <c r="L422" s="47">
        <f t="shared" si="120"/>
        <v>6.3288029086166074E-5</v>
      </c>
      <c r="M422" s="47">
        <f t="shared" si="120"/>
        <v>7.6891778261148249E-4</v>
      </c>
      <c r="N422" s="47">
        <f t="shared" si="120"/>
        <v>0</v>
      </c>
      <c r="Q422" s="47">
        <f t="shared" si="121"/>
        <v>8.4277387284041422E-7</v>
      </c>
      <c r="R422" s="47">
        <f t="shared" si="121"/>
        <v>1.5274921832708884E-4</v>
      </c>
      <c r="S422" s="47">
        <f t="shared" si="121"/>
        <v>3.7317368745033547E-5</v>
      </c>
      <c r="T422" s="47">
        <f t="shared" si="121"/>
        <v>7.8717079019789761E-5</v>
      </c>
      <c r="U422" s="47">
        <f t="shared" si="121"/>
        <v>3.9733789125750063E-4</v>
      </c>
      <c r="V422" s="47">
        <f t="shared" si="121"/>
        <v>1.1415710352372616E-4</v>
      </c>
      <c r="W422" s="47">
        <f t="shared" si="121"/>
        <v>2.1774749725328945E-4</v>
      </c>
      <c r="X422" s="47">
        <f t="shared" si="121"/>
        <v>5.1783813197002346E-5</v>
      </c>
      <c r="Y422" s="47">
        <f t="shared" si="121"/>
        <v>6.5752241502620113E-4</v>
      </c>
      <c r="Z422" s="47">
        <f t="shared" si="121"/>
        <v>0</v>
      </c>
      <c r="AA422" s="91"/>
      <c r="AB422" s="91"/>
      <c r="AC422" s="47">
        <f t="shared" si="122"/>
        <v>1.508107028068042E-6</v>
      </c>
      <c r="AD422" s="47">
        <f t="shared" si="122"/>
        <v>5.4734466375555644E-4</v>
      </c>
      <c r="AE422" s="47">
        <f t="shared" si="122"/>
        <v>6.3500181933479118E-5</v>
      </c>
      <c r="AF422" s="47">
        <f t="shared" si="122"/>
        <v>9.2429251682285017E-5</v>
      </c>
      <c r="AG422" s="47">
        <f t="shared" si="122"/>
        <v>5.0946833386720386E-4</v>
      </c>
      <c r="AH422" s="47">
        <f t="shared" si="122"/>
        <v>8.9196256006567585E-4</v>
      </c>
      <c r="AI422" s="47">
        <f t="shared" si="122"/>
        <v>2.5923143433878695E-4</v>
      </c>
      <c r="AJ422" s="47">
        <f t="shared" si="122"/>
        <v>7.4792244975329923E-5</v>
      </c>
      <c r="AK422" s="47">
        <f t="shared" si="122"/>
        <v>8.8031315019676353E-4</v>
      </c>
      <c r="AL422" s="47">
        <f t="shared" si="122"/>
        <v>0</v>
      </c>
      <c r="AO422" s="47">
        <f t="shared" si="113"/>
        <v>3.326665776138146E-7</v>
      </c>
      <c r="AP422" s="47">
        <f t="shared" si="113"/>
        <v>1.9729772271423384E-4</v>
      </c>
      <c r="AQ422" s="47">
        <f t="shared" si="113"/>
        <v>1.3091406594222775E-5</v>
      </c>
      <c r="AR422" s="47">
        <f t="shared" si="113"/>
        <v>6.8560863312475741E-6</v>
      </c>
      <c r="AS422" s="47">
        <f t="shared" si="113"/>
        <v>5.606522130485221E-5</v>
      </c>
      <c r="AT422" s="47">
        <f t="shared" si="113"/>
        <v>3.8890272827097483E-4</v>
      </c>
      <c r="AU422" s="47">
        <f t="shared" si="113"/>
        <v>2.0741968542749322E-5</v>
      </c>
      <c r="AV422" s="47">
        <f t="shared" si="113"/>
        <v>1.1504215889163727E-5</v>
      </c>
      <c r="AW422" s="47">
        <f t="shared" si="113"/>
        <v>1.1139536758528136E-4</v>
      </c>
      <c r="AX422" s="47">
        <f t="shared" si="113"/>
        <v>0</v>
      </c>
      <c r="BA422" s="47">
        <f t="shared" si="114"/>
        <v>2.6835474785222706E-6</v>
      </c>
      <c r="BB422" s="47">
        <f t="shared" si="114"/>
        <v>8.9739160479687912E-4</v>
      </c>
      <c r="BC422" s="47">
        <f t="shared" si="114"/>
        <v>1.1390895727273544E-4</v>
      </c>
      <c r="BD422" s="47">
        <f t="shared" si="114"/>
        <v>1.7800241703332234E-4</v>
      </c>
      <c r="BE422" s="47">
        <f t="shared" si="114"/>
        <v>9.6287144642955664E-4</v>
      </c>
      <c r="BF422" s="47">
        <f t="shared" si="114"/>
        <v>1.3950223918603767E-3</v>
      </c>
      <c r="BG422" s="47">
        <f t="shared" si="114"/>
        <v>4.9772090013482572E-4</v>
      </c>
      <c r="BH422" s="47">
        <f t="shared" si="114"/>
        <v>1.38080274061496E-4</v>
      </c>
      <c r="BI422" s="47">
        <f t="shared" si="114"/>
        <v>1.649230932808246E-3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1.226979908490196E-6</v>
      </c>
      <c r="F423" s="47">
        <f t="shared" si="120"/>
        <v>3.653954256212485E-4</v>
      </c>
      <c r="G423" s="47">
        <f t="shared" si="120"/>
        <v>5.2619045506697083E-5</v>
      </c>
      <c r="H423" s="47">
        <f t="shared" si="120"/>
        <v>8.9325286152146699E-5</v>
      </c>
      <c r="I423" s="47">
        <f t="shared" si="120"/>
        <v>4.7328344821377102E-4</v>
      </c>
      <c r="J423" s="47">
        <f t="shared" si="120"/>
        <v>5.2511746226023798E-4</v>
      </c>
      <c r="K423" s="47">
        <f t="shared" si="120"/>
        <v>2.4894649729403191E-4</v>
      </c>
      <c r="L423" s="47">
        <f t="shared" si="120"/>
        <v>6.6063015022718686E-5</v>
      </c>
      <c r="M423" s="47">
        <f t="shared" si="120"/>
        <v>8.0263246868911319E-4</v>
      </c>
      <c r="N423" s="47">
        <f t="shared" si="120"/>
        <v>0</v>
      </c>
      <c r="Q423" s="47">
        <f t="shared" si="121"/>
        <v>8.7972692191770499E-7</v>
      </c>
      <c r="R423" s="47">
        <f t="shared" si="121"/>
        <v>1.5944680298563409E-4</v>
      </c>
      <c r="S423" s="47">
        <f t="shared" si="121"/>
        <v>3.8953620891796179E-5</v>
      </c>
      <c r="T423" s="47">
        <f t="shared" si="121"/>
        <v>8.2168581466627089E-5</v>
      </c>
      <c r="U423" s="47">
        <f t="shared" si="121"/>
        <v>4.1475993893728903E-4</v>
      </c>
      <c r="V423" s="47">
        <f t="shared" si="121"/>
        <v>1.1916254233119194E-4</v>
      </c>
      <c r="W423" s="47">
        <f t="shared" si="121"/>
        <v>2.2729505705760457E-4</v>
      </c>
      <c r="X423" s="47">
        <f t="shared" si="121"/>
        <v>5.4054374556514779E-5</v>
      </c>
      <c r="Y423" s="47">
        <f t="shared" si="121"/>
        <v>6.8635275594551798E-4</v>
      </c>
      <c r="Z423" s="47">
        <f t="shared" si="121"/>
        <v>0</v>
      </c>
      <c r="AA423" s="91"/>
      <c r="AB423" s="91"/>
      <c r="AC423" s="47">
        <f t="shared" si="122"/>
        <v>1.5742328950626854E-6</v>
      </c>
      <c r="AD423" s="47">
        <f t="shared" si="122"/>
        <v>5.7134404825686291E-4</v>
      </c>
      <c r="AE423" s="47">
        <f t="shared" si="122"/>
        <v>6.6284470121597959E-5</v>
      </c>
      <c r="AF423" s="47">
        <f t="shared" si="122"/>
        <v>9.6481990837666404E-5</v>
      </c>
      <c r="AG423" s="47">
        <f t="shared" si="122"/>
        <v>5.3180695749025159E-4</v>
      </c>
      <c r="AH423" s="47">
        <f t="shared" si="122"/>
        <v>9.3107238218928415E-4</v>
      </c>
      <c r="AI423" s="47">
        <f t="shared" si="122"/>
        <v>2.7059793753045829E-4</v>
      </c>
      <c r="AJ423" s="47">
        <f t="shared" si="122"/>
        <v>7.8071655488922667E-5</v>
      </c>
      <c r="AK423" s="47">
        <f t="shared" si="122"/>
        <v>9.1891218143270862E-4</v>
      </c>
      <c r="AL423" s="47">
        <f t="shared" si="122"/>
        <v>0</v>
      </c>
      <c r="AO423" s="47">
        <f t="shared" si="113"/>
        <v>3.4725298657249101E-7</v>
      </c>
      <c r="AP423" s="47">
        <f t="shared" si="113"/>
        <v>2.0594862263561441E-4</v>
      </c>
      <c r="AQ423" s="47">
        <f t="shared" si="113"/>
        <v>1.3665424614900904E-5</v>
      </c>
      <c r="AR423" s="47">
        <f t="shared" si="113"/>
        <v>7.1567046855196102E-6</v>
      </c>
      <c r="AS423" s="47">
        <f t="shared" si="113"/>
        <v>5.8523509276481984E-5</v>
      </c>
      <c r="AT423" s="47">
        <f t="shared" si="113"/>
        <v>4.0595491992904606E-4</v>
      </c>
      <c r="AU423" s="47">
        <f t="shared" si="113"/>
        <v>2.1651440236427336E-5</v>
      </c>
      <c r="AV423" s="47">
        <f t="shared" si="113"/>
        <v>1.2008640466203907E-5</v>
      </c>
      <c r="AW423" s="47">
        <f t="shared" si="113"/>
        <v>1.1627971274359521E-4</v>
      </c>
      <c r="AX423" s="47">
        <f t="shared" si="113"/>
        <v>0</v>
      </c>
      <c r="BA423" s="47">
        <f t="shared" si="114"/>
        <v>2.8012128035528816E-6</v>
      </c>
      <c r="BB423" s="47">
        <f t="shared" si="114"/>
        <v>9.3673947387811147E-4</v>
      </c>
      <c r="BC423" s="47">
        <f t="shared" si="114"/>
        <v>1.1890351562829504E-4</v>
      </c>
      <c r="BD423" s="47">
        <f t="shared" si="114"/>
        <v>1.858072769898131E-4</v>
      </c>
      <c r="BE423" s="47">
        <f t="shared" si="114"/>
        <v>1.0050904057040226E-3</v>
      </c>
      <c r="BF423" s="47">
        <f t="shared" si="114"/>
        <v>1.4561898444495221E-3</v>
      </c>
      <c r="BG423" s="47">
        <f t="shared" si="114"/>
        <v>5.1954443482449026E-4</v>
      </c>
      <c r="BH423" s="47">
        <f t="shared" si="114"/>
        <v>1.4413467051164135E-4</v>
      </c>
      <c r="BI423" s="47">
        <f t="shared" si="114"/>
        <v>1.7215446501218218E-3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1.27905771293884E-6</v>
      </c>
      <c r="F424" s="47">
        <f t="shared" ref="F424:N439" si="123">((F335)/($D335-$D334))/$R$192*100</f>
        <v>3.8090423011776859E-4</v>
      </c>
      <c r="G424" s="47">
        <f t="shared" si="123"/>
        <v>5.4852402665368086E-5</v>
      </c>
      <c r="H424" s="47">
        <f t="shared" si="123"/>
        <v>9.3116599076149522E-5</v>
      </c>
      <c r="I424" s="47">
        <f t="shared" si="123"/>
        <v>4.9337144044111375E-4</v>
      </c>
      <c r="J424" s="47">
        <f t="shared" si="123"/>
        <v>5.4740549185463248E-4</v>
      </c>
      <c r="K424" s="47">
        <f t="shared" si="123"/>
        <v>2.5951275588925748E-4</v>
      </c>
      <c r="L424" s="47">
        <f t="shared" si="123"/>
        <v>6.8866986590496352E-5</v>
      </c>
      <c r="M424" s="47">
        <f t="shared" si="123"/>
        <v>8.3669931563525317E-4</v>
      </c>
      <c r="N424" s="47">
        <f t="shared" si="123"/>
        <v>0</v>
      </c>
      <c r="Q424" s="47">
        <f t="shared" si="121"/>
        <v>9.1706595761895995E-7</v>
      </c>
      <c r="R424" s="47">
        <f t="shared" si="121"/>
        <v>1.6621434609566355E-4</v>
      </c>
      <c r="S424" s="47">
        <f t="shared" si="121"/>
        <v>4.0606964224749216E-5</v>
      </c>
      <c r="T424" s="47">
        <f t="shared" si="121"/>
        <v>8.5656135979811444E-5</v>
      </c>
      <c r="U424" s="47">
        <f t="shared" si="121"/>
        <v>4.3236396557508989E-4</v>
      </c>
      <c r="V424" s="47">
        <f t="shared" si="121"/>
        <v>1.2422026457601932E-4</v>
      </c>
      <c r="W424" s="47">
        <f t="shared" si="121"/>
        <v>2.3694234423132432E-4</v>
      </c>
      <c r="X424" s="47">
        <f t="shared" si="121"/>
        <v>5.6348652668380411E-5</v>
      </c>
      <c r="Y424" s="47">
        <f t="shared" si="121"/>
        <v>7.1548423915855739E-4</v>
      </c>
      <c r="Z424" s="47">
        <f t="shared" si="121"/>
        <v>0</v>
      </c>
      <c r="AA424" s="91"/>
      <c r="AB424" s="91"/>
      <c r="AC424" s="47">
        <f t="shared" si="122"/>
        <v>1.6410494682587194E-6</v>
      </c>
      <c r="AD424" s="47">
        <f t="shared" si="122"/>
        <v>5.9559411413987362E-4</v>
      </c>
      <c r="AE424" s="47">
        <f t="shared" si="122"/>
        <v>6.9097841105986976E-5</v>
      </c>
      <c r="AF424" s="47">
        <f t="shared" si="122"/>
        <v>1.0057706217248771E-4</v>
      </c>
      <c r="AG424" s="47">
        <f t="shared" si="122"/>
        <v>5.5437891530713652E-4</v>
      </c>
      <c r="AH424" s="47">
        <f t="shared" si="122"/>
        <v>9.7059071913324581E-4</v>
      </c>
      <c r="AI424" s="47">
        <f t="shared" si="122"/>
        <v>2.8208316754718937E-4</v>
      </c>
      <c r="AJ424" s="47">
        <f t="shared" si="122"/>
        <v>8.138532051261243E-5</v>
      </c>
      <c r="AK424" s="47">
        <f t="shared" si="122"/>
        <v>9.5791439211194895E-4</v>
      </c>
      <c r="AL424" s="47">
        <f t="shared" si="122"/>
        <v>0</v>
      </c>
      <c r="AO424" s="47">
        <f t="shared" si="113"/>
        <v>3.6199175531988002E-7</v>
      </c>
      <c r="AP424" s="47">
        <f t="shared" si="113"/>
        <v>2.1468988402210503E-4</v>
      </c>
      <c r="AQ424" s="47">
        <f t="shared" si="113"/>
        <v>1.424543844061887E-5</v>
      </c>
      <c r="AR424" s="47">
        <f t="shared" si="113"/>
        <v>7.4604630963380779E-6</v>
      </c>
      <c r="AS424" s="47">
        <f t="shared" si="113"/>
        <v>6.1007474866023857E-5</v>
      </c>
      <c r="AT424" s="47">
        <f t="shared" si="113"/>
        <v>4.2318522727861316E-4</v>
      </c>
      <c r="AU424" s="47">
        <f t="shared" si="113"/>
        <v>2.257041165793316E-5</v>
      </c>
      <c r="AV424" s="47">
        <f t="shared" si="113"/>
        <v>1.2518333922115942E-5</v>
      </c>
      <c r="AW424" s="47">
        <f t="shared" si="113"/>
        <v>1.2121507647669578E-4</v>
      </c>
      <c r="AX424" s="47">
        <f t="shared" si="113"/>
        <v>0</v>
      </c>
      <c r="BA424" s="47">
        <f t="shared" si="114"/>
        <v>2.9201071811975593E-6</v>
      </c>
      <c r="BB424" s="47">
        <f t="shared" si="114"/>
        <v>9.7649834425764226E-4</v>
      </c>
      <c r="BC424" s="47">
        <f t="shared" si="114"/>
        <v>1.2395024377135505E-4</v>
      </c>
      <c r="BD424" s="47">
        <f t="shared" si="114"/>
        <v>1.9369366124863722E-4</v>
      </c>
      <c r="BE424" s="47">
        <f t="shared" si="114"/>
        <v>1.0477503557482504E-3</v>
      </c>
      <c r="BF424" s="47">
        <f t="shared" si="114"/>
        <v>1.5179962109878784E-3</v>
      </c>
      <c r="BG424" s="47">
        <f t="shared" si="114"/>
        <v>5.4159592343644685E-4</v>
      </c>
      <c r="BH424" s="47">
        <f t="shared" si="114"/>
        <v>1.5025230710310878E-4</v>
      </c>
      <c r="BI424" s="47">
        <f t="shared" si="114"/>
        <v>1.794613707747202E-3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1.3316535895702855E-6</v>
      </c>
      <c r="F425" s="47">
        <f t="shared" si="123"/>
        <v>3.9656731685186019E-4</v>
      </c>
      <c r="G425" s="47">
        <f t="shared" si="123"/>
        <v>5.7107977354720681E-5</v>
      </c>
      <c r="H425" s="47">
        <f t="shared" si="123"/>
        <v>9.6945628140128197E-5</v>
      </c>
      <c r="I425" s="47">
        <f t="shared" si="123"/>
        <v>5.1365926885762569E-4</v>
      </c>
      <c r="J425" s="47">
        <f t="shared" si="123"/>
        <v>5.6991524370219324E-4</v>
      </c>
      <c r="K425" s="47">
        <f t="shared" si="123"/>
        <v>2.7018412806813772E-4</v>
      </c>
      <c r="L425" s="47">
        <f t="shared" si="123"/>
        <v>7.1698852185029022E-5</v>
      </c>
      <c r="M425" s="47">
        <f t="shared" si="123"/>
        <v>8.7110506100357855E-4</v>
      </c>
      <c r="N425" s="47">
        <f t="shared" si="123"/>
        <v>0</v>
      </c>
      <c r="Q425" s="47">
        <f t="shared" si="121"/>
        <v>9.5477644361337228E-7</v>
      </c>
      <c r="R425" s="47">
        <f t="shared" si="121"/>
        <v>1.7304921300838265E-4</v>
      </c>
      <c r="S425" s="47">
        <f t="shared" si="121"/>
        <v>4.2276755086519772E-5</v>
      </c>
      <c r="T425" s="47">
        <f t="shared" si="121"/>
        <v>8.9178384831561155E-5</v>
      </c>
      <c r="U425" s="47">
        <f t="shared" si="121"/>
        <v>4.5014311780819724E-4</v>
      </c>
      <c r="V425" s="47">
        <f t="shared" si="121"/>
        <v>1.2932830125385935E-4</v>
      </c>
      <c r="W425" s="47">
        <f t="shared" si="121"/>
        <v>2.4668560302245604E-4</v>
      </c>
      <c r="X425" s="47">
        <f t="shared" si="121"/>
        <v>5.8665754355125018E-5</v>
      </c>
      <c r="Y425" s="47">
        <f t="shared" si="121"/>
        <v>7.4490552358837581E-4</v>
      </c>
      <c r="Z425" s="47">
        <f t="shared" si="121"/>
        <v>0</v>
      </c>
      <c r="AA425" s="91"/>
      <c r="AB425" s="91"/>
      <c r="AC425" s="47">
        <f t="shared" si="122"/>
        <v>1.7085307355271974E-6</v>
      </c>
      <c r="AD425" s="47">
        <f t="shared" si="122"/>
        <v>6.2008542069533754E-4</v>
      </c>
      <c r="AE425" s="47">
        <f t="shared" si="122"/>
        <v>7.1939199622921604E-5</v>
      </c>
      <c r="AF425" s="47">
        <f t="shared" si="122"/>
        <v>1.0471287144869533E-4</v>
      </c>
      <c r="AG425" s="47">
        <f t="shared" si="122"/>
        <v>5.7717541990705268E-4</v>
      </c>
      <c r="AH425" s="47">
        <f t="shared" si="122"/>
        <v>1.0105021861505272E-3</v>
      </c>
      <c r="AI425" s="47">
        <f t="shared" si="122"/>
        <v>2.936826531138181E-4</v>
      </c>
      <c r="AJ425" s="47">
        <f t="shared" si="122"/>
        <v>8.4731950014933161E-5</v>
      </c>
      <c r="AK425" s="47">
        <f t="shared" si="122"/>
        <v>9.9730459841878118E-4</v>
      </c>
      <c r="AL425" s="47">
        <f t="shared" si="122"/>
        <v>0</v>
      </c>
      <c r="AO425" s="47">
        <f t="shared" ref="AO425:AX450" si="124">E425-Q425</f>
        <v>3.7687714595691318E-7</v>
      </c>
      <c r="AP425" s="47">
        <f t="shared" si="124"/>
        <v>2.2351810384347754E-4</v>
      </c>
      <c r="AQ425" s="47">
        <f t="shared" si="124"/>
        <v>1.4831222268200909E-5</v>
      </c>
      <c r="AR425" s="47">
        <f t="shared" si="124"/>
        <v>7.7672433085670419E-6</v>
      </c>
      <c r="AS425" s="47">
        <f t="shared" si="124"/>
        <v>6.3516151049428451E-5</v>
      </c>
      <c r="AT425" s="47">
        <f t="shared" si="124"/>
        <v>4.4058694244833386E-4</v>
      </c>
      <c r="AU425" s="47">
        <f t="shared" si="124"/>
        <v>2.349852504568168E-5</v>
      </c>
      <c r="AV425" s="47">
        <f t="shared" si="124"/>
        <v>1.3033097829904004E-5</v>
      </c>
      <c r="AW425" s="47">
        <f t="shared" si="124"/>
        <v>1.2619953741520274E-4</v>
      </c>
      <c r="AX425" s="47">
        <f t="shared" si="124"/>
        <v>0</v>
      </c>
      <c r="BA425" s="47">
        <f t="shared" ref="BA425:BJ450" si="125">E425+AC425</f>
        <v>3.0401843250974828E-6</v>
      </c>
      <c r="BB425" s="47">
        <f t="shared" si="125"/>
        <v>1.0166527375471976E-3</v>
      </c>
      <c r="BC425" s="47">
        <f t="shared" si="125"/>
        <v>1.2904717697764228E-4</v>
      </c>
      <c r="BD425" s="47">
        <f t="shared" si="125"/>
        <v>2.0165849958882353E-4</v>
      </c>
      <c r="BE425" s="47">
        <f t="shared" si="125"/>
        <v>1.0908346887646783E-3</v>
      </c>
      <c r="BF425" s="47">
        <f t="shared" si="125"/>
        <v>1.5804174298527205E-3</v>
      </c>
      <c r="BG425" s="47">
        <f t="shared" si="125"/>
        <v>5.6386678118195582E-4</v>
      </c>
      <c r="BH425" s="47">
        <f t="shared" si="125"/>
        <v>1.5643080219996218E-4</v>
      </c>
      <c r="BI425" s="47">
        <f t="shared" si="125"/>
        <v>1.8684096594223597E-3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1.3847476816166141E-6</v>
      </c>
      <c r="F426" s="47">
        <f t="shared" si="123"/>
        <v>4.1237877246494696E-4</v>
      </c>
      <c r="G426" s="47">
        <f t="shared" si="123"/>
        <v>5.9384918017066383E-5</v>
      </c>
      <c r="H426" s="47">
        <f t="shared" si="123"/>
        <v>1.0081092775278655E-4</v>
      </c>
      <c r="I426" s="47">
        <f t="shared" si="123"/>
        <v>5.3413927410431833E-4</v>
      </c>
      <c r="J426" s="47">
        <f t="shared" si="123"/>
        <v>5.9263821959076087E-4</v>
      </c>
      <c r="K426" s="47">
        <f t="shared" si="123"/>
        <v>2.8095658501749784E-4</v>
      </c>
      <c r="L426" s="47">
        <f t="shared" si="123"/>
        <v>7.4557542678820634E-5</v>
      </c>
      <c r="M426" s="47">
        <f t="shared" si="123"/>
        <v>9.0583671543171813E-4</v>
      </c>
      <c r="N426" s="47">
        <f t="shared" si="123"/>
        <v>0</v>
      </c>
      <c r="Q426" s="47">
        <f t="shared" si="121"/>
        <v>9.9284414288434632E-7</v>
      </c>
      <c r="R426" s="47">
        <f t="shared" si="121"/>
        <v>1.7994882332443842E-4</v>
      </c>
      <c r="S426" s="47">
        <f t="shared" si="121"/>
        <v>4.3962363073134454E-5</v>
      </c>
      <c r="T426" s="47">
        <f t="shared" si="121"/>
        <v>9.2733998250752074E-5</v>
      </c>
      <c r="U426" s="47">
        <f t="shared" si="121"/>
        <v>4.6809068338990543E-4</v>
      </c>
      <c r="V426" s="47">
        <f t="shared" si="121"/>
        <v>1.3448472390367437E-4</v>
      </c>
      <c r="W426" s="47">
        <f t="shared" si="121"/>
        <v>2.5652115501282382E-4</v>
      </c>
      <c r="X426" s="47">
        <f t="shared" si="121"/>
        <v>6.1004804830484336E-5</v>
      </c>
      <c r="Y426" s="47">
        <f t="shared" si="121"/>
        <v>7.7460550167951189E-4</v>
      </c>
      <c r="Z426" s="47">
        <f t="shared" si="121"/>
        <v>0</v>
      </c>
      <c r="AA426" s="91"/>
      <c r="AB426" s="91"/>
      <c r="AC426" s="47">
        <f t="shared" si="122"/>
        <v>1.7766512203488803E-6</v>
      </c>
      <c r="AD426" s="47">
        <f t="shared" si="122"/>
        <v>6.4480872160545548E-4</v>
      </c>
      <c r="AE426" s="47">
        <f t="shared" si="122"/>
        <v>7.4807472960998332E-5</v>
      </c>
      <c r="AF426" s="47">
        <f t="shared" si="122"/>
        <v>1.0888785725482117E-4</v>
      </c>
      <c r="AG426" s="47">
        <f t="shared" si="122"/>
        <v>6.0018786481872994E-4</v>
      </c>
      <c r="AH426" s="47">
        <f t="shared" si="122"/>
        <v>1.0507917152778475E-3</v>
      </c>
      <c r="AI426" s="47">
        <f t="shared" si="122"/>
        <v>3.0539201502217061E-4</v>
      </c>
      <c r="AJ426" s="47">
        <f t="shared" si="122"/>
        <v>8.8110280527157081E-5</v>
      </c>
      <c r="AK426" s="47">
        <f t="shared" si="122"/>
        <v>1.0370679291839245E-3</v>
      </c>
      <c r="AL426" s="47">
        <f t="shared" si="122"/>
        <v>0</v>
      </c>
      <c r="AO426" s="47">
        <f t="shared" si="124"/>
        <v>3.9190353873226774E-7</v>
      </c>
      <c r="AP426" s="47">
        <f t="shared" si="124"/>
        <v>2.3242994914050855E-4</v>
      </c>
      <c r="AQ426" s="47">
        <f t="shared" si="124"/>
        <v>1.5422554943931929E-5</v>
      </c>
      <c r="AR426" s="47">
        <f t="shared" si="124"/>
        <v>8.0769295020344727E-6</v>
      </c>
      <c r="AS426" s="47">
        <f t="shared" si="124"/>
        <v>6.6048590714412906E-5</v>
      </c>
      <c r="AT426" s="47">
        <f t="shared" si="124"/>
        <v>4.5815349568708653E-4</v>
      </c>
      <c r="AU426" s="47">
        <f t="shared" si="124"/>
        <v>2.4435430004674018E-5</v>
      </c>
      <c r="AV426" s="47">
        <f t="shared" si="124"/>
        <v>1.3552737848336298E-5</v>
      </c>
      <c r="AW426" s="47">
        <f t="shared" si="124"/>
        <v>1.3123121375220625E-4</v>
      </c>
      <c r="AX426" s="47">
        <f t="shared" si="124"/>
        <v>0</v>
      </c>
      <c r="BA426" s="47">
        <f t="shared" si="125"/>
        <v>3.1613989019654944E-6</v>
      </c>
      <c r="BB426" s="47">
        <f t="shared" si="125"/>
        <v>1.0571874940704024E-3</v>
      </c>
      <c r="BC426" s="47">
        <f t="shared" si="125"/>
        <v>1.3419239097806472E-4</v>
      </c>
      <c r="BD426" s="47">
        <f t="shared" si="125"/>
        <v>2.0969878500760772E-4</v>
      </c>
      <c r="BE426" s="47">
        <f t="shared" si="125"/>
        <v>1.1343271389230483E-3</v>
      </c>
      <c r="BF426" s="47">
        <f t="shared" si="125"/>
        <v>1.6434299348686084E-3</v>
      </c>
      <c r="BG426" s="47">
        <f t="shared" si="125"/>
        <v>5.8634860003966844E-4</v>
      </c>
      <c r="BH426" s="47">
        <f t="shared" si="125"/>
        <v>1.6266782320597772E-4</v>
      </c>
      <c r="BI426" s="47">
        <f t="shared" si="125"/>
        <v>1.9429046446156426E-3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1.4383205424443779E-6</v>
      </c>
      <c r="F427" s="47">
        <f t="shared" si="123"/>
        <v>4.2833280573676812E-4</v>
      </c>
      <c r="G427" s="47">
        <f t="shared" si="123"/>
        <v>6.1682390683337498E-5</v>
      </c>
      <c r="H427" s="47">
        <f t="shared" si="123"/>
        <v>1.0471108218100177E-4</v>
      </c>
      <c r="I427" s="47">
        <f t="shared" si="123"/>
        <v>5.5480395502353593E-4</v>
      </c>
      <c r="J427" s="47">
        <f t="shared" si="123"/>
        <v>6.1556609683572152E-4</v>
      </c>
      <c r="K427" s="47">
        <f t="shared" si="123"/>
        <v>2.9182618113786417E-4</v>
      </c>
      <c r="L427" s="47">
        <f t="shared" si="123"/>
        <v>7.7442011026822814E-5</v>
      </c>
      <c r="M427" s="47">
        <f t="shared" si="123"/>
        <v>9.4088155784795421E-4</v>
      </c>
      <c r="N427" s="47">
        <f t="shared" si="123"/>
        <v>0</v>
      </c>
      <c r="Q427" s="47">
        <f t="shared" si="121"/>
        <v>1.0312551124757941E-6</v>
      </c>
      <c r="R427" s="47">
        <f t="shared" si="121"/>
        <v>1.8691064994170734E-4</v>
      </c>
      <c r="S427" s="47">
        <f t="shared" si="121"/>
        <v>4.5663170801389389E-5</v>
      </c>
      <c r="T427" s="47">
        <f t="shared" si="121"/>
        <v>9.6321673932208896E-5</v>
      </c>
      <c r="U427" s="47">
        <f t="shared" si="121"/>
        <v>4.8620008871257369E-4</v>
      </c>
      <c r="V427" s="47">
        <f t="shared" si="121"/>
        <v>1.3968764389610272E-4</v>
      </c>
      <c r="W427" s="47">
        <f t="shared" si="121"/>
        <v>2.6644539776066905E-4</v>
      </c>
      <c r="X427" s="47">
        <f t="shared" si="121"/>
        <v>6.3364947376592795E-5</v>
      </c>
      <c r="Y427" s="47">
        <f t="shared" si="121"/>
        <v>8.0457329529910488E-4</v>
      </c>
      <c r="Z427" s="47">
        <f t="shared" si="121"/>
        <v>0</v>
      </c>
      <c r="AA427" s="91"/>
      <c r="AB427" s="91"/>
      <c r="AC427" s="47">
        <f t="shared" si="122"/>
        <v>1.8453859724129606E-6</v>
      </c>
      <c r="AD427" s="47">
        <f t="shared" si="122"/>
        <v>6.6975496153182882E-4</v>
      </c>
      <c r="AE427" s="47">
        <f t="shared" si="122"/>
        <v>7.7701610565285607E-5</v>
      </c>
      <c r="AF427" s="47">
        <f t="shared" si="122"/>
        <v>1.1310049042979477E-4</v>
      </c>
      <c r="AG427" s="47">
        <f t="shared" si="122"/>
        <v>6.234078213344967E-4</v>
      </c>
      <c r="AH427" s="47">
        <f t="shared" si="122"/>
        <v>1.0914445497753403E-3</v>
      </c>
      <c r="AI427" s="47">
        <f t="shared" si="122"/>
        <v>3.1720696451505783E-4</v>
      </c>
      <c r="AJ427" s="47">
        <f t="shared" si="122"/>
        <v>9.1519074677052955E-5</v>
      </c>
      <c r="AK427" s="47">
        <f t="shared" si="122"/>
        <v>1.0771898203968031E-3</v>
      </c>
      <c r="AL427" s="47">
        <f t="shared" si="122"/>
        <v>0</v>
      </c>
      <c r="AO427" s="47">
        <f t="shared" si="124"/>
        <v>4.0706542996858381E-7</v>
      </c>
      <c r="AP427" s="47">
        <f t="shared" si="124"/>
        <v>2.4142215579506078E-4</v>
      </c>
      <c r="AQ427" s="47">
        <f t="shared" si="124"/>
        <v>1.6019219881948109E-5</v>
      </c>
      <c r="AR427" s="47">
        <f t="shared" si="124"/>
        <v>8.3894082487928753E-6</v>
      </c>
      <c r="AS427" s="47">
        <f t="shared" si="124"/>
        <v>6.8603866310962237E-5</v>
      </c>
      <c r="AT427" s="47">
        <f t="shared" si="124"/>
        <v>4.7587845293961881E-4</v>
      </c>
      <c r="AU427" s="47">
        <f t="shared" si="124"/>
        <v>2.5380783377195121E-5</v>
      </c>
      <c r="AV427" s="47">
        <f t="shared" si="124"/>
        <v>1.4077063650230019E-5</v>
      </c>
      <c r="AW427" s="47">
        <f t="shared" si="124"/>
        <v>1.3630826254884933E-4</v>
      </c>
      <c r="AX427" s="47">
        <f t="shared" si="124"/>
        <v>0</v>
      </c>
      <c r="BA427" s="47">
        <f t="shared" si="125"/>
        <v>3.2837065148573385E-6</v>
      </c>
      <c r="BB427" s="47">
        <f t="shared" si="125"/>
        <v>1.0980877672685969E-3</v>
      </c>
      <c r="BC427" s="47">
        <f t="shared" si="125"/>
        <v>1.393840012486231E-4</v>
      </c>
      <c r="BD427" s="47">
        <f t="shared" si="125"/>
        <v>2.1781157261079655E-4</v>
      </c>
      <c r="BE427" s="47">
        <f t="shared" si="125"/>
        <v>1.1782117763580327E-3</v>
      </c>
      <c r="BF427" s="47">
        <f t="shared" si="125"/>
        <v>1.7070106466110617E-3</v>
      </c>
      <c r="BG427" s="47">
        <f t="shared" si="125"/>
        <v>6.0903314565292194E-4</v>
      </c>
      <c r="BH427" s="47">
        <f t="shared" si="125"/>
        <v>1.6896108570387577E-4</v>
      </c>
      <c r="BI427" s="47">
        <f t="shared" si="125"/>
        <v>2.0180713782447573E-3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1.4923531283344555E-6</v>
      </c>
      <c r="F428" s="47">
        <f t="shared" si="123"/>
        <v>4.4442374543521502E-4</v>
      </c>
      <c r="G428" s="47">
        <f t="shared" si="123"/>
        <v>6.399957866345123E-5</v>
      </c>
      <c r="H428" s="47">
        <f t="shared" si="123"/>
        <v>1.0864470502419129E-4</v>
      </c>
      <c r="I428" s="47">
        <f t="shared" si="123"/>
        <v>5.756459658739255E-4</v>
      </c>
      <c r="J428" s="47">
        <f t="shared" si="123"/>
        <v>6.3869072518996203E-4</v>
      </c>
      <c r="K428" s="47">
        <f t="shared" si="123"/>
        <v>3.0278905257854295E-4</v>
      </c>
      <c r="L428" s="47">
        <f t="shared" si="123"/>
        <v>8.035123187768817E-5</v>
      </c>
      <c r="M428" s="47">
        <f t="shared" si="123"/>
        <v>9.7622713074814471E-4</v>
      </c>
      <c r="N428" s="47">
        <f t="shared" si="123"/>
        <v>0</v>
      </c>
      <c r="Q428" s="47">
        <f t="shared" si="121"/>
        <v>1.0699956983153967E-6</v>
      </c>
      <c r="R428" s="47">
        <f t="shared" si="121"/>
        <v>1.9393221811703367E-4</v>
      </c>
      <c r="S428" s="47">
        <f t="shared" si="121"/>
        <v>4.7378573679628398E-5</v>
      </c>
      <c r="T428" s="47">
        <f t="shared" si="121"/>
        <v>9.9940136553185733E-5</v>
      </c>
      <c r="U428" s="47">
        <f t="shared" si="121"/>
        <v>5.044648963669783E-4</v>
      </c>
      <c r="V428" s="47">
        <f t="shared" si="121"/>
        <v>1.4493521173224839E-4</v>
      </c>
      <c r="W428" s="47">
        <f t="shared" si="121"/>
        <v>2.7645480346313682E-4</v>
      </c>
      <c r="X428" s="47">
        <f t="shared" si="121"/>
        <v>6.5745343025901563E-5</v>
      </c>
      <c r="Y428" s="47">
        <f t="shared" si="121"/>
        <v>8.3479825169806613E-4</v>
      </c>
      <c r="Z428" s="47">
        <f t="shared" si="121"/>
        <v>0</v>
      </c>
      <c r="AA428" s="91"/>
      <c r="AB428" s="91"/>
      <c r="AC428" s="47">
        <f t="shared" si="122"/>
        <v>1.914710558353513E-6</v>
      </c>
      <c r="AD428" s="47">
        <f t="shared" si="122"/>
        <v>6.9491527275339631E-4</v>
      </c>
      <c r="AE428" s="47">
        <f t="shared" si="122"/>
        <v>8.0620583647274049E-5</v>
      </c>
      <c r="AF428" s="47">
        <f t="shared" si="122"/>
        <v>1.1734927349519699E-4</v>
      </c>
      <c r="AG428" s="47">
        <f t="shared" si="122"/>
        <v>6.4682703538087119E-4</v>
      </c>
      <c r="AH428" s="47">
        <f t="shared" si="122"/>
        <v>1.1324462386476761E-3</v>
      </c>
      <c r="AI428" s="47">
        <f t="shared" si="122"/>
        <v>3.2912330169394756E-4</v>
      </c>
      <c r="AJ428" s="47">
        <f t="shared" si="122"/>
        <v>9.4957120729474912E-5</v>
      </c>
      <c r="AK428" s="47">
        <f t="shared" si="122"/>
        <v>1.1176560097982235E-3</v>
      </c>
      <c r="AL428" s="47">
        <f t="shared" si="122"/>
        <v>0</v>
      </c>
      <c r="AO428" s="47">
        <f t="shared" si="124"/>
        <v>4.223574300190588E-7</v>
      </c>
      <c r="AP428" s="47">
        <f t="shared" si="124"/>
        <v>2.5049152731818135E-4</v>
      </c>
      <c r="AQ428" s="47">
        <f t="shared" si="124"/>
        <v>1.6621004983822832E-5</v>
      </c>
      <c r="AR428" s="47">
        <f t="shared" si="124"/>
        <v>8.7045684710055558E-6</v>
      </c>
      <c r="AS428" s="47">
        <f t="shared" si="124"/>
        <v>7.1181069506947203E-5</v>
      </c>
      <c r="AT428" s="47">
        <f t="shared" si="124"/>
        <v>4.9375551345771365E-4</v>
      </c>
      <c r="AU428" s="47">
        <f t="shared" si="124"/>
        <v>2.6334249115406128E-5</v>
      </c>
      <c r="AV428" s="47">
        <f t="shared" si="124"/>
        <v>1.4605888851786607E-5</v>
      </c>
      <c r="AW428" s="47">
        <f t="shared" si="124"/>
        <v>1.4142887905007858E-4</v>
      </c>
      <c r="AX428" s="47">
        <f t="shared" si="124"/>
        <v>0</v>
      </c>
      <c r="BA428" s="47">
        <f t="shared" si="125"/>
        <v>3.4070636866879684E-6</v>
      </c>
      <c r="BB428" s="47">
        <f t="shared" si="125"/>
        <v>1.1393390181886113E-3</v>
      </c>
      <c r="BC428" s="47">
        <f t="shared" si="125"/>
        <v>1.4462016231072528E-4</v>
      </c>
      <c r="BD428" s="47">
        <f t="shared" si="125"/>
        <v>2.2599397851938828E-4</v>
      </c>
      <c r="BE428" s="47">
        <f t="shared" si="125"/>
        <v>1.2224730012547966E-3</v>
      </c>
      <c r="BF428" s="47">
        <f t="shared" si="125"/>
        <v>1.7711369638376382E-3</v>
      </c>
      <c r="BG428" s="47">
        <f t="shared" si="125"/>
        <v>6.3191235427249057E-4</v>
      </c>
      <c r="BH428" s="47">
        <f t="shared" si="125"/>
        <v>1.7530835260716308E-4</v>
      </c>
      <c r="BI428" s="47">
        <f t="shared" si="125"/>
        <v>2.0938831405463683E-3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1.5468267913350467E-6</v>
      </c>
      <c r="F429" s="47">
        <f t="shared" si="123"/>
        <v>4.6064603818794802E-4</v>
      </c>
      <c r="G429" s="47">
        <f t="shared" si="123"/>
        <v>6.633568223981024E-5</v>
      </c>
      <c r="H429" s="47">
        <f t="shared" si="123"/>
        <v>1.1261043869400416E-4</v>
      </c>
      <c r="I429" s="47">
        <f t="shared" si="123"/>
        <v>5.9665811357362101E-4</v>
      </c>
      <c r="J429" s="47">
        <f t="shared" si="123"/>
        <v>6.6200412378512635E-4</v>
      </c>
      <c r="K429" s="47">
        <f t="shared" si="123"/>
        <v>3.1384141578753763E-4</v>
      </c>
      <c r="L429" s="47">
        <f t="shared" si="123"/>
        <v>8.3284201188961403E-5</v>
      </c>
      <c r="M429" s="47">
        <f t="shared" si="123"/>
        <v>1.0118612355204911E-3</v>
      </c>
      <c r="N429" s="47">
        <f t="shared" si="123"/>
        <v>0</v>
      </c>
      <c r="Q429" s="47">
        <f t="shared" si="121"/>
        <v>1.1090525300903037E-6</v>
      </c>
      <c r="R429" s="47">
        <f t="shared" si="121"/>
        <v>2.0101110453747136E-4</v>
      </c>
      <c r="S429" s="47">
        <f t="shared" si="121"/>
        <v>4.9107979680842847E-5</v>
      </c>
      <c r="T429" s="47">
        <f t="shared" si="121"/>
        <v>1.0358813729474431E-4</v>
      </c>
      <c r="U429" s="47">
        <f t="shared" si="121"/>
        <v>5.2287880272638813E-4</v>
      </c>
      <c r="V429" s="47">
        <f t="shared" si="121"/>
        <v>1.5022561634957466E-4</v>
      </c>
      <c r="W429" s="47">
        <f t="shared" si="121"/>
        <v>2.8654591763231001E-4</v>
      </c>
      <c r="X429" s="47">
        <f t="shared" si="121"/>
        <v>6.8145170246318405E-5</v>
      </c>
      <c r="Y429" s="47">
        <f t="shared" si="121"/>
        <v>8.6526993951315835E-4</v>
      </c>
      <c r="Z429" s="47">
        <f t="shared" si="121"/>
        <v>0</v>
      </c>
      <c r="AA429" s="91"/>
      <c r="AB429" s="91"/>
      <c r="AC429" s="47">
        <f t="shared" si="122"/>
        <v>1.984601052579789E-6</v>
      </c>
      <c r="AD429" s="47">
        <f t="shared" si="122"/>
        <v>7.2028097183842474E-4</v>
      </c>
      <c r="AE429" s="47">
        <f t="shared" si="122"/>
        <v>8.3563384798777626E-5</v>
      </c>
      <c r="AF429" s="47">
        <f t="shared" si="122"/>
        <v>1.216327400932641E-4</v>
      </c>
      <c r="AG429" s="47">
        <f t="shared" si="122"/>
        <v>6.7043742442085238E-4</v>
      </c>
      <c r="AH429" s="47">
        <f t="shared" si="122"/>
        <v>1.1737826312206779E-3</v>
      </c>
      <c r="AI429" s="47">
        <f t="shared" si="122"/>
        <v>3.4113691394276383E-4</v>
      </c>
      <c r="AJ429" s="47">
        <f t="shared" si="122"/>
        <v>9.8423232131604563E-5</v>
      </c>
      <c r="AK429" s="47">
        <f t="shared" si="122"/>
        <v>1.1584525315278241E-3</v>
      </c>
      <c r="AL429" s="47">
        <f t="shared" si="122"/>
        <v>0</v>
      </c>
      <c r="AO429" s="47">
        <f t="shared" si="124"/>
        <v>4.3777426124474295E-7</v>
      </c>
      <c r="AP429" s="47">
        <f t="shared" si="124"/>
        <v>2.5963493365047666E-4</v>
      </c>
      <c r="AQ429" s="47">
        <f t="shared" si="124"/>
        <v>1.7227702558967393E-5</v>
      </c>
      <c r="AR429" s="47">
        <f t="shared" si="124"/>
        <v>9.0223013992598482E-6</v>
      </c>
      <c r="AS429" s="47">
        <f t="shared" si="124"/>
        <v>7.3779310847232882E-5</v>
      </c>
      <c r="AT429" s="47">
        <f t="shared" si="124"/>
        <v>5.1177850743555175E-4</v>
      </c>
      <c r="AU429" s="47">
        <f t="shared" si="124"/>
        <v>2.7295498155227615E-5</v>
      </c>
      <c r="AV429" s="47">
        <f t="shared" si="124"/>
        <v>1.5139030942642998E-5</v>
      </c>
      <c r="AW429" s="47">
        <f t="shared" si="124"/>
        <v>1.4659129600733275E-4</v>
      </c>
      <c r="AX429" s="47">
        <f t="shared" si="124"/>
        <v>0</v>
      </c>
      <c r="BA429" s="47">
        <f t="shared" si="125"/>
        <v>3.5314278439148355E-6</v>
      </c>
      <c r="BB429" s="47">
        <f t="shared" si="125"/>
        <v>1.1809270100263728E-3</v>
      </c>
      <c r="BC429" s="47">
        <f t="shared" si="125"/>
        <v>1.4989906703858787E-4</v>
      </c>
      <c r="BD429" s="47">
        <f t="shared" si="125"/>
        <v>2.3424317878726827E-4</v>
      </c>
      <c r="BE429" s="47">
        <f t="shared" si="125"/>
        <v>1.2670955379944734E-3</v>
      </c>
      <c r="BF429" s="47">
        <f t="shared" si="125"/>
        <v>1.8357867550058042E-3</v>
      </c>
      <c r="BG429" s="47">
        <f t="shared" si="125"/>
        <v>6.5497832973030151E-4</v>
      </c>
      <c r="BH429" s="47">
        <f t="shared" si="125"/>
        <v>1.8170743332056598E-4</v>
      </c>
      <c r="BI429" s="47">
        <f t="shared" si="125"/>
        <v>2.1703137670483152E-3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1.600617344293757E-6</v>
      </c>
      <c r="F430" s="47">
        <f t="shared" si="123"/>
        <v>4.7666490031987601E-4</v>
      </c>
      <c r="G430" s="47">
        <f t="shared" si="123"/>
        <v>6.8642490635269294E-5</v>
      </c>
      <c r="H430" s="47">
        <f t="shared" si="123"/>
        <v>1.165264413131761E-4</v>
      </c>
      <c r="I430" s="47">
        <f t="shared" si="123"/>
        <v>6.1740676496510952E-4</v>
      </c>
      <c r="J430" s="47">
        <f t="shared" si="123"/>
        <v>6.850251679503971E-4</v>
      </c>
      <c r="K430" s="47">
        <f t="shared" si="123"/>
        <v>3.2475518027049279E-4</v>
      </c>
      <c r="L430" s="47">
        <f t="shared" si="123"/>
        <v>8.6180390510076104E-5</v>
      </c>
      <c r="M430" s="47">
        <f t="shared" si="123"/>
        <v>1.0470484818760795E-3</v>
      </c>
      <c r="N430" s="47">
        <f t="shared" si="123"/>
        <v>0</v>
      </c>
      <c r="Q430" s="47">
        <f t="shared" si="121"/>
        <v>1.147619581804171E-6</v>
      </c>
      <c r="R430" s="47">
        <f t="shared" si="121"/>
        <v>2.0800122038268473E-4</v>
      </c>
      <c r="S430" s="47">
        <f t="shared" si="121"/>
        <v>5.0815698603552828E-5</v>
      </c>
      <c r="T430" s="47">
        <f t="shared" si="121"/>
        <v>1.0719039141670572E-4</v>
      </c>
      <c r="U430" s="47">
        <f t="shared" si="121"/>
        <v>5.4106179521565408E-4</v>
      </c>
      <c r="V430" s="47">
        <f t="shared" si="121"/>
        <v>1.5544967829191547E-4</v>
      </c>
      <c r="W430" s="47">
        <f t="shared" si="121"/>
        <v>2.9651048732029663E-4</v>
      </c>
      <c r="X430" s="47">
        <f t="shared" si="121"/>
        <v>7.0514903179280601E-5</v>
      </c>
      <c r="Y430" s="47">
        <f t="shared" si="121"/>
        <v>8.9535950659700174E-4</v>
      </c>
      <c r="Z430" s="47">
        <f t="shared" si="121"/>
        <v>0</v>
      </c>
      <c r="AA430" s="91"/>
      <c r="AB430" s="91"/>
      <c r="AC430" s="47">
        <f t="shared" si="122"/>
        <v>2.0536151067833417E-6</v>
      </c>
      <c r="AD430" s="47">
        <f t="shared" si="122"/>
        <v>7.4532858025706751E-4</v>
      </c>
      <c r="AE430" s="47">
        <f t="shared" si="122"/>
        <v>8.646928266698574E-5</v>
      </c>
      <c r="AF430" s="47">
        <f t="shared" si="122"/>
        <v>1.2586249120964655E-4</v>
      </c>
      <c r="AG430" s="47">
        <f t="shared" si="122"/>
        <v>6.9375173471456343E-4</v>
      </c>
      <c r="AH430" s="47">
        <f t="shared" si="122"/>
        <v>1.2146006576088785E-3</v>
      </c>
      <c r="AI430" s="47">
        <f t="shared" si="122"/>
        <v>3.5299987322068754E-4</v>
      </c>
      <c r="AJ430" s="47">
        <f t="shared" si="122"/>
        <v>1.0184587784087176E-4</v>
      </c>
      <c r="AK430" s="47">
        <f t="shared" si="122"/>
        <v>1.1987374571551573E-3</v>
      </c>
      <c r="AL430" s="47">
        <f t="shared" si="122"/>
        <v>0</v>
      </c>
      <c r="AO430" s="47">
        <f t="shared" si="124"/>
        <v>4.5299776248958597E-7</v>
      </c>
      <c r="AP430" s="47">
        <f t="shared" si="124"/>
        <v>2.6866367993719128E-4</v>
      </c>
      <c r="AQ430" s="47">
        <f t="shared" si="124"/>
        <v>1.7826792031716466E-5</v>
      </c>
      <c r="AR430" s="47">
        <f t="shared" si="124"/>
        <v>9.3360498964703716E-6</v>
      </c>
      <c r="AS430" s="47">
        <f t="shared" si="124"/>
        <v>7.6344969749455433E-5</v>
      </c>
      <c r="AT430" s="47">
        <f t="shared" si="124"/>
        <v>5.2957548965848163E-4</v>
      </c>
      <c r="AU430" s="47">
        <f t="shared" si="124"/>
        <v>2.8244692950196162E-5</v>
      </c>
      <c r="AV430" s="47">
        <f t="shared" si="124"/>
        <v>1.5665487330795503E-5</v>
      </c>
      <c r="AW430" s="47">
        <f t="shared" si="124"/>
        <v>1.5168897527907774E-4</v>
      </c>
      <c r="AX430" s="47">
        <f t="shared" si="124"/>
        <v>0</v>
      </c>
      <c r="BA430" s="47">
        <f t="shared" si="125"/>
        <v>3.6542324510770984E-6</v>
      </c>
      <c r="BB430" s="47">
        <f t="shared" si="125"/>
        <v>1.2219934805769435E-3</v>
      </c>
      <c r="BC430" s="47">
        <f t="shared" si="125"/>
        <v>1.5511177330225503E-4</v>
      </c>
      <c r="BD430" s="47">
        <f t="shared" si="125"/>
        <v>2.4238893252282264E-4</v>
      </c>
      <c r="BE430" s="47">
        <f t="shared" si="125"/>
        <v>1.3111584996796728E-3</v>
      </c>
      <c r="BF430" s="47">
        <f t="shared" si="125"/>
        <v>1.8996258255592757E-3</v>
      </c>
      <c r="BG430" s="47">
        <f t="shared" si="125"/>
        <v>6.7775505349118039E-4</v>
      </c>
      <c r="BH430" s="47">
        <f t="shared" si="125"/>
        <v>1.8802626835094785E-4</v>
      </c>
      <c r="BI430" s="47">
        <f t="shared" si="125"/>
        <v>2.2457859390312366E-3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1.6559187673093077E-6</v>
      </c>
      <c r="F431" s="47">
        <f t="shared" si="123"/>
        <v>4.9313370055075552E-4</v>
      </c>
      <c r="G431" s="47">
        <f t="shared" si="123"/>
        <v>7.1014092708053848E-5</v>
      </c>
      <c r="H431" s="47">
        <f t="shared" si="123"/>
        <v>1.2055243668710476E-4</v>
      </c>
      <c r="I431" s="47">
        <f t="shared" si="123"/>
        <v>6.3873820486467104E-4</v>
      </c>
      <c r="J431" s="47">
        <f t="shared" si="123"/>
        <v>7.0869282763444147E-4</v>
      </c>
      <c r="K431" s="47">
        <f t="shared" si="123"/>
        <v>3.3597549077422179E-4</v>
      </c>
      <c r="L431" s="47">
        <f t="shared" si="123"/>
        <v>8.9157928050971575E-5</v>
      </c>
      <c r="M431" s="47">
        <f t="shared" si="123"/>
        <v>1.0832240682649473E-3</v>
      </c>
      <c r="N431" s="47">
        <f t="shared" si="123"/>
        <v>0</v>
      </c>
      <c r="Q431" s="47">
        <f t="shared" si="121"/>
        <v>1.1872699055873888E-6</v>
      </c>
      <c r="R431" s="47">
        <f t="shared" si="121"/>
        <v>2.151876747324025E-4</v>
      </c>
      <c r="S431" s="47">
        <f t="shared" si="121"/>
        <v>5.2571383967280878E-5</v>
      </c>
      <c r="T431" s="47">
        <f t="shared" si="121"/>
        <v>1.1089382571977035E-4</v>
      </c>
      <c r="U431" s="47">
        <f t="shared" si="121"/>
        <v>5.5975551193779575E-4</v>
      </c>
      <c r="V431" s="47">
        <f t="shared" si="121"/>
        <v>1.6082047378372964E-4</v>
      </c>
      <c r="W431" s="47">
        <f t="shared" si="121"/>
        <v>3.0675494202791565E-4</v>
      </c>
      <c r="X431" s="47">
        <f t="shared" si="121"/>
        <v>7.295119721515374E-5</v>
      </c>
      <c r="Y431" s="47">
        <f t="shared" si="121"/>
        <v>9.2629423000346509E-4</v>
      </c>
      <c r="Z431" s="47">
        <f t="shared" si="121"/>
        <v>0</v>
      </c>
      <c r="AA431" s="91"/>
      <c r="AB431" s="91"/>
      <c r="AC431" s="47">
        <f t="shared" si="122"/>
        <v>2.1245676290312256E-6</v>
      </c>
      <c r="AD431" s="47">
        <f t="shared" si="122"/>
        <v>7.7107972636910867E-4</v>
      </c>
      <c r="AE431" s="47">
        <f t="shared" si="122"/>
        <v>8.9456801448826824E-5</v>
      </c>
      <c r="AF431" s="47">
        <f t="shared" si="122"/>
        <v>1.3021104765443929E-4</v>
      </c>
      <c r="AG431" s="47">
        <f t="shared" si="122"/>
        <v>7.1772089779154502E-4</v>
      </c>
      <c r="AH431" s="47">
        <f t="shared" si="122"/>
        <v>1.2565651814851534E-3</v>
      </c>
      <c r="AI431" s="47">
        <f t="shared" si="122"/>
        <v>3.6519603952052626E-4</v>
      </c>
      <c r="AJ431" s="47">
        <f t="shared" si="122"/>
        <v>1.0536465888678953E-4</v>
      </c>
      <c r="AK431" s="47">
        <f t="shared" si="122"/>
        <v>1.2401539065264294E-3</v>
      </c>
      <c r="AL431" s="47">
        <f t="shared" si="122"/>
        <v>0</v>
      </c>
      <c r="AO431" s="47">
        <f t="shared" si="124"/>
        <v>4.6864886172191893E-7</v>
      </c>
      <c r="AP431" s="47">
        <f t="shared" si="124"/>
        <v>2.7794602581835304E-4</v>
      </c>
      <c r="AQ431" s="47">
        <f t="shared" si="124"/>
        <v>1.844270874077297E-5</v>
      </c>
      <c r="AR431" s="47">
        <f t="shared" si="124"/>
        <v>9.6586109673344177E-6</v>
      </c>
      <c r="AS431" s="47">
        <f t="shared" si="124"/>
        <v>7.8982692926875286E-5</v>
      </c>
      <c r="AT431" s="47">
        <f t="shared" si="124"/>
        <v>5.4787235385071178E-4</v>
      </c>
      <c r="AU431" s="47">
        <f t="shared" si="124"/>
        <v>2.9220548746306148E-5</v>
      </c>
      <c r="AV431" s="47">
        <f t="shared" si="124"/>
        <v>1.6206730835817835E-5</v>
      </c>
      <c r="AW431" s="47">
        <f t="shared" si="124"/>
        <v>1.5692983826148224E-4</v>
      </c>
      <c r="AX431" s="47">
        <f t="shared" si="124"/>
        <v>0</v>
      </c>
      <c r="BA431" s="47">
        <f t="shared" si="125"/>
        <v>3.7804863963405333E-6</v>
      </c>
      <c r="BB431" s="47">
        <f t="shared" si="125"/>
        <v>1.2642134269198642E-3</v>
      </c>
      <c r="BC431" s="47">
        <f t="shared" si="125"/>
        <v>1.6047089415688066E-4</v>
      </c>
      <c r="BD431" s="47">
        <f t="shared" si="125"/>
        <v>2.5076348434154407E-4</v>
      </c>
      <c r="BE431" s="47">
        <f t="shared" si="125"/>
        <v>1.356459102656216E-3</v>
      </c>
      <c r="BF431" s="47">
        <f t="shared" si="125"/>
        <v>1.9652580091195949E-3</v>
      </c>
      <c r="BG431" s="47">
        <f t="shared" si="125"/>
        <v>7.01171530294748E-4</v>
      </c>
      <c r="BH431" s="47">
        <f t="shared" si="125"/>
        <v>1.9452258693776112E-4</v>
      </c>
      <c r="BI431" s="47">
        <f t="shared" si="125"/>
        <v>2.3233779747913767E-3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1.7127135587667304E-6</v>
      </c>
      <c r="F432" s="47">
        <f t="shared" si="123"/>
        <v>5.1004722688811129E-4</v>
      </c>
      <c r="G432" s="47">
        <f t="shared" si="123"/>
        <v>7.344973790123299E-5</v>
      </c>
      <c r="H432" s="47">
        <f t="shared" si="123"/>
        <v>1.2468715068183388E-4</v>
      </c>
      <c r="I432" s="47">
        <f t="shared" si="123"/>
        <v>6.6064568236740158E-4</v>
      </c>
      <c r="J432" s="47">
        <f t="shared" si="123"/>
        <v>7.3299961257309622E-4</v>
      </c>
      <c r="K432" s="47">
        <f t="shared" si="123"/>
        <v>3.4749879633125285E-4</v>
      </c>
      <c r="L432" s="47">
        <f t="shared" si="123"/>
        <v>9.2215871490225454E-5</v>
      </c>
      <c r="M432" s="47">
        <f t="shared" si="123"/>
        <v>1.1203765459548616E-3</v>
      </c>
      <c r="N432" s="47">
        <f t="shared" si="123"/>
        <v>0</v>
      </c>
      <c r="Q432" s="47">
        <f t="shared" si="121"/>
        <v>1.2279909530341052E-6</v>
      </c>
      <c r="R432" s="47">
        <f t="shared" si="121"/>
        <v>2.2256819324086369E-4</v>
      </c>
      <c r="S432" s="47">
        <f t="shared" si="121"/>
        <v>5.4374480138418192E-5</v>
      </c>
      <c r="T432" s="47">
        <f t="shared" si="121"/>
        <v>1.1469726815306322E-4</v>
      </c>
      <c r="U432" s="47">
        <f t="shared" si="121"/>
        <v>5.7895403676598383E-4</v>
      </c>
      <c r="V432" s="47">
        <f t="shared" si="121"/>
        <v>1.6633630309308175E-4</v>
      </c>
      <c r="W432" s="47">
        <f t="shared" si="121"/>
        <v>3.172760396233722E-4</v>
      </c>
      <c r="X432" s="47">
        <f t="shared" si="121"/>
        <v>7.5453281323504244E-5</v>
      </c>
      <c r="Y432" s="47">
        <f t="shared" si="121"/>
        <v>9.5806431961163166E-4</v>
      </c>
      <c r="Z432" s="47">
        <f t="shared" si="121"/>
        <v>0</v>
      </c>
      <c r="AA432" s="91"/>
      <c r="AB432" s="91"/>
      <c r="AC432" s="47">
        <f t="shared" si="122"/>
        <v>2.197436164499355E-6</v>
      </c>
      <c r="AD432" s="47">
        <f t="shared" si="122"/>
        <v>7.975262605353587E-4</v>
      </c>
      <c r="AE432" s="47">
        <f t="shared" si="122"/>
        <v>9.2524995664047788E-5</v>
      </c>
      <c r="AF432" s="47">
        <f t="shared" si="122"/>
        <v>1.3467703321060463E-4</v>
      </c>
      <c r="AG432" s="47">
        <f t="shared" si="122"/>
        <v>7.4233732796881793E-4</v>
      </c>
      <c r="AH432" s="47">
        <f t="shared" si="122"/>
        <v>1.2996629220531108E-3</v>
      </c>
      <c r="AI432" s="47">
        <f t="shared" si="122"/>
        <v>3.7772155303913182E-4</v>
      </c>
      <c r="AJ432" s="47">
        <f t="shared" si="122"/>
        <v>1.0897846165694679E-4</v>
      </c>
      <c r="AK432" s="47">
        <f t="shared" si="122"/>
        <v>1.2826887722980917E-3</v>
      </c>
      <c r="AL432" s="47">
        <f t="shared" si="122"/>
        <v>0</v>
      </c>
      <c r="AO432" s="47">
        <f t="shared" si="124"/>
        <v>4.847226057326252E-7</v>
      </c>
      <c r="AP432" s="47">
        <f t="shared" si="124"/>
        <v>2.8747903364724763E-4</v>
      </c>
      <c r="AQ432" s="47">
        <f t="shared" si="124"/>
        <v>1.9075257762814798E-5</v>
      </c>
      <c r="AR432" s="47">
        <f t="shared" si="124"/>
        <v>9.9898825287706594E-6</v>
      </c>
      <c r="AS432" s="47">
        <f t="shared" si="124"/>
        <v>8.1691645601417759E-5</v>
      </c>
      <c r="AT432" s="47">
        <f t="shared" si="124"/>
        <v>5.6666330948001444E-4</v>
      </c>
      <c r="AU432" s="47">
        <f t="shared" si="124"/>
        <v>3.0222756707880651E-5</v>
      </c>
      <c r="AV432" s="47">
        <f t="shared" si="124"/>
        <v>1.6762590166721211E-5</v>
      </c>
      <c r="AW432" s="47">
        <f t="shared" si="124"/>
        <v>1.6231222634322993E-4</v>
      </c>
      <c r="AX432" s="47">
        <f t="shared" si="124"/>
        <v>0</v>
      </c>
      <c r="BA432" s="47">
        <f t="shared" si="125"/>
        <v>3.9101497232660853E-6</v>
      </c>
      <c r="BB432" s="47">
        <f t="shared" si="125"/>
        <v>1.3075734874234699E-3</v>
      </c>
      <c r="BC432" s="47">
        <f t="shared" si="125"/>
        <v>1.6597473356528078E-4</v>
      </c>
      <c r="BD432" s="47">
        <f t="shared" si="125"/>
        <v>2.5936418389243849E-4</v>
      </c>
      <c r="BE432" s="47">
        <f t="shared" si="125"/>
        <v>1.4029830103362195E-3</v>
      </c>
      <c r="BF432" s="47">
        <f t="shared" si="125"/>
        <v>2.0326625346262072E-3</v>
      </c>
      <c r="BG432" s="47">
        <f t="shared" si="125"/>
        <v>7.2522034937038467E-4</v>
      </c>
      <c r="BH432" s="47">
        <f t="shared" si="125"/>
        <v>2.0119433314717226E-4</v>
      </c>
      <c r="BI432" s="47">
        <f t="shared" si="125"/>
        <v>2.4030653182529533E-3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1.7687727292286957E-6</v>
      </c>
      <c r="F433" s="47">
        <f t="shared" si="123"/>
        <v>5.2674168480806958E-4</v>
      </c>
      <c r="G433" s="47">
        <f t="shared" si="123"/>
        <v>7.5853835980748853E-5</v>
      </c>
      <c r="H433" s="47">
        <f t="shared" si="123"/>
        <v>1.2876831077933599E-4</v>
      </c>
      <c r="I433" s="47">
        <f t="shared" si="123"/>
        <v>6.8226940849091253E-4</v>
      </c>
      <c r="J433" s="47">
        <f t="shared" si="123"/>
        <v>7.5699156967500535E-4</v>
      </c>
      <c r="K433" s="47">
        <f t="shared" si="123"/>
        <v>3.5887284902041863E-4</v>
      </c>
      <c r="L433" s="47">
        <f t="shared" si="123"/>
        <v>9.523420764615082E-5</v>
      </c>
      <c r="M433" s="47">
        <f t="shared" si="123"/>
        <v>1.1570478150353125E-3</v>
      </c>
      <c r="N433" s="47">
        <f t="shared" si="123"/>
        <v>0</v>
      </c>
      <c r="Q433" s="47">
        <f t="shared" si="121"/>
        <v>1.2681845708223937E-6</v>
      </c>
      <c r="R433" s="47">
        <f t="shared" si="121"/>
        <v>2.2985311734299174E-4</v>
      </c>
      <c r="S433" s="47">
        <f t="shared" si="121"/>
        <v>5.6154222136289233E-5</v>
      </c>
      <c r="T433" s="47">
        <f t="shared" si="121"/>
        <v>1.1845144740504753E-4</v>
      </c>
      <c r="U433" s="47">
        <f t="shared" si="121"/>
        <v>5.9790389727860666E-4</v>
      </c>
      <c r="V433" s="47">
        <f t="shared" si="121"/>
        <v>1.7178068993837692E-4</v>
      </c>
      <c r="W433" s="47">
        <f t="shared" si="121"/>
        <v>3.2766086521064148E-4</v>
      </c>
      <c r="X433" s="47">
        <f t="shared" si="121"/>
        <v>7.7922957783982988E-5</v>
      </c>
      <c r="Y433" s="47">
        <f t="shared" si="121"/>
        <v>9.8942291470870592E-4</v>
      </c>
      <c r="Z433" s="47">
        <f t="shared" si="121"/>
        <v>0</v>
      </c>
      <c r="AA433" s="91"/>
      <c r="AB433" s="91"/>
      <c r="AC433" s="47">
        <f t="shared" si="122"/>
        <v>2.2693608876349972E-6</v>
      </c>
      <c r="AD433" s="47">
        <f t="shared" si="122"/>
        <v>8.2363025227314758E-4</v>
      </c>
      <c r="AE433" s="47">
        <f t="shared" si="122"/>
        <v>9.5553449825208479E-5</v>
      </c>
      <c r="AF433" s="47">
        <f t="shared" si="122"/>
        <v>1.3908517415362457E-4</v>
      </c>
      <c r="AG433" s="47">
        <f t="shared" si="122"/>
        <v>7.6663491970321699E-4</v>
      </c>
      <c r="AH433" s="47">
        <f t="shared" si="122"/>
        <v>1.3422024494116342E-3</v>
      </c>
      <c r="AI433" s="47">
        <f t="shared" si="122"/>
        <v>3.9008483283019398E-4</v>
      </c>
      <c r="AJ433" s="47">
        <f t="shared" si="122"/>
        <v>1.1254545750831881E-4</v>
      </c>
      <c r="AK433" s="47">
        <f t="shared" si="122"/>
        <v>1.3246727153619193E-3</v>
      </c>
      <c r="AL433" s="47">
        <f t="shared" si="122"/>
        <v>0</v>
      </c>
      <c r="AO433" s="47">
        <f t="shared" si="124"/>
        <v>5.0058815840630196E-7</v>
      </c>
      <c r="AP433" s="47">
        <f t="shared" si="124"/>
        <v>2.9688856746507784E-4</v>
      </c>
      <c r="AQ433" s="47">
        <f t="shared" si="124"/>
        <v>1.969961384445962E-5</v>
      </c>
      <c r="AR433" s="47">
        <f t="shared" si="124"/>
        <v>1.0316863374288459E-5</v>
      </c>
      <c r="AS433" s="47">
        <f t="shared" si="124"/>
        <v>8.4365511212305868E-5</v>
      </c>
      <c r="AT433" s="47">
        <f t="shared" si="124"/>
        <v>5.8521087973662845E-4</v>
      </c>
      <c r="AU433" s="47">
        <f t="shared" si="124"/>
        <v>3.1211983809777144E-5</v>
      </c>
      <c r="AV433" s="47">
        <f t="shared" si="124"/>
        <v>1.7311249862167832E-5</v>
      </c>
      <c r="AW433" s="47">
        <f t="shared" si="124"/>
        <v>1.6762490032660657E-4</v>
      </c>
      <c r="AX433" s="47">
        <f t="shared" si="124"/>
        <v>0</v>
      </c>
      <c r="BA433" s="47">
        <f t="shared" si="125"/>
        <v>4.0381336168636927E-6</v>
      </c>
      <c r="BB433" s="47">
        <f t="shared" si="125"/>
        <v>1.3503719370812173E-3</v>
      </c>
      <c r="BC433" s="47">
        <f t="shared" si="125"/>
        <v>1.7140728580595735E-4</v>
      </c>
      <c r="BD433" s="47">
        <f t="shared" si="125"/>
        <v>2.6785348493296057E-4</v>
      </c>
      <c r="BE433" s="47">
        <f t="shared" si="125"/>
        <v>1.4489043281941294E-3</v>
      </c>
      <c r="BF433" s="47">
        <f t="shared" si="125"/>
        <v>2.0991940190866398E-3</v>
      </c>
      <c r="BG433" s="47">
        <f t="shared" si="125"/>
        <v>7.4895768185061261E-4</v>
      </c>
      <c r="BH433" s="47">
        <f t="shared" si="125"/>
        <v>2.0777966515446965E-4</v>
      </c>
      <c r="BI433" s="47">
        <f t="shared" si="125"/>
        <v>2.481720530397232E-3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1.8251854362515968E-6</v>
      </c>
      <c r="F434" s="47">
        <f t="shared" si="123"/>
        <v>5.4354142614893963E-4</v>
      </c>
      <c r="G434" s="47">
        <f t="shared" si="123"/>
        <v>7.8273095479175836E-5</v>
      </c>
      <c r="H434" s="47">
        <f t="shared" si="123"/>
        <v>1.3287520866948839E-4</v>
      </c>
      <c r="I434" s="47">
        <f t="shared" si="123"/>
        <v>7.0402950441271538E-4</v>
      </c>
      <c r="J434" s="47">
        <f t="shared" si="123"/>
        <v>7.8113483179862689E-4</v>
      </c>
      <c r="K434" s="47">
        <f t="shared" si="123"/>
        <v>3.7031863205162281E-4</v>
      </c>
      <c r="L434" s="47">
        <f t="shared" si="123"/>
        <v>9.8271578906868482E-5</v>
      </c>
      <c r="M434" s="47">
        <f t="shared" si="123"/>
        <v>1.1939503510833087E-3</v>
      </c>
      <c r="N434" s="47">
        <f t="shared" si="123"/>
        <v>0</v>
      </c>
      <c r="Q434" s="47">
        <f t="shared" si="121"/>
        <v>1.308631669232806E-6</v>
      </c>
      <c r="R434" s="47">
        <f t="shared" si="121"/>
        <v>2.3718398374131356E-4</v>
      </c>
      <c r="S434" s="47">
        <f t="shared" si="121"/>
        <v>5.7945188058098047E-5</v>
      </c>
      <c r="T434" s="47">
        <f t="shared" si="121"/>
        <v>1.2222930234846548E-4</v>
      </c>
      <c r="U434" s="47">
        <f t="shared" si="121"/>
        <v>6.1697326488454913E-4</v>
      </c>
      <c r="V434" s="47">
        <f t="shared" si="121"/>
        <v>1.772594117512755E-4</v>
      </c>
      <c r="W434" s="47">
        <f t="shared" si="121"/>
        <v>3.3811118258977619E-4</v>
      </c>
      <c r="X434" s="47">
        <f t="shared" si="121"/>
        <v>8.0408209232733305E-5</v>
      </c>
      <c r="Y434" s="47">
        <f t="shared" si="121"/>
        <v>1.0209792724514819E-3</v>
      </c>
      <c r="Z434" s="47">
        <f t="shared" si="121"/>
        <v>0</v>
      </c>
      <c r="AA434" s="91"/>
      <c r="AB434" s="91"/>
      <c r="AC434" s="47">
        <f t="shared" si="122"/>
        <v>2.341739203270386E-6</v>
      </c>
      <c r="AD434" s="47">
        <f t="shared" si="122"/>
        <v>8.4989886855656551E-4</v>
      </c>
      <c r="AE434" s="47">
        <f t="shared" si="122"/>
        <v>9.8601002900253632E-5</v>
      </c>
      <c r="AF434" s="47">
        <f t="shared" si="122"/>
        <v>1.4352111499051152E-4</v>
      </c>
      <c r="AG434" s="47">
        <f t="shared" si="122"/>
        <v>7.9108574394088E-4</v>
      </c>
      <c r="AH434" s="47">
        <f t="shared" si="122"/>
        <v>1.3850102518459786E-3</v>
      </c>
      <c r="AI434" s="47">
        <f t="shared" si="122"/>
        <v>4.0252608151346758E-4</v>
      </c>
      <c r="AJ434" s="47">
        <f t="shared" si="122"/>
        <v>1.1613494858100382E-4</v>
      </c>
      <c r="AK434" s="47">
        <f t="shared" si="122"/>
        <v>1.3669214297151355E-3</v>
      </c>
      <c r="AL434" s="47">
        <f t="shared" si="122"/>
        <v>0</v>
      </c>
      <c r="AO434" s="47">
        <f t="shared" si="124"/>
        <v>5.1655376701879075E-7</v>
      </c>
      <c r="AP434" s="47">
        <f t="shared" si="124"/>
        <v>3.063574424076261E-4</v>
      </c>
      <c r="AQ434" s="47">
        <f t="shared" si="124"/>
        <v>2.0327907421077789E-5</v>
      </c>
      <c r="AR434" s="47">
        <f t="shared" si="124"/>
        <v>1.0645906321022914E-5</v>
      </c>
      <c r="AS434" s="47">
        <f t="shared" si="124"/>
        <v>8.7056239528166251E-5</v>
      </c>
      <c r="AT434" s="47">
        <f t="shared" si="124"/>
        <v>6.0387542004735142E-4</v>
      </c>
      <c r="AU434" s="47">
        <f t="shared" si="124"/>
        <v>3.2207449461846619E-5</v>
      </c>
      <c r="AV434" s="47">
        <f t="shared" si="124"/>
        <v>1.7863369674135177E-5</v>
      </c>
      <c r="AW434" s="47">
        <f t="shared" si="124"/>
        <v>1.7297107863182681E-4</v>
      </c>
      <c r="AX434" s="47">
        <f t="shared" si="124"/>
        <v>0</v>
      </c>
      <c r="BA434" s="47">
        <f t="shared" si="125"/>
        <v>4.1669246395219823E-6</v>
      </c>
      <c r="BB434" s="47">
        <f t="shared" si="125"/>
        <v>1.3934402947055051E-3</v>
      </c>
      <c r="BC434" s="47">
        <f t="shared" si="125"/>
        <v>1.7687409837942948E-4</v>
      </c>
      <c r="BD434" s="47">
        <f t="shared" si="125"/>
        <v>2.7639632365999988E-4</v>
      </c>
      <c r="BE434" s="47">
        <f t="shared" si="125"/>
        <v>1.4951152483535955E-3</v>
      </c>
      <c r="BF434" s="47">
        <f t="shared" si="125"/>
        <v>2.1661450836446055E-3</v>
      </c>
      <c r="BG434" s="47">
        <f t="shared" si="125"/>
        <v>7.7284471356509044E-4</v>
      </c>
      <c r="BH434" s="47">
        <f t="shared" si="125"/>
        <v>2.144065274878723E-4</v>
      </c>
      <c r="BI434" s="47">
        <f t="shared" si="125"/>
        <v>2.5608717807984443E-3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1.8819352647201944E-6</v>
      </c>
      <c r="F435" s="47">
        <f t="shared" si="123"/>
        <v>5.6044156247858168E-4</v>
      </c>
      <c r="G435" s="47">
        <f t="shared" si="123"/>
        <v>8.0706812434134652E-5</v>
      </c>
      <c r="H435" s="47">
        <f t="shared" si="123"/>
        <v>1.3700664931653244E-4</v>
      </c>
      <c r="I435" s="47">
        <f t="shared" si="123"/>
        <v>7.2591963832387943E-4</v>
      </c>
      <c r="J435" s="47">
        <f t="shared" si="123"/>
        <v>8.0542237367517097E-4</v>
      </c>
      <c r="K435" s="47">
        <f t="shared" si="123"/>
        <v>3.8183281490134744E-4</v>
      </c>
      <c r="L435" s="47">
        <f t="shared" si="123"/>
        <v>1.0132710145024159E-4</v>
      </c>
      <c r="M435" s="47">
        <f t="shared" si="123"/>
        <v>1.2310734161035688E-3</v>
      </c>
      <c r="N435" s="47">
        <f t="shared" si="123"/>
        <v>0</v>
      </c>
      <c r="Q435" s="47">
        <f t="shared" ref="Q435:Z450" si="126">((Q346)/($D346-$D345))/$R$192*100</f>
        <v>1.3493204788641469E-6</v>
      </c>
      <c r="R435" s="47">
        <f t="shared" si="126"/>
        <v>2.4455865928138439E-4</v>
      </c>
      <c r="S435" s="47">
        <f t="shared" si="126"/>
        <v>5.9746856763953538E-5</v>
      </c>
      <c r="T435" s="47">
        <f t="shared" si="126"/>
        <v>1.2602973369332506E-4</v>
      </c>
      <c r="U435" s="47">
        <f t="shared" si="126"/>
        <v>6.3615659072995803E-4</v>
      </c>
      <c r="V435" s="47">
        <f t="shared" si="126"/>
        <v>1.8277087431914946E-4</v>
      </c>
      <c r="W435" s="47">
        <f t="shared" si="126"/>
        <v>3.4862395090042551E-4</v>
      </c>
      <c r="X435" s="47">
        <f t="shared" si="126"/>
        <v>8.2908312504867754E-5</v>
      </c>
      <c r="Y435" s="47">
        <f t="shared" si="126"/>
        <v>1.0527242104894534E-3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2.4145500505762408E-6</v>
      </c>
      <c r="AD435" s="47">
        <f t="shared" si="127"/>
        <v>8.7632446567577902E-4</v>
      </c>
      <c r="AE435" s="47">
        <f t="shared" si="127"/>
        <v>1.0166676810431577E-4</v>
      </c>
      <c r="AF435" s="47">
        <f t="shared" si="127"/>
        <v>1.4798356493974E-4</v>
      </c>
      <c r="AG435" s="47">
        <f t="shared" si="127"/>
        <v>8.1568268591779888E-4</v>
      </c>
      <c r="AH435" s="47">
        <f t="shared" si="127"/>
        <v>1.4280738730311925E-3</v>
      </c>
      <c r="AI435" s="47">
        <f t="shared" si="127"/>
        <v>4.1504167890226752E-4</v>
      </c>
      <c r="AJ435" s="47">
        <f t="shared" si="127"/>
        <v>1.1974589039561562E-4</v>
      </c>
      <c r="AK435" s="47">
        <f t="shared" si="127"/>
        <v>1.4094226217176839E-3</v>
      </c>
      <c r="AL435" s="47">
        <f t="shared" si="127"/>
        <v>0</v>
      </c>
      <c r="AO435" s="47">
        <f t="shared" si="124"/>
        <v>5.3261478585604744E-7</v>
      </c>
      <c r="AP435" s="47">
        <f t="shared" si="124"/>
        <v>3.1588290319719729E-4</v>
      </c>
      <c r="AQ435" s="47">
        <f t="shared" si="124"/>
        <v>2.0959955670181114E-5</v>
      </c>
      <c r="AR435" s="47">
        <f t="shared" si="124"/>
        <v>1.0976915623207379E-5</v>
      </c>
      <c r="AS435" s="47">
        <f t="shared" si="124"/>
        <v>8.9763047593921399E-5</v>
      </c>
      <c r="AT435" s="47">
        <f t="shared" si="124"/>
        <v>6.2265149935602148E-4</v>
      </c>
      <c r="AU435" s="47">
        <f t="shared" si="124"/>
        <v>3.3208864000921926E-5</v>
      </c>
      <c r="AV435" s="47">
        <f t="shared" si="124"/>
        <v>1.8418788945373833E-5</v>
      </c>
      <c r="AW435" s="47">
        <f t="shared" si="124"/>
        <v>1.7834920561411532E-4</v>
      </c>
      <c r="AX435" s="47">
        <f t="shared" si="124"/>
        <v>0</v>
      </c>
      <c r="BA435" s="47">
        <f t="shared" si="125"/>
        <v>4.2964853152964349E-6</v>
      </c>
      <c r="BB435" s="47">
        <f t="shared" si="125"/>
        <v>1.4367660281543607E-3</v>
      </c>
      <c r="BC435" s="47">
        <f t="shared" si="125"/>
        <v>1.8237358053845043E-4</v>
      </c>
      <c r="BD435" s="47">
        <f t="shared" si="125"/>
        <v>2.8499021425627244E-4</v>
      </c>
      <c r="BE435" s="47">
        <f t="shared" si="125"/>
        <v>1.5416023242416782E-3</v>
      </c>
      <c r="BF435" s="47">
        <f t="shared" si="125"/>
        <v>2.2334962467063634E-3</v>
      </c>
      <c r="BG435" s="47">
        <f t="shared" si="125"/>
        <v>7.968744938036149E-4</v>
      </c>
      <c r="BH435" s="47">
        <f t="shared" si="125"/>
        <v>2.2107299184585721E-4</v>
      </c>
      <c r="BI435" s="47">
        <f t="shared" si="125"/>
        <v>2.6404960378212526E-3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1.9390061492197277E-6</v>
      </c>
      <c r="F436" s="47">
        <f t="shared" si="123"/>
        <v>5.77437309505889E-4</v>
      </c>
      <c r="G436" s="47">
        <f t="shared" si="123"/>
        <v>8.3154297880154391E-5</v>
      </c>
      <c r="H436" s="47">
        <f t="shared" si="123"/>
        <v>1.4116146314323142E-4</v>
      </c>
      <c r="I436" s="47">
        <f t="shared" si="123"/>
        <v>7.47933613305577E-4</v>
      </c>
      <c r="J436" s="47">
        <f t="shared" si="123"/>
        <v>8.2984731969911927E-4</v>
      </c>
      <c r="K436" s="47">
        <f t="shared" si="123"/>
        <v>3.9341213799809927E-4</v>
      </c>
      <c r="L436" s="47">
        <f t="shared" si="123"/>
        <v>1.0439991028269578E-4</v>
      </c>
      <c r="M436" s="47">
        <f t="shared" si="123"/>
        <v>1.2684065008583935E-3</v>
      </c>
      <c r="N436" s="47">
        <f t="shared" si="123"/>
        <v>0</v>
      </c>
      <c r="Q436" s="47">
        <f t="shared" si="126"/>
        <v>1.3902394810454253E-6</v>
      </c>
      <c r="R436" s="47">
        <f t="shared" si="126"/>
        <v>2.5197505625255425E-4</v>
      </c>
      <c r="S436" s="47">
        <f t="shared" si="126"/>
        <v>6.1558718216102215E-5</v>
      </c>
      <c r="T436" s="47">
        <f t="shared" si="126"/>
        <v>1.2985166556843029E-4</v>
      </c>
      <c r="U436" s="47">
        <f t="shared" si="126"/>
        <v>6.5544844417134835E-4</v>
      </c>
      <c r="V436" s="47">
        <f t="shared" si="126"/>
        <v>1.883135173917834E-4</v>
      </c>
      <c r="W436" s="47">
        <f t="shared" si="126"/>
        <v>3.5919619406340564E-4</v>
      </c>
      <c r="X436" s="47">
        <f t="shared" si="126"/>
        <v>8.5422559841489082E-5</v>
      </c>
      <c r="Y436" s="47">
        <f t="shared" si="126"/>
        <v>1.0846487420889173E-3</v>
      </c>
      <c r="Z436" s="47">
        <f t="shared" si="126"/>
        <v>0</v>
      </c>
      <c r="AA436" s="91"/>
      <c r="AB436" s="91"/>
      <c r="AC436" s="47">
        <f t="shared" si="127"/>
        <v>2.4877728173940284E-6</v>
      </c>
      <c r="AD436" s="47">
        <f t="shared" si="127"/>
        <v>9.0289956275922364E-4</v>
      </c>
      <c r="AE436" s="47">
        <f t="shared" si="127"/>
        <v>1.0474987754420657E-4</v>
      </c>
      <c r="AF436" s="47">
        <f t="shared" si="127"/>
        <v>1.5247126071803272E-4</v>
      </c>
      <c r="AG436" s="47">
        <f t="shared" si="127"/>
        <v>8.4041878243980392E-4</v>
      </c>
      <c r="AH436" s="47">
        <f t="shared" si="127"/>
        <v>1.4713811220064552E-3</v>
      </c>
      <c r="AI436" s="47">
        <f t="shared" si="127"/>
        <v>4.2762808193279116E-4</v>
      </c>
      <c r="AJ436" s="47">
        <f t="shared" si="127"/>
        <v>1.2337726072390271E-4</v>
      </c>
      <c r="AK436" s="47">
        <f t="shared" si="127"/>
        <v>1.452164259627869E-3</v>
      </c>
      <c r="AL436" s="47">
        <f t="shared" si="127"/>
        <v>0</v>
      </c>
      <c r="AO436" s="47">
        <f t="shared" si="124"/>
        <v>5.4876666817430238E-7</v>
      </c>
      <c r="AP436" s="47">
        <f t="shared" si="124"/>
        <v>3.2546225325333475E-4</v>
      </c>
      <c r="AQ436" s="47">
        <f t="shared" si="124"/>
        <v>2.1595579664052177E-5</v>
      </c>
      <c r="AR436" s="47">
        <f t="shared" si="124"/>
        <v>1.1309797574801135E-5</v>
      </c>
      <c r="AS436" s="47">
        <f t="shared" si="124"/>
        <v>9.2485169134228656E-5</v>
      </c>
      <c r="AT436" s="47">
        <f t="shared" si="124"/>
        <v>6.4153380230733592E-4</v>
      </c>
      <c r="AU436" s="47">
        <f t="shared" si="124"/>
        <v>3.421594393469363E-5</v>
      </c>
      <c r="AV436" s="47">
        <f t="shared" si="124"/>
        <v>1.8977350441206698E-5</v>
      </c>
      <c r="AW436" s="47">
        <f t="shared" si="124"/>
        <v>1.8375775876947617E-4</v>
      </c>
      <c r="AX436" s="47">
        <f t="shared" si="124"/>
        <v>0</v>
      </c>
      <c r="BA436" s="47">
        <f t="shared" si="125"/>
        <v>4.4267789666137565E-6</v>
      </c>
      <c r="BB436" s="47">
        <f t="shared" si="125"/>
        <v>1.4803368722651126E-3</v>
      </c>
      <c r="BC436" s="47">
        <f t="shared" si="125"/>
        <v>1.8790417542436096E-4</v>
      </c>
      <c r="BD436" s="47">
        <f t="shared" si="125"/>
        <v>2.9363272386126417E-4</v>
      </c>
      <c r="BE436" s="47">
        <f t="shared" si="125"/>
        <v>1.5883523957453808E-3</v>
      </c>
      <c r="BF436" s="47">
        <f t="shared" si="125"/>
        <v>2.3012284417055747E-3</v>
      </c>
      <c r="BG436" s="47">
        <f t="shared" si="125"/>
        <v>8.2104021993089043E-4</v>
      </c>
      <c r="BH436" s="47">
        <f t="shared" si="125"/>
        <v>2.277771710065985E-4</v>
      </c>
      <c r="BI436" s="47">
        <f t="shared" si="125"/>
        <v>2.7205707604862628E-3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1.9963823673977829E-6</v>
      </c>
      <c r="F437" s="47">
        <f t="shared" si="123"/>
        <v>5.9452398510394819E-4</v>
      </c>
      <c r="G437" s="47">
        <f t="shared" si="123"/>
        <v>8.5614877563996389E-5</v>
      </c>
      <c r="H437" s="47">
        <f t="shared" si="123"/>
        <v>1.4533850554760894E-4</v>
      </c>
      <c r="I437" s="47">
        <f t="shared" si="123"/>
        <v>7.7006536476855771E-4</v>
      </c>
      <c r="J437" s="47">
        <f t="shared" si="123"/>
        <v>8.5440294108726767E-4</v>
      </c>
      <c r="K437" s="47">
        <f t="shared" si="123"/>
        <v>4.0505341137557548E-4</v>
      </c>
      <c r="L437" s="47">
        <f t="shared" si="123"/>
        <v>1.0748915888180923E-4</v>
      </c>
      <c r="M437" s="47">
        <f t="shared" si="123"/>
        <v>1.3059393205253145E-3</v>
      </c>
      <c r="N437" s="47">
        <f t="shared" si="123"/>
        <v>0</v>
      </c>
      <c r="Q437" s="47">
        <f t="shared" si="126"/>
        <v>1.4313774030764141E-6</v>
      </c>
      <c r="R437" s="47">
        <f t="shared" si="126"/>
        <v>2.5943113152533881E-4</v>
      </c>
      <c r="S437" s="47">
        <f t="shared" si="126"/>
        <v>6.3380273268183831E-5</v>
      </c>
      <c r="T437" s="47">
        <f t="shared" si="126"/>
        <v>1.3369404507683784E-4</v>
      </c>
      <c r="U437" s="47">
        <f t="shared" si="126"/>
        <v>6.7484351053169792E-4</v>
      </c>
      <c r="V437" s="47">
        <f t="shared" si="126"/>
        <v>1.9388581403668876E-4</v>
      </c>
      <c r="W437" s="47">
        <f t="shared" si="126"/>
        <v>3.6982499955100164E-4</v>
      </c>
      <c r="X437" s="47">
        <f t="shared" si="126"/>
        <v>8.7950258597248849E-5</v>
      </c>
      <c r="Y437" s="47">
        <f t="shared" si="126"/>
        <v>1.1167440724197113E-3</v>
      </c>
      <c r="Z437" s="47">
        <f t="shared" si="126"/>
        <v>0</v>
      </c>
      <c r="AA437" s="91"/>
      <c r="AB437" s="91"/>
      <c r="AC437" s="47">
        <f t="shared" si="127"/>
        <v>2.5613873317191509E-6</v>
      </c>
      <c r="AD437" s="47">
        <f t="shared" si="127"/>
        <v>9.2961683868255751E-4</v>
      </c>
      <c r="AE437" s="47">
        <f t="shared" si="127"/>
        <v>1.0784948185980893E-4</v>
      </c>
      <c r="AF437" s="47">
        <f t="shared" si="127"/>
        <v>1.5698296601838018E-4</v>
      </c>
      <c r="AG437" s="47">
        <f t="shared" si="127"/>
        <v>8.6528721900541576E-4</v>
      </c>
      <c r="AH437" s="47">
        <f t="shared" si="127"/>
        <v>1.5149200681378468E-3</v>
      </c>
      <c r="AI437" s="47">
        <f t="shared" si="127"/>
        <v>4.4028182320014753E-4</v>
      </c>
      <c r="AJ437" s="47">
        <f t="shared" si="127"/>
        <v>1.2702805916636978E-4</v>
      </c>
      <c r="AK437" s="47">
        <f t="shared" si="127"/>
        <v>1.4951345686309175E-3</v>
      </c>
      <c r="AL437" s="47">
        <f t="shared" si="127"/>
        <v>0</v>
      </c>
      <c r="AO437" s="47">
        <f t="shared" si="124"/>
        <v>5.6500496432136885E-7</v>
      </c>
      <c r="AP437" s="47">
        <f t="shared" si="124"/>
        <v>3.3509285357860937E-4</v>
      </c>
      <c r="AQ437" s="47">
        <f t="shared" si="124"/>
        <v>2.2234604295812558E-5</v>
      </c>
      <c r="AR437" s="47">
        <f t="shared" si="124"/>
        <v>1.1644460470771104E-5</v>
      </c>
      <c r="AS437" s="47">
        <f t="shared" si="124"/>
        <v>9.5221854236859785E-5</v>
      </c>
      <c r="AT437" s="47">
        <f t="shared" si="124"/>
        <v>6.6051712705057894E-4</v>
      </c>
      <c r="AU437" s="47">
        <f t="shared" si="124"/>
        <v>3.5228411824573841E-5</v>
      </c>
      <c r="AV437" s="47">
        <f t="shared" si="124"/>
        <v>1.9538900284560377E-5</v>
      </c>
      <c r="AW437" s="47">
        <f t="shared" si="124"/>
        <v>1.8919524810560319E-4</v>
      </c>
      <c r="AX437" s="47">
        <f t="shared" si="124"/>
        <v>0</v>
      </c>
      <c r="BA437" s="47">
        <f t="shared" si="125"/>
        <v>4.5577696991169338E-6</v>
      </c>
      <c r="BB437" s="47">
        <f t="shared" si="125"/>
        <v>1.5241408237865058E-3</v>
      </c>
      <c r="BC437" s="47">
        <f t="shared" si="125"/>
        <v>1.9346435942380532E-4</v>
      </c>
      <c r="BD437" s="47">
        <f t="shared" si="125"/>
        <v>3.0232147156598909E-4</v>
      </c>
      <c r="BE437" s="47">
        <f t="shared" si="125"/>
        <v>1.6353525837739735E-3</v>
      </c>
      <c r="BF437" s="47">
        <f t="shared" si="125"/>
        <v>2.3693230092251146E-3</v>
      </c>
      <c r="BG437" s="47">
        <f t="shared" si="125"/>
        <v>8.4533523457572301E-4</v>
      </c>
      <c r="BH437" s="47">
        <f t="shared" si="125"/>
        <v>2.3451721804817902E-4</v>
      </c>
      <c r="BI437" s="47">
        <f t="shared" si="125"/>
        <v>2.801073889156232E-3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2.1415329102555845E-6</v>
      </c>
      <c r="F438" s="47">
        <f t="shared" si="123"/>
        <v>6.3774991245588348E-4</v>
      </c>
      <c r="G438" s="47">
        <f t="shared" si="123"/>
        <v>9.1839660029550044E-5</v>
      </c>
      <c r="H438" s="47">
        <f t="shared" si="123"/>
        <v>1.5590560097125509E-4</v>
      </c>
      <c r="I438" s="47">
        <f t="shared" si="123"/>
        <v>8.2605434140825941E-4</v>
      </c>
      <c r="J438" s="47">
        <f t="shared" si="123"/>
        <v>9.1652383172595366E-4</v>
      </c>
      <c r="K438" s="47">
        <f t="shared" si="123"/>
        <v>4.3450354252665596E-4</v>
      </c>
      <c r="L438" s="47">
        <f t="shared" si="123"/>
        <v>1.1530435000842684E-4</v>
      </c>
      <c r="M438" s="47">
        <f t="shared" si="123"/>
        <v>1.4008899694637139E-3</v>
      </c>
      <c r="N438" s="47">
        <f t="shared" si="123"/>
        <v>0</v>
      </c>
      <c r="Q438" s="47">
        <f t="shared" si="126"/>
        <v>1.5354482516692849E-6</v>
      </c>
      <c r="R438" s="47">
        <f t="shared" si="126"/>
        <v>2.7829353493566379E-4</v>
      </c>
      <c r="S438" s="47">
        <f t="shared" si="126"/>
        <v>6.7988449147509075E-5</v>
      </c>
      <c r="T438" s="47">
        <f t="shared" si="126"/>
        <v>1.434145092207148E-4</v>
      </c>
      <c r="U438" s="47">
        <f t="shared" si="126"/>
        <v>7.2390921232179134E-4</v>
      </c>
      <c r="V438" s="47">
        <f t="shared" si="126"/>
        <v>2.0798262816380166E-4</v>
      </c>
      <c r="W438" s="47">
        <f t="shared" si="126"/>
        <v>3.967137861501261E-4</v>
      </c>
      <c r="X438" s="47">
        <f t="shared" si="126"/>
        <v>9.434483910865397E-5</v>
      </c>
      <c r="Y438" s="47">
        <f t="shared" si="126"/>
        <v>1.1979389431980177E-3</v>
      </c>
      <c r="Z438" s="47">
        <f t="shared" si="126"/>
        <v>0</v>
      </c>
      <c r="AA438" s="91"/>
      <c r="AB438" s="91"/>
      <c r="AC438" s="47">
        <f t="shared" si="127"/>
        <v>2.7476175688418825E-6</v>
      </c>
      <c r="AD438" s="47">
        <f t="shared" si="127"/>
        <v>9.9720628997610329E-4</v>
      </c>
      <c r="AE438" s="47">
        <f t="shared" si="127"/>
        <v>1.1569087091159105E-4</v>
      </c>
      <c r="AF438" s="47">
        <f t="shared" si="127"/>
        <v>1.6839669272179555E-4</v>
      </c>
      <c r="AG438" s="47">
        <f t="shared" si="127"/>
        <v>9.2819947049472553E-4</v>
      </c>
      <c r="AH438" s="47">
        <f t="shared" si="127"/>
        <v>1.6250650352881057E-3</v>
      </c>
      <c r="AI438" s="47">
        <f t="shared" si="127"/>
        <v>4.7229329890318371E-4</v>
      </c>
      <c r="AJ438" s="47">
        <f t="shared" si="127"/>
        <v>1.3626386090819989E-4</v>
      </c>
      <c r="AK438" s="47">
        <f t="shared" si="127"/>
        <v>1.60384099572941E-3</v>
      </c>
      <c r="AL438" s="47">
        <f t="shared" si="127"/>
        <v>0</v>
      </c>
      <c r="AO438" s="47">
        <f t="shared" si="124"/>
        <v>6.0608465858629952E-7</v>
      </c>
      <c r="AP438" s="47">
        <f t="shared" si="124"/>
        <v>3.594563775202197E-4</v>
      </c>
      <c r="AQ438" s="47">
        <f t="shared" si="124"/>
        <v>2.3851210882040968E-5</v>
      </c>
      <c r="AR438" s="47">
        <f t="shared" si="124"/>
        <v>1.2491091750540297E-5</v>
      </c>
      <c r="AS438" s="47">
        <f t="shared" si="124"/>
        <v>1.0214512908646807E-4</v>
      </c>
      <c r="AT438" s="47">
        <f t="shared" si="124"/>
        <v>7.0854120356215198E-4</v>
      </c>
      <c r="AU438" s="47">
        <f t="shared" si="124"/>
        <v>3.7789756376529864E-5</v>
      </c>
      <c r="AV438" s="47">
        <f t="shared" si="124"/>
        <v>2.0959510899772873E-5</v>
      </c>
      <c r="AW438" s="47">
        <f t="shared" si="124"/>
        <v>2.0295102626569626E-4</v>
      </c>
      <c r="AX438" s="47">
        <f t="shared" si="124"/>
        <v>0</v>
      </c>
      <c r="BA438" s="47">
        <f t="shared" si="125"/>
        <v>4.8891504790974666E-6</v>
      </c>
      <c r="BB438" s="47">
        <f t="shared" si="125"/>
        <v>1.6349562024319869E-3</v>
      </c>
      <c r="BC438" s="47">
        <f t="shared" si="125"/>
        <v>2.0753053094114108E-4</v>
      </c>
      <c r="BD438" s="47">
        <f t="shared" si="125"/>
        <v>3.2430229369305062E-4</v>
      </c>
      <c r="BE438" s="47">
        <f t="shared" si="125"/>
        <v>1.7542538119029848E-3</v>
      </c>
      <c r="BF438" s="47">
        <f t="shared" si="125"/>
        <v>2.5415888670140595E-3</v>
      </c>
      <c r="BG438" s="47">
        <f t="shared" si="125"/>
        <v>9.0679684142983973E-4</v>
      </c>
      <c r="BH438" s="47">
        <f t="shared" si="125"/>
        <v>2.5156821091662675E-4</v>
      </c>
      <c r="BI438" s="47">
        <f t="shared" si="125"/>
        <v>3.0047309651931239E-3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2.3761095767753752E-6</v>
      </c>
      <c r="F439" s="47">
        <f t="shared" si="123"/>
        <v>7.0760699838753752E-4</v>
      </c>
      <c r="G439" s="47">
        <f t="shared" si="123"/>
        <v>1.018994826925002E-4</v>
      </c>
      <c r="H439" s="47">
        <f t="shared" si="123"/>
        <v>1.7298300192664686E-4</v>
      </c>
      <c r="I439" s="47">
        <f t="shared" si="123"/>
        <v>9.1653769230321447E-4</v>
      </c>
      <c r="J439" s="47">
        <f t="shared" si="123"/>
        <v>1.0169169212753274E-3</v>
      </c>
      <c r="K439" s="47">
        <f t="shared" si="123"/>
        <v>4.8209767106366662E-4</v>
      </c>
      <c r="L439" s="47">
        <f t="shared" si="123"/>
        <v>1.279344197732571E-4</v>
      </c>
      <c r="M439" s="47">
        <f t="shared" si="123"/>
        <v>1.5543389767724972E-3</v>
      </c>
      <c r="N439" s="47">
        <f t="shared" si="123"/>
        <v>0</v>
      </c>
      <c r="Q439" s="47">
        <f t="shared" si="126"/>
        <v>1.7036363429030705E-6</v>
      </c>
      <c r="R439" s="47">
        <f t="shared" si="126"/>
        <v>3.0877691878962741E-4</v>
      </c>
      <c r="S439" s="47">
        <f t="shared" si="126"/>
        <v>7.5435686444912819E-5</v>
      </c>
      <c r="T439" s="47">
        <f t="shared" si="126"/>
        <v>1.5912367593137351E-4</v>
      </c>
      <c r="U439" s="47">
        <f t="shared" si="126"/>
        <v>8.0320391242945691E-4</v>
      </c>
      <c r="V439" s="47">
        <f t="shared" si="126"/>
        <v>2.3076438013924384E-4</v>
      </c>
      <c r="W439" s="47">
        <f t="shared" si="126"/>
        <v>4.4016854562259914E-4</v>
      </c>
      <c r="X439" s="47">
        <f t="shared" si="126"/>
        <v>1.0467907107654503E-4</v>
      </c>
      <c r="Y439" s="47">
        <f t="shared" si="126"/>
        <v>1.3291573441125732E-3</v>
      </c>
      <c r="Z439" s="47">
        <f t="shared" si="126"/>
        <v>0</v>
      </c>
      <c r="AA439" s="91"/>
      <c r="AB439" s="91"/>
      <c r="AC439" s="47">
        <f t="shared" si="127"/>
        <v>3.0485828106476761E-6</v>
      </c>
      <c r="AD439" s="47">
        <f t="shared" si="127"/>
        <v>1.1064370779854478E-3</v>
      </c>
      <c r="AE439" s="47">
        <f t="shared" si="127"/>
        <v>1.2836327894008757E-4</v>
      </c>
      <c r="AF439" s="47">
        <f t="shared" si="127"/>
        <v>1.8684232792192044E-4</v>
      </c>
      <c r="AG439" s="47">
        <f t="shared" si="127"/>
        <v>1.02987147217697E-3</v>
      </c>
      <c r="AH439" s="47">
        <f t="shared" si="127"/>
        <v>1.8030694624114111E-3</v>
      </c>
      <c r="AI439" s="47">
        <f t="shared" si="127"/>
        <v>5.2402679650473177E-4</v>
      </c>
      <c r="AJ439" s="47">
        <f t="shared" si="127"/>
        <v>1.5118976846996939E-4</v>
      </c>
      <c r="AK439" s="47">
        <f t="shared" si="127"/>
        <v>1.7795206094324216E-3</v>
      </c>
      <c r="AL439" s="47">
        <f t="shared" si="127"/>
        <v>0</v>
      </c>
      <c r="AO439" s="47">
        <f t="shared" si="124"/>
        <v>6.7247323387230472E-7</v>
      </c>
      <c r="AP439" s="47">
        <f t="shared" si="124"/>
        <v>3.9883007959791011E-4</v>
      </c>
      <c r="AQ439" s="47">
        <f t="shared" si="124"/>
        <v>2.6463796247587376E-5</v>
      </c>
      <c r="AR439" s="47">
        <f t="shared" si="124"/>
        <v>1.3859325995273355E-5</v>
      </c>
      <c r="AS439" s="47">
        <f t="shared" si="124"/>
        <v>1.1333377987375755E-4</v>
      </c>
      <c r="AT439" s="47">
        <f t="shared" si="124"/>
        <v>7.8615254113608357E-4</v>
      </c>
      <c r="AU439" s="47">
        <f t="shared" si="124"/>
        <v>4.1929125441067484E-5</v>
      </c>
      <c r="AV439" s="47">
        <f t="shared" si="124"/>
        <v>2.3255348696712069E-5</v>
      </c>
      <c r="AW439" s="47">
        <f t="shared" si="124"/>
        <v>2.2518163265992409E-4</v>
      </c>
      <c r="AX439" s="47">
        <f t="shared" si="124"/>
        <v>0</v>
      </c>
      <c r="BA439" s="47">
        <f t="shared" si="125"/>
        <v>5.4246923874230518E-6</v>
      </c>
      <c r="BB439" s="47">
        <f t="shared" si="125"/>
        <v>1.8140440763729853E-3</v>
      </c>
      <c r="BC439" s="47">
        <f t="shared" si="125"/>
        <v>2.3026276163258777E-4</v>
      </c>
      <c r="BD439" s="47">
        <f t="shared" si="125"/>
        <v>3.5982532984856733E-4</v>
      </c>
      <c r="BE439" s="47">
        <f t="shared" si="125"/>
        <v>1.9464091644801843E-3</v>
      </c>
      <c r="BF439" s="47">
        <f t="shared" si="125"/>
        <v>2.8199863836867387E-3</v>
      </c>
      <c r="BG439" s="47">
        <f t="shared" si="125"/>
        <v>1.0061244675683984E-3</v>
      </c>
      <c r="BH439" s="47">
        <f t="shared" si="125"/>
        <v>2.7912418824322651E-4</v>
      </c>
      <c r="BI439" s="47">
        <f t="shared" si="125"/>
        <v>3.3338595862049186E-3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2.6138650902937289E-6</v>
      </c>
      <c r="F440" s="47">
        <f t="shared" ref="F440:N450" si="128">((F351)/($D351-$D350))/$R$192*100</f>
        <v>7.7841074705098324E-4</v>
      </c>
      <c r="G440" s="47">
        <f t="shared" si="128"/>
        <v>1.1209563024041285E-4</v>
      </c>
      <c r="H440" s="47">
        <f t="shared" si="128"/>
        <v>1.9029182591986978E-4</v>
      </c>
      <c r="I440" s="47">
        <f t="shared" si="128"/>
        <v>1.0082472211155205E-3</v>
      </c>
      <c r="J440" s="47">
        <f t="shared" si="128"/>
        <v>1.1186704797755361E-3</v>
      </c>
      <c r="K440" s="47">
        <f t="shared" si="128"/>
        <v>5.3033676763988488E-4</v>
      </c>
      <c r="L440" s="47">
        <f t="shared" si="128"/>
        <v>1.4073564492178014E-4</v>
      </c>
      <c r="M440" s="47">
        <f t="shared" si="128"/>
        <v>1.7098674360726191E-3</v>
      </c>
      <c r="N440" s="47">
        <f t="shared" si="128"/>
        <v>0</v>
      </c>
      <c r="Q440" s="47">
        <f t="shared" si="126"/>
        <v>1.8741036216491725E-6</v>
      </c>
      <c r="R440" s="47">
        <f t="shared" si="126"/>
        <v>3.3967339579009994E-4</v>
      </c>
      <c r="S440" s="47">
        <f t="shared" si="126"/>
        <v>8.2983844384943424E-5</v>
      </c>
      <c r="T440" s="47">
        <f t="shared" si="126"/>
        <v>1.7504572416255585E-4</v>
      </c>
      <c r="U440" s="47">
        <f t="shared" si="126"/>
        <v>8.835731683451614E-4</v>
      </c>
      <c r="V440" s="47">
        <f t="shared" si="126"/>
        <v>2.5385485721067958E-4</v>
      </c>
      <c r="W440" s="47">
        <f t="shared" si="126"/>
        <v>4.8421217880434517E-4</v>
      </c>
      <c r="X440" s="47">
        <f t="shared" si="126"/>
        <v>1.1515334656522171E-4</v>
      </c>
      <c r="Y440" s="47">
        <f t="shared" si="126"/>
        <v>1.4621539407278863E-3</v>
      </c>
      <c r="Z440" s="47">
        <f t="shared" si="126"/>
        <v>0</v>
      </c>
      <c r="AA440" s="91"/>
      <c r="AB440" s="91"/>
      <c r="AC440" s="47">
        <f t="shared" si="127"/>
        <v>3.3536265589382833E-6</v>
      </c>
      <c r="AD440" s="47">
        <f t="shared" si="127"/>
        <v>1.2171480983118666E-3</v>
      </c>
      <c r="AE440" s="47">
        <f t="shared" si="127"/>
        <v>1.4120741609588232E-4</v>
      </c>
      <c r="AF440" s="47">
        <f t="shared" si="127"/>
        <v>2.055379276771839E-4</v>
      </c>
      <c r="AG440" s="47">
        <f t="shared" si="127"/>
        <v>1.1329212738858778E-3</v>
      </c>
      <c r="AH440" s="47">
        <f t="shared" si="127"/>
        <v>1.9834861023403927E-3</v>
      </c>
      <c r="AI440" s="47">
        <f t="shared" si="127"/>
        <v>5.7646135647542232E-4</v>
      </c>
      <c r="AJ440" s="47">
        <f t="shared" si="127"/>
        <v>1.6631794327833882E-4</v>
      </c>
      <c r="AK440" s="47">
        <f t="shared" si="127"/>
        <v>1.9575809314173517E-3</v>
      </c>
      <c r="AL440" s="47">
        <f t="shared" si="127"/>
        <v>0</v>
      </c>
      <c r="AO440" s="47">
        <f t="shared" si="124"/>
        <v>7.3976146864455637E-7</v>
      </c>
      <c r="AP440" s="47">
        <f t="shared" si="124"/>
        <v>4.3873735126088331E-4</v>
      </c>
      <c r="AQ440" s="47">
        <f t="shared" si="124"/>
        <v>2.911178585546943E-5</v>
      </c>
      <c r="AR440" s="47">
        <f t="shared" si="124"/>
        <v>1.5246101757313929E-5</v>
      </c>
      <c r="AS440" s="47">
        <f t="shared" si="124"/>
        <v>1.2467405277035912E-4</v>
      </c>
      <c r="AT440" s="47">
        <f t="shared" si="124"/>
        <v>8.6481562256485655E-4</v>
      </c>
      <c r="AU440" s="47">
        <f t="shared" si="124"/>
        <v>4.6124588835539716E-5</v>
      </c>
      <c r="AV440" s="47">
        <f t="shared" si="124"/>
        <v>2.5582298356558426E-5</v>
      </c>
      <c r="AW440" s="47">
        <f t="shared" si="124"/>
        <v>2.4771349534473278E-4</v>
      </c>
      <c r="AX440" s="47">
        <f t="shared" si="124"/>
        <v>0</v>
      </c>
      <c r="BA440" s="47">
        <f t="shared" si="125"/>
        <v>5.9674916492320122E-6</v>
      </c>
      <c r="BB440" s="47">
        <f t="shared" si="125"/>
        <v>1.9955588453628497E-3</v>
      </c>
      <c r="BC440" s="47">
        <f t="shared" si="125"/>
        <v>2.5330304633629518E-4</v>
      </c>
      <c r="BD440" s="47">
        <f t="shared" si="125"/>
        <v>3.9582975359705368E-4</v>
      </c>
      <c r="BE440" s="47">
        <f t="shared" si="125"/>
        <v>2.1411684950013981E-3</v>
      </c>
      <c r="BF440" s="47">
        <f t="shared" si="125"/>
        <v>3.1021565821159288E-3</v>
      </c>
      <c r="BG440" s="47">
        <f t="shared" si="125"/>
        <v>1.1067981241153072E-3</v>
      </c>
      <c r="BH440" s="47">
        <f t="shared" si="125"/>
        <v>3.0705358820011899E-4</v>
      </c>
      <c r="BI440" s="47">
        <f t="shared" si="125"/>
        <v>3.667448367489971E-3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2.8539912050573851E-6</v>
      </c>
      <c r="F441" s="47">
        <f t="shared" si="128"/>
        <v>8.4992046232807252E-4</v>
      </c>
      <c r="G441" s="47">
        <f t="shared" si="128"/>
        <v>1.2239344104616833E-4</v>
      </c>
      <c r="H441" s="47">
        <f t="shared" si="128"/>
        <v>2.0777323190333068E-4</v>
      </c>
      <c r="I441" s="47">
        <f t="shared" si="128"/>
        <v>1.1008711628892394E-3</v>
      </c>
      <c r="J441" s="47">
        <f t="shared" si="128"/>
        <v>1.2214385977655539E-3</v>
      </c>
      <c r="K441" s="47">
        <f t="shared" si="128"/>
        <v>5.7905684428139642E-4</v>
      </c>
      <c r="L441" s="47">
        <f t="shared" si="128"/>
        <v>1.5366450791066036E-4</v>
      </c>
      <c r="M441" s="47">
        <f t="shared" si="128"/>
        <v>1.866946631058491E-3</v>
      </c>
      <c r="N441" s="47">
        <f t="shared" si="128"/>
        <v>0</v>
      </c>
      <c r="Q441" s="47">
        <f t="shared" si="126"/>
        <v>2.0462705873438491E-6</v>
      </c>
      <c r="R441" s="47">
        <f t="shared" si="126"/>
        <v>3.7087793389825791E-4</v>
      </c>
      <c r="S441" s="47">
        <f t="shared" si="126"/>
        <v>9.0607263135323218E-5</v>
      </c>
      <c r="T441" s="47">
        <f t="shared" si="126"/>
        <v>1.9112652718687026E-4</v>
      </c>
      <c r="U441" s="47">
        <f t="shared" si="126"/>
        <v>9.6474376617440745E-4</v>
      </c>
      <c r="V441" s="47">
        <f t="shared" si="126"/>
        <v>2.7717556370094194E-4</v>
      </c>
      <c r="W441" s="47">
        <f t="shared" si="126"/>
        <v>5.2869496012664596E-4</v>
      </c>
      <c r="X441" s="47">
        <f t="shared" si="126"/>
        <v>1.2573205845644342E-4</v>
      </c>
      <c r="Y441" s="47">
        <f t="shared" si="126"/>
        <v>1.5964766134155964E-3</v>
      </c>
      <c r="Z441" s="47">
        <f t="shared" si="126"/>
        <v>0</v>
      </c>
      <c r="AA441" s="91"/>
      <c r="AB441" s="91"/>
      <c r="AC441" s="47">
        <f t="shared" si="127"/>
        <v>3.6617118227709185E-6</v>
      </c>
      <c r="AD441" s="47">
        <f t="shared" si="127"/>
        <v>1.3289629907578873E-3</v>
      </c>
      <c r="AE441" s="47">
        <f t="shared" si="127"/>
        <v>1.5417961895701347E-4</v>
      </c>
      <c r="AF441" s="47">
        <f t="shared" si="127"/>
        <v>2.2441993661979131E-4</v>
      </c>
      <c r="AG441" s="47">
        <f t="shared" si="127"/>
        <v>1.2369985596040693E-3</v>
      </c>
      <c r="AH441" s="47">
        <f t="shared" si="127"/>
        <v>2.1657016318301658E-3</v>
      </c>
      <c r="AI441" s="47">
        <f t="shared" si="127"/>
        <v>6.2941872843614406E-4</v>
      </c>
      <c r="AJ441" s="47">
        <f t="shared" si="127"/>
        <v>1.8159695736487755E-4</v>
      </c>
      <c r="AK441" s="47">
        <f t="shared" si="127"/>
        <v>2.1374166487013852E-3</v>
      </c>
      <c r="AL441" s="47">
        <f t="shared" si="127"/>
        <v>0</v>
      </c>
      <c r="AO441" s="47">
        <f t="shared" si="124"/>
        <v>8.0772061771353595E-7</v>
      </c>
      <c r="AP441" s="47">
        <f t="shared" si="124"/>
        <v>4.7904252842981461E-4</v>
      </c>
      <c r="AQ441" s="47">
        <f t="shared" si="124"/>
        <v>3.1786177910845111E-5</v>
      </c>
      <c r="AR441" s="47">
        <f t="shared" si="124"/>
        <v>1.6646704716460415E-5</v>
      </c>
      <c r="AS441" s="47">
        <f t="shared" si="124"/>
        <v>1.3612739671483198E-4</v>
      </c>
      <c r="AT441" s="47">
        <f t="shared" si="124"/>
        <v>9.442630340646119E-4</v>
      </c>
      <c r="AU441" s="47">
        <f t="shared" si="124"/>
        <v>5.0361884154750459E-5</v>
      </c>
      <c r="AV441" s="47">
        <f t="shared" si="124"/>
        <v>2.7932449454216943E-5</v>
      </c>
      <c r="AW441" s="47">
        <f t="shared" si="124"/>
        <v>2.7047001764289461E-4</v>
      </c>
      <c r="AX441" s="47">
        <f t="shared" si="124"/>
        <v>0</v>
      </c>
      <c r="BA441" s="47">
        <f t="shared" si="125"/>
        <v>6.5157030278283036E-6</v>
      </c>
      <c r="BB441" s="47">
        <f t="shared" si="125"/>
        <v>2.1788834530859598E-3</v>
      </c>
      <c r="BC441" s="47">
        <f t="shared" si="125"/>
        <v>2.765730600031818E-4</v>
      </c>
      <c r="BD441" s="47">
        <f t="shared" si="125"/>
        <v>4.3219316852312198E-4</v>
      </c>
      <c r="BE441" s="47">
        <f t="shared" si="125"/>
        <v>2.3378697224933085E-3</v>
      </c>
      <c r="BF441" s="47">
        <f t="shared" si="125"/>
        <v>3.3871402295957195E-3</v>
      </c>
      <c r="BG441" s="47">
        <f t="shared" si="125"/>
        <v>1.2084755727175406E-3</v>
      </c>
      <c r="BH441" s="47">
        <f t="shared" si="125"/>
        <v>3.3526146527553793E-4</v>
      </c>
      <c r="BI441" s="47">
        <f t="shared" si="125"/>
        <v>4.0043632797598762E-3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3.0945357744877395E-6</v>
      </c>
      <c r="F442" s="47">
        <f t="shared" si="128"/>
        <v>9.2155479368076585E-4</v>
      </c>
      <c r="G442" s="47">
        <f t="shared" si="128"/>
        <v>1.327091972844424E-4</v>
      </c>
      <c r="H442" s="47">
        <f t="shared" si="128"/>
        <v>2.2528510177832384E-4</v>
      </c>
      <c r="I442" s="47">
        <f t="shared" si="128"/>
        <v>1.1936565153480121E-3</v>
      </c>
      <c r="J442" s="47">
        <f t="shared" si="128"/>
        <v>1.3243858041425349E-3</v>
      </c>
      <c r="K442" s="47">
        <f t="shared" si="128"/>
        <v>6.2786182273982414E-4</v>
      </c>
      <c r="L442" s="47">
        <f t="shared" si="128"/>
        <v>1.6661590132301455E-4</v>
      </c>
      <c r="M442" s="47">
        <f t="shared" si="128"/>
        <v>2.0242995593792302E-3</v>
      </c>
      <c r="N442" s="47">
        <f t="shared" si="128"/>
        <v>0</v>
      </c>
      <c r="Q442" s="47">
        <f t="shared" si="126"/>
        <v>2.2187375790074506E-6</v>
      </c>
      <c r="R442" s="47">
        <f t="shared" si="126"/>
        <v>4.0213685045086944E-4</v>
      </c>
      <c r="S442" s="47">
        <f t="shared" si="126"/>
        <v>9.8243966801237566E-5</v>
      </c>
      <c r="T442" s="47">
        <f t="shared" si="126"/>
        <v>2.0723535334842816E-4</v>
      </c>
      <c r="U442" s="47">
        <f t="shared" si="126"/>
        <v>1.0460558155716915E-3</v>
      </c>
      <c r="V442" s="47">
        <f t="shared" si="126"/>
        <v>3.0053690991284034E-4</v>
      </c>
      <c r="W442" s="47">
        <f t="shared" si="126"/>
        <v>5.7325525916271304E-4</v>
      </c>
      <c r="X442" s="47">
        <f t="shared" si="126"/>
        <v>1.3632920529116506E-4</v>
      </c>
      <c r="Y442" s="47">
        <f t="shared" si="126"/>
        <v>1.7310333628895191E-3</v>
      </c>
      <c r="Z442" s="47">
        <f t="shared" si="126"/>
        <v>0</v>
      </c>
      <c r="AA442" s="91"/>
      <c r="AB442" s="91"/>
      <c r="AC442" s="47">
        <f t="shared" si="127"/>
        <v>3.9703339699680255E-6</v>
      </c>
      <c r="AD442" s="47">
        <f t="shared" si="127"/>
        <v>1.4409727369106627E-3</v>
      </c>
      <c r="AE442" s="47">
        <f t="shared" si="127"/>
        <v>1.671744277676472E-4</v>
      </c>
      <c r="AF442" s="47">
        <f t="shared" si="127"/>
        <v>2.4333485020821969E-4</v>
      </c>
      <c r="AG442" s="47">
        <f t="shared" si="127"/>
        <v>1.3412572151243294E-3</v>
      </c>
      <c r="AH442" s="47">
        <f t="shared" si="127"/>
        <v>2.3482346983722292E-3</v>
      </c>
      <c r="AI442" s="47">
        <f t="shared" si="127"/>
        <v>6.8246838631693242E-4</v>
      </c>
      <c r="AJ442" s="47">
        <f t="shared" si="127"/>
        <v>1.9690259735486432E-4</v>
      </c>
      <c r="AK442" s="47">
        <f t="shared" si="127"/>
        <v>2.317565755868941E-3</v>
      </c>
      <c r="AL442" s="47">
        <f t="shared" si="127"/>
        <v>0</v>
      </c>
      <c r="AO442" s="47">
        <f t="shared" si="124"/>
        <v>8.7579819548028892E-7</v>
      </c>
      <c r="AP442" s="47">
        <f t="shared" si="124"/>
        <v>5.1941794322989641E-4</v>
      </c>
      <c r="AQ442" s="47">
        <f t="shared" si="124"/>
        <v>3.4465230483204831E-5</v>
      </c>
      <c r="AR442" s="47">
        <f t="shared" si="124"/>
        <v>1.8049748429895684E-5</v>
      </c>
      <c r="AS442" s="47">
        <f t="shared" si="124"/>
        <v>1.4760069977632056E-4</v>
      </c>
      <c r="AT442" s="47">
        <f t="shared" si="124"/>
        <v>1.0238488942296946E-3</v>
      </c>
      <c r="AU442" s="47">
        <f t="shared" si="124"/>
        <v>5.4606563577111098E-5</v>
      </c>
      <c r="AV442" s="47">
        <f t="shared" si="124"/>
        <v>3.0286696031849481E-5</v>
      </c>
      <c r="AW442" s="47">
        <f t="shared" si="124"/>
        <v>2.9326619648971115E-4</v>
      </c>
      <c r="AX442" s="47">
        <f t="shared" si="124"/>
        <v>0</v>
      </c>
      <c r="BA442" s="47">
        <f t="shared" si="125"/>
        <v>7.064869744455765E-6</v>
      </c>
      <c r="BB442" s="47">
        <f t="shared" si="125"/>
        <v>2.3625275305914285E-3</v>
      </c>
      <c r="BC442" s="47">
        <f t="shared" si="125"/>
        <v>2.998836250520896E-4</v>
      </c>
      <c r="BD442" s="47">
        <f t="shared" si="125"/>
        <v>4.686199519865435E-4</v>
      </c>
      <c r="BE442" s="47">
        <f t="shared" si="125"/>
        <v>2.5349137304723412E-3</v>
      </c>
      <c r="BF442" s="47">
        <f t="shared" si="125"/>
        <v>3.6726205025147639E-3</v>
      </c>
      <c r="BG442" s="47">
        <f t="shared" si="125"/>
        <v>1.3103302090567565E-3</v>
      </c>
      <c r="BH442" s="47">
        <f t="shared" si="125"/>
        <v>3.635184986778789E-4</v>
      </c>
      <c r="BI442" s="47">
        <f t="shared" si="125"/>
        <v>4.3418653152481716E-3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3.3372541416673368E-6</v>
      </c>
      <c r="F443" s="47">
        <f t="shared" si="128"/>
        <v>9.9383648343623603E-4</v>
      </c>
      <c r="G443" s="47">
        <f t="shared" si="128"/>
        <v>1.4311817686068497E-4</v>
      </c>
      <c r="H443" s="47">
        <f t="shared" si="128"/>
        <v>2.4295522616477592E-4</v>
      </c>
      <c r="I443" s="47">
        <f t="shared" si="128"/>
        <v>1.2872803676773701E-3</v>
      </c>
      <c r="J443" s="47">
        <f t="shared" si="128"/>
        <v>1.4282633429150593E-3</v>
      </c>
      <c r="K443" s="47">
        <f t="shared" si="128"/>
        <v>6.7710785107344157E-4</v>
      </c>
      <c r="L443" s="47">
        <f t="shared" si="128"/>
        <v>1.7968433628785943E-4</v>
      </c>
      <c r="M443" s="47">
        <f t="shared" si="128"/>
        <v>2.1830744838075115E-3</v>
      </c>
      <c r="N443" s="47">
        <f t="shared" si="128"/>
        <v>0</v>
      </c>
      <c r="Q443" s="47">
        <f t="shared" si="126"/>
        <v>2.3927631523475575E-6</v>
      </c>
      <c r="R443" s="47">
        <f t="shared" si="126"/>
        <v>4.3367825337432998E-4</v>
      </c>
      <c r="S443" s="47">
        <f t="shared" si="126"/>
        <v>1.059496832462802E-4</v>
      </c>
      <c r="T443" s="47">
        <f t="shared" si="126"/>
        <v>2.2348975473596546E-4</v>
      </c>
      <c r="U443" s="47">
        <f t="shared" si="126"/>
        <v>1.1281026807679138E-3</v>
      </c>
      <c r="V443" s="47">
        <f t="shared" si="126"/>
        <v>3.2410937226814193E-4</v>
      </c>
      <c r="W443" s="47">
        <f t="shared" si="126"/>
        <v>6.1821824896822692E-4</v>
      </c>
      <c r="X443" s="47">
        <f t="shared" si="126"/>
        <v>1.4702211838655212E-4</v>
      </c>
      <c r="Y443" s="47">
        <f t="shared" si="126"/>
        <v>1.8668060997367771E-3</v>
      </c>
      <c r="Z443" s="47">
        <f t="shared" si="126"/>
        <v>0</v>
      </c>
      <c r="AA443" s="91"/>
      <c r="AB443" s="91"/>
      <c r="AC443" s="47">
        <f t="shared" si="127"/>
        <v>4.2817451309871119E-6</v>
      </c>
      <c r="AD443" s="47">
        <f t="shared" si="127"/>
        <v>1.553994713498142E-3</v>
      </c>
      <c r="AE443" s="47">
        <f t="shared" si="127"/>
        <v>1.8028667047508974E-4</v>
      </c>
      <c r="AF443" s="47">
        <f t="shared" si="127"/>
        <v>2.624206975935866E-4</v>
      </c>
      <c r="AG443" s="47">
        <f t="shared" si="127"/>
        <v>1.4464580545868239E-3</v>
      </c>
      <c r="AH443" s="47">
        <f t="shared" si="127"/>
        <v>2.5324173135619762E-3</v>
      </c>
      <c r="AI443" s="47">
        <f t="shared" si="127"/>
        <v>7.3599745317865298E-4</v>
      </c>
      <c r="AJ443" s="47">
        <f t="shared" si="127"/>
        <v>2.1234655418916705E-4</v>
      </c>
      <c r="AK443" s="47">
        <f t="shared" si="127"/>
        <v>2.4993428678782457E-3</v>
      </c>
      <c r="AL443" s="47">
        <f t="shared" si="127"/>
        <v>0</v>
      </c>
      <c r="AO443" s="47">
        <f t="shared" si="124"/>
        <v>9.4449098931977934E-7</v>
      </c>
      <c r="AP443" s="47">
        <f t="shared" si="124"/>
        <v>5.6015823006190599E-4</v>
      </c>
      <c r="AQ443" s="47">
        <f t="shared" si="124"/>
        <v>3.716849361440477E-5</v>
      </c>
      <c r="AR443" s="47">
        <f t="shared" si="124"/>
        <v>1.9465471428810463E-5</v>
      </c>
      <c r="AS443" s="47">
        <f t="shared" si="124"/>
        <v>1.5917768690945633E-4</v>
      </c>
      <c r="AT443" s="47">
        <f t="shared" si="124"/>
        <v>1.1041539706469175E-3</v>
      </c>
      <c r="AU443" s="47">
        <f t="shared" si="124"/>
        <v>5.8889602105214657E-5</v>
      </c>
      <c r="AV443" s="47">
        <f t="shared" si="124"/>
        <v>3.2662217901307302E-5</v>
      </c>
      <c r="AW443" s="47">
        <f t="shared" si="124"/>
        <v>3.1626838407073439E-4</v>
      </c>
      <c r="AX443" s="47">
        <f t="shared" si="124"/>
        <v>0</v>
      </c>
      <c r="BA443" s="47">
        <f t="shared" si="125"/>
        <v>7.6189992726544491E-6</v>
      </c>
      <c r="BB443" s="47">
        <f t="shared" si="125"/>
        <v>2.5478311969343781E-3</v>
      </c>
      <c r="BC443" s="47">
        <f t="shared" si="125"/>
        <v>3.2340484733577469E-4</v>
      </c>
      <c r="BD443" s="47">
        <f t="shared" si="125"/>
        <v>5.0537592375836252E-4</v>
      </c>
      <c r="BE443" s="47">
        <f t="shared" si="125"/>
        <v>2.733738422264194E-3</v>
      </c>
      <c r="BF443" s="47">
        <f t="shared" si="125"/>
        <v>3.9606806564770353E-3</v>
      </c>
      <c r="BG443" s="47">
        <f t="shared" si="125"/>
        <v>1.4131053042520944E-3</v>
      </c>
      <c r="BH443" s="47">
        <f t="shared" si="125"/>
        <v>3.9203089047702645E-4</v>
      </c>
      <c r="BI443" s="47">
        <f t="shared" si="125"/>
        <v>4.6824173516857573E-3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3.5815340783367406E-6</v>
      </c>
      <c r="F444" s="47">
        <f t="shared" si="128"/>
        <v>1.066583209615218E-3</v>
      </c>
      <c r="G444" s="47">
        <f t="shared" si="128"/>
        <v>1.535941243599371E-4</v>
      </c>
      <c r="H444" s="47">
        <f t="shared" si="128"/>
        <v>2.6073903427217419E-4</v>
      </c>
      <c r="I444" s="47">
        <f t="shared" si="128"/>
        <v>1.381506564827249E-3</v>
      </c>
      <c r="J444" s="47">
        <f t="shared" si="128"/>
        <v>1.5328091953265893E-3</v>
      </c>
      <c r="K444" s="47">
        <f t="shared" si="128"/>
        <v>7.2667071202353346E-4</v>
      </c>
      <c r="L444" s="47">
        <f t="shared" si="128"/>
        <v>1.9283684922981727E-4</v>
      </c>
      <c r="M444" s="47">
        <f t="shared" si="128"/>
        <v>2.3428709134503123E-3</v>
      </c>
      <c r="N444" s="47">
        <f t="shared" si="128"/>
        <v>0</v>
      </c>
      <c r="Q444" s="47">
        <f t="shared" si="126"/>
        <v>2.5679083485202165E-6</v>
      </c>
      <c r="R444" s="47">
        <f t="shared" si="126"/>
        <v>4.654225832251727E-4</v>
      </c>
      <c r="S444" s="47">
        <f t="shared" si="126"/>
        <v>1.1370497571573955E-4</v>
      </c>
      <c r="T444" s="47">
        <f t="shared" si="126"/>
        <v>2.3984873155212316E-4</v>
      </c>
      <c r="U444" s="47">
        <f t="shared" si="126"/>
        <v>1.2106774082883331E-3</v>
      </c>
      <c r="V444" s="47">
        <f t="shared" si="126"/>
        <v>3.4783349202968514E-4</v>
      </c>
      <c r="W444" s="47">
        <f t="shared" si="126"/>
        <v>6.6347051574056732E-4</v>
      </c>
      <c r="X444" s="47">
        <f t="shared" si="126"/>
        <v>1.5778382613905941E-4</v>
      </c>
      <c r="Y444" s="47">
        <f t="shared" si="126"/>
        <v>2.0034523533511098E-3</v>
      </c>
      <c r="Z444" s="47">
        <f t="shared" si="126"/>
        <v>0</v>
      </c>
      <c r="AA444" s="91"/>
      <c r="AB444" s="91"/>
      <c r="AC444" s="47">
        <f t="shared" si="127"/>
        <v>4.5951598081532625E-6</v>
      </c>
      <c r="AD444" s="47">
        <f t="shared" si="127"/>
        <v>1.6677438360052632E-3</v>
      </c>
      <c r="AE444" s="47">
        <f t="shared" si="127"/>
        <v>1.9348327300413459E-4</v>
      </c>
      <c r="AF444" s="47">
        <f t="shared" si="127"/>
        <v>2.816293369922255E-4</v>
      </c>
      <c r="AG444" s="47">
        <f t="shared" si="127"/>
        <v>1.5523357213661614E-3</v>
      </c>
      <c r="AH444" s="47">
        <f t="shared" si="127"/>
        <v>2.7177848986234933E-3</v>
      </c>
      <c r="AI444" s="47">
        <f t="shared" si="127"/>
        <v>7.8987090830649623E-4</v>
      </c>
      <c r="AJ444" s="47">
        <f t="shared" si="127"/>
        <v>2.2788987232057558E-4</v>
      </c>
      <c r="AK444" s="47">
        <f t="shared" si="127"/>
        <v>2.6822894735495143E-3</v>
      </c>
      <c r="AL444" s="47">
        <f t="shared" si="127"/>
        <v>0</v>
      </c>
      <c r="AO444" s="47">
        <f t="shared" si="124"/>
        <v>1.0136257298165241E-6</v>
      </c>
      <c r="AP444" s="47">
        <f t="shared" si="124"/>
        <v>6.0116062639004541E-4</v>
      </c>
      <c r="AQ444" s="47">
        <f t="shared" si="124"/>
        <v>3.9889148644197547E-5</v>
      </c>
      <c r="AR444" s="47">
        <f t="shared" si="124"/>
        <v>2.0890302720051037E-5</v>
      </c>
      <c r="AS444" s="47">
        <f t="shared" si="124"/>
        <v>1.7082915653891589E-4</v>
      </c>
      <c r="AT444" s="47">
        <f t="shared" si="124"/>
        <v>1.1849757032969042E-3</v>
      </c>
      <c r="AU444" s="47">
        <f t="shared" si="124"/>
        <v>6.3200196282966136E-5</v>
      </c>
      <c r="AV444" s="47">
        <f t="shared" si="124"/>
        <v>3.5053023090757853E-5</v>
      </c>
      <c r="AW444" s="47">
        <f t="shared" si="124"/>
        <v>3.3941856009920245E-4</v>
      </c>
      <c r="AX444" s="47">
        <f t="shared" si="124"/>
        <v>0</v>
      </c>
      <c r="BA444" s="47">
        <f t="shared" si="125"/>
        <v>8.1766938864900035E-6</v>
      </c>
      <c r="BB444" s="47">
        <f t="shared" si="125"/>
        <v>2.7343270456204813E-3</v>
      </c>
      <c r="BC444" s="47">
        <f t="shared" si="125"/>
        <v>3.4707739736407166E-4</v>
      </c>
      <c r="BD444" s="47">
        <f t="shared" si="125"/>
        <v>5.4236837126439975E-4</v>
      </c>
      <c r="BE444" s="47">
        <f t="shared" si="125"/>
        <v>2.9338422861934104E-3</v>
      </c>
      <c r="BF444" s="47">
        <f t="shared" si="125"/>
        <v>4.2505940939500829E-3</v>
      </c>
      <c r="BG444" s="47">
        <f t="shared" si="125"/>
        <v>1.5165416203300297E-3</v>
      </c>
      <c r="BH444" s="47">
        <f t="shared" si="125"/>
        <v>4.2072672155039285E-4</v>
      </c>
      <c r="BI444" s="47">
        <f t="shared" si="125"/>
        <v>5.025160386999827E-3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3.8243914527745668E-6</v>
      </c>
      <c r="F445" s="47">
        <f t="shared" si="128"/>
        <v>1.1389062958238277E-3</v>
      </c>
      <c r="G445" s="47">
        <f t="shared" si="128"/>
        <v>1.6400906526382314E-4</v>
      </c>
      <c r="H445" s="47">
        <f t="shared" si="128"/>
        <v>2.7841927851717701E-4</v>
      </c>
      <c r="I445" s="47">
        <f t="shared" si="128"/>
        <v>1.4751840364816233E-3</v>
      </c>
      <c r="J445" s="47">
        <f t="shared" si="128"/>
        <v>1.6367462258138289E-3</v>
      </c>
      <c r="K445" s="47">
        <f t="shared" si="128"/>
        <v>7.7594494405453418E-4</v>
      </c>
      <c r="L445" s="47">
        <f t="shared" si="128"/>
        <v>2.0591276861924414E-4</v>
      </c>
      <c r="M445" s="47">
        <f t="shared" si="128"/>
        <v>2.5017367698800604E-3</v>
      </c>
      <c r="N445" s="47">
        <f t="shared" si="128"/>
        <v>0</v>
      </c>
      <c r="Q445" s="47">
        <f t="shared" si="126"/>
        <v>2.7420335880623209E-6</v>
      </c>
      <c r="R445" s="47">
        <f t="shared" si="126"/>
        <v>4.9698205022838144E-4</v>
      </c>
      <c r="S445" s="47">
        <f t="shared" si="126"/>
        <v>1.2141510530235102E-4</v>
      </c>
      <c r="T445" s="47">
        <f t="shared" si="126"/>
        <v>2.5611244199936323E-4</v>
      </c>
      <c r="U445" s="47">
        <f t="shared" si="126"/>
        <v>1.2927712625522133E-3</v>
      </c>
      <c r="V445" s="47">
        <f t="shared" si="126"/>
        <v>3.7141945457205459E-4</v>
      </c>
      <c r="W445" s="47">
        <f t="shared" si="126"/>
        <v>7.0845925630407826E-4</v>
      </c>
      <c r="X445" s="47">
        <f t="shared" si="126"/>
        <v>1.6848286317368169E-4</v>
      </c>
      <c r="Y445" s="47">
        <f t="shared" si="126"/>
        <v>2.139302848614885E-3</v>
      </c>
      <c r="Z445" s="47">
        <f t="shared" si="126"/>
        <v>0</v>
      </c>
      <c r="AA445" s="91"/>
      <c r="AB445" s="91"/>
      <c r="AC445" s="47">
        <f t="shared" si="127"/>
        <v>4.9067493174868102E-6</v>
      </c>
      <c r="AD445" s="47">
        <f t="shared" si="127"/>
        <v>1.780830541419274E-3</v>
      </c>
      <c r="AE445" s="47">
        <f t="shared" si="127"/>
        <v>2.066030252252953E-4</v>
      </c>
      <c r="AF445" s="47">
        <f t="shared" si="127"/>
        <v>3.007261150349911E-4</v>
      </c>
      <c r="AG445" s="47">
        <f t="shared" si="127"/>
        <v>1.6575968104110301E-3</v>
      </c>
      <c r="AH445" s="47">
        <f t="shared" si="127"/>
        <v>2.9020729970556029E-3</v>
      </c>
      <c r="AI445" s="47">
        <f t="shared" si="127"/>
        <v>8.4343063180498652E-4</v>
      </c>
      <c r="AJ445" s="47">
        <f t="shared" si="127"/>
        <v>2.4334267406480703E-4</v>
      </c>
      <c r="AK445" s="47">
        <f t="shared" si="127"/>
        <v>2.8641706911452357E-3</v>
      </c>
      <c r="AL445" s="47">
        <f t="shared" si="127"/>
        <v>0</v>
      </c>
      <c r="AO445" s="47">
        <f t="shared" si="124"/>
        <v>1.0823578647122459E-6</v>
      </c>
      <c r="AP445" s="47">
        <f t="shared" si="124"/>
        <v>6.4192424559544631E-4</v>
      </c>
      <c r="AQ445" s="47">
        <f t="shared" si="124"/>
        <v>4.259395996147212E-5</v>
      </c>
      <c r="AR445" s="47">
        <f t="shared" si="124"/>
        <v>2.2306836517813771E-5</v>
      </c>
      <c r="AS445" s="47">
        <f t="shared" si="124"/>
        <v>1.8241277392940999E-4</v>
      </c>
      <c r="AT445" s="47">
        <f t="shared" si="124"/>
        <v>1.2653267712417742E-3</v>
      </c>
      <c r="AU445" s="47">
        <f t="shared" si="124"/>
        <v>6.7485687750455919E-5</v>
      </c>
      <c r="AV445" s="47">
        <f t="shared" si="124"/>
        <v>3.742990544556245E-5</v>
      </c>
      <c r="AW445" s="47">
        <f t="shared" si="124"/>
        <v>3.6243392126517537E-4</v>
      </c>
      <c r="AX445" s="47">
        <f t="shared" si="124"/>
        <v>0</v>
      </c>
      <c r="BA445" s="47">
        <f t="shared" si="125"/>
        <v>8.731140770261377E-6</v>
      </c>
      <c r="BB445" s="47">
        <f t="shared" si="125"/>
        <v>2.9197368372431017E-3</v>
      </c>
      <c r="BC445" s="47">
        <f t="shared" si="125"/>
        <v>3.7061209048911846E-4</v>
      </c>
      <c r="BD445" s="47">
        <f t="shared" si="125"/>
        <v>5.7914539355216816E-4</v>
      </c>
      <c r="BE445" s="47">
        <f t="shared" si="125"/>
        <v>3.1327808468926532E-3</v>
      </c>
      <c r="BF445" s="47">
        <f t="shared" si="125"/>
        <v>4.5388192228694316E-3</v>
      </c>
      <c r="BG445" s="47">
        <f t="shared" si="125"/>
        <v>1.6193755758595208E-3</v>
      </c>
      <c r="BH445" s="47">
        <f t="shared" si="125"/>
        <v>4.4925544268405117E-4</v>
      </c>
      <c r="BI445" s="47">
        <f t="shared" si="125"/>
        <v>5.3659074610252957E-3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4.0677418051839594E-6</v>
      </c>
      <c r="F446" s="47">
        <f t="shared" si="128"/>
        <v>1.2113761911973601E-3</v>
      </c>
      <c r="G446" s="47">
        <f t="shared" si="128"/>
        <v>1.744451475328939E-4</v>
      </c>
      <c r="H446" s="47">
        <f t="shared" si="128"/>
        <v>2.9613541202008227E-4</v>
      </c>
      <c r="I446" s="47">
        <f t="shared" si="128"/>
        <v>1.5690516647250843E-3</v>
      </c>
      <c r="J446" s="47">
        <f t="shared" si="128"/>
        <v>1.7408942388441304E-3</v>
      </c>
      <c r="K446" s="47">
        <f t="shared" si="128"/>
        <v>8.2531919821174533E-4</v>
      </c>
      <c r="L446" s="47">
        <f t="shared" si="128"/>
        <v>2.1901523091366569E-4</v>
      </c>
      <c r="M446" s="47">
        <f t="shared" si="128"/>
        <v>2.660925109280874E-3</v>
      </c>
      <c r="N446" s="47">
        <f t="shared" si="128"/>
        <v>0</v>
      </c>
      <c r="Q446" s="47">
        <f t="shared" si="126"/>
        <v>2.9165122857095645E-6</v>
      </c>
      <c r="R446" s="47">
        <f t="shared" si="126"/>
        <v>5.286055800259071E-4</v>
      </c>
      <c r="S446" s="47">
        <f t="shared" si="126"/>
        <v>1.2914088573774939E-4</v>
      </c>
      <c r="T446" s="47">
        <f t="shared" si="126"/>
        <v>2.7240916627212534E-4</v>
      </c>
      <c r="U446" s="47">
        <f t="shared" si="126"/>
        <v>1.3750317597349948E-3</v>
      </c>
      <c r="V446" s="47">
        <f t="shared" si="126"/>
        <v>3.9505329443335858E-4</v>
      </c>
      <c r="W446" s="47">
        <f t="shared" si="126"/>
        <v>7.5353931984313267E-4</v>
      </c>
      <c r="X446" s="47">
        <f t="shared" si="126"/>
        <v>1.7920361826231505E-4</v>
      </c>
      <c r="Y446" s="47">
        <f t="shared" si="126"/>
        <v>2.2754291077987242E-3</v>
      </c>
      <c r="Z446" s="47">
        <f t="shared" si="126"/>
        <v>0</v>
      </c>
      <c r="AA446" s="91"/>
      <c r="AB446" s="91"/>
      <c r="AC446" s="47">
        <f t="shared" si="127"/>
        <v>5.2189713246583505E-6</v>
      </c>
      <c r="AD446" s="47">
        <f t="shared" si="127"/>
        <v>1.8941468023688131E-3</v>
      </c>
      <c r="AE446" s="47">
        <f t="shared" si="127"/>
        <v>2.1974940932803841E-4</v>
      </c>
      <c r="AF446" s="47">
        <f t="shared" si="127"/>
        <v>3.1986165776803953E-4</v>
      </c>
      <c r="AG446" s="47">
        <f t="shared" si="127"/>
        <v>1.7630715697151708E-3</v>
      </c>
      <c r="AH446" s="47">
        <f t="shared" si="127"/>
        <v>3.086735183254901E-3</v>
      </c>
      <c r="AI446" s="47">
        <f t="shared" si="127"/>
        <v>8.9709907658035431E-4</v>
      </c>
      <c r="AJ446" s="47">
        <f t="shared" si="127"/>
        <v>2.588268435650167E-4</v>
      </c>
      <c r="AK446" s="47">
        <f t="shared" si="127"/>
        <v>3.0464211107630243E-3</v>
      </c>
      <c r="AL446" s="47">
        <f t="shared" si="127"/>
        <v>0</v>
      </c>
      <c r="AO446" s="47">
        <f t="shared" si="124"/>
        <v>1.1512295194743949E-6</v>
      </c>
      <c r="AP446" s="47">
        <f t="shared" si="124"/>
        <v>6.8277061117145304E-4</v>
      </c>
      <c r="AQ446" s="47">
        <f t="shared" si="124"/>
        <v>4.5304261795144508E-5</v>
      </c>
      <c r="AR446" s="47">
        <f t="shared" si="124"/>
        <v>2.3726245747956933E-5</v>
      </c>
      <c r="AS446" s="47">
        <f t="shared" si="124"/>
        <v>1.9401990499008951E-4</v>
      </c>
      <c r="AT446" s="47">
        <f t="shared" si="124"/>
        <v>1.3458409444107719E-3</v>
      </c>
      <c r="AU446" s="47">
        <f t="shared" si="124"/>
        <v>7.1779878368612659E-5</v>
      </c>
      <c r="AV446" s="47">
        <f t="shared" si="124"/>
        <v>3.9811612651350633E-5</v>
      </c>
      <c r="AW446" s="47">
        <f t="shared" si="124"/>
        <v>3.8549600148214984E-4</v>
      </c>
      <c r="AX446" s="47">
        <f t="shared" si="124"/>
        <v>0</v>
      </c>
      <c r="BA446" s="47">
        <f t="shared" si="125"/>
        <v>9.2867131298423099E-6</v>
      </c>
      <c r="BB446" s="47">
        <f t="shared" si="125"/>
        <v>3.1055229935661732E-3</v>
      </c>
      <c r="BC446" s="47">
        <f t="shared" si="125"/>
        <v>3.9419455686093231E-4</v>
      </c>
      <c r="BD446" s="47">
        <f t="shared" si="125"/>
        <v>6.1599706978812175E-4</v>
      </c>
      <c r="BE446" s="47">
        <f t="shared" si="125"/>
        <v>3.3321232344402552E-3</v>
      </c>
      <c r="BF446" s="47">
        <f t="shared" si="125"/>
        <v>4.827629422099031E-3</v>
      </c>
      <c r="BG446" s="47">
        <f t="shared" si="125"/>
        <v>1.7224182747920995E-3</v>
      </c>
      <c r="BH446" s="47">
        <f t="shared" si="125"/>
        <v>4.7784207447868236E-4</v>
      </c>
      <c r="BI446" s="47">
        <f t="shared" si="125"/>
        <v>5.7073462200438983E-3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4.7799257469666134E-6</v>
      </c>
      <c r="F447" s="47">
        <f t="shared" si="128"/>
        <v>1.4234650385595831E-3</v>
      </c>
      <c r="G447" s="47">
        <f t="shared" si="128"/>
        <v>2.0498716291757359E-4</v>
      </c>
      <c r="H447" s="47">
        <f t="shared" si="128"/>
        <v>3.4798306979548884E-4</v>
      </c>
      <c r="I447" s="47">
        <f t="shared" si="128"/>
        <v>1.8437626599068471E-3</v>
      </c>
      <c r="J447" s="47">
        <f t="shared" si="128"/>
        <v>2.0456915884858088E-3</v>
      </c>
      <c r="K447" s="47">
        <f t="shared" si="128"/>
        <v>9.6981683546646746E-4</v>
      </c>
      <c r="L447" s="47">
        <f t="shared" si="128"/>
        <v>2.573606171089625E-4</v>
      </c>
      <c r="M447" s="47">
        <f t="shared" si="128"/>
        <v>3.126802302051813E-3</v>
      </c>
      <c r="N447" s="47">
        <f t="shared" si="128"/>
        <v>0</v>
      </c>
      <c r="Q447" s="47">
        <f t="shared" si="126"/>
        <v>3.4271379142209704E-6</v>
      </c>
      <c r="R447" s="47">
        <f t="shared" si="126"/>
        <v>6.2115432664286007E-4</v>
      </c>
      <c r="S447" s="47">
        <f t="shared" si="126"/>
        <v>1.5175098968603931E-4</v>
      </c>
      <c r="T447" s="47">
        <f t="shared" si="126"/>
        <v>3.2010281132259706E-4</v>
      </c>
      <c r="U447" s="47">
        <f t="shared" si="126"/>
        <v>1.615773573159931E-3</v>
      </c>
      <c r="V447" s="47">
        <f t="shared" si="126"/>
        <v>4.6421958519577078E-4</v>
      </c>
      <c r="W447" s="47">
        <f t="shared" si="126"/>
        <v>8.8546967058716973E-4</v>
      </c>
      <c r="X447" s="47">
        <f t="shared" si="126"/>
        <v>2.1057875103822581E-4</v>
      </c>
      <c r="Y447" s="47">
        <f t="shared" si="126"/>
        <v>2.6738133093657645E-3</v>
      </c>
      <c r="Z447" s="47">
        <f t="shared" si="126"/>
        <v>0</v>
      </c>
      <c r="AA447" s="91"/>
      <c r="AB447" s="91"/>
      <c r="AC447" s="47">
        <f t="shared" si="127"/>
        <v>6.132713579712253E-6</v>
      </c>
      <c r="AD447" s="47">
        <f t="shared" si="127"/>
        <v>2.2257757504763054E-3</v>
      </c>
      <c r="AE447" s="47">
        <f t="shared" si="127"/>
        <v>2.5822333614910787E-4</v>
      </c>
      <c r="AF447" s="47">
        <f t="shared" si="127"/>
        <v>3.75863328268381E-4</v>
      </c>
      <c r="AG447" s="47">
        <f t="shared" si="127"/>
        <v>2.0717517466537602E-3</v>
      </c>
      <c r="AH447" s="47">
        <f t="shared" si="127"/>
        <v>3.6271635917758467E-3</v>
      </c>
      <c r="AI447" s="47">
        <f t="shared" si="127"/>
        <v>1.054164000345761E-3</v>
      </c>
      <c r="AJ447" s="47">
        <f t="shared" si="127"/>
        <v>3.0414248317969962E-4</v>
      </c>
      <c r="AK447" s="47">
        <f t="shared" si="127"/>
        <v>3.5797912947378606E-3</v>
      </c>
      <c r="AL447" s="47">
        <f t="shared" si="127"/>
        <v>0</v>
      </c>
      <c r="AO447" s="47">
        <f t="shared" si="124"/>
        <v>1.352787832745643E-6</v>
      </c>
      <c r="AP447" s="47">
        <f t="shared" si="124"/>
        <v>8.0231071191672304E-4</v>
      </c>
      <c r="AQ447" s="47">
        <f t="shared" si="124"/>
        <v>5.3236173231534277E-5</v>
      </c>
      <c r="AR447" s="47">
        <f t="shared" si="124"/>
        <v>2.7880258472891782E-5</v>
      </c>
      <c r="AS447" s="47">
        <f t="shared" si="124"/>
        <v>2.2798908674691613E-4</v>
      </c>
      <c r="AT447" s="47">
        <f t="shared" si="124"/>
        <v>1.5814720032900379E-3</v>
      </c>
      <c r="AU447" s="47">
        <f t="shared" si="124"/>
        <v>8.4347164879297739E-5</v>
      </c>
      <c r="AV447" s="47">
        <f t="shared" si="124"/>
        <v>4.6781866070736691E-5</v>
      </c>
      <c r="AW447" s="47">
        <f t="shared" si="124"/>
        <v>4.5298899268604847E-4</v>
      </c>
      <c r="AX447" s="47">
        <f t="shared" si="124"/>
        <v>0</v>
      </c>
      <c r="BA447" s="47">
        <f t="shared" si="125"/>
        <v>1.0912639326678867E-5</v>
      </c>
      <c r="BB447" s="47">
        <f t="shared" si="125"/>
        <v>3.6492407890358885E-3</v>
      </c>
      <c r="BC447" s="47">
        <f t="shared" si="125"/>
        <v>4.6321049906668146E-4</v>
      </c>
      <c r="BD447" s="47">
        <f t="shared" si="125"/>
        <v>7.2384639806386984E-4</v>
      </c>
      <c r="BE447" s="47">
        <f t="shared" si="125"/>
        <v>3.9155144065606074E-3</v>
      </c>
      <c r="BF447" s="47">
        <f t="shared" si="125"/>
        <v>5.6728551802616555E-3</v>
      </c>
      <c r="BG447" s="47">
        <f t="shared" si="125"/>
        <v>2.0239808358122283E-3</v>
      </c>
      <c r="BH447" s="47">
        <f t="shared" si="125"/>
        <v>5.6150310028866212E-4</v>
      </c>
      <c r="BI447" s="47">
        <f t="shared" si="125"/>
        <v>6.7065935967896735E-3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5.9229012413370346E-6</v>
      </c>
      <c r="F448" s="47">
        <f t="shared" si="128"/>
        <v>1.7638438942769866E-3</v>
      </c>
      <c r="G448" s="47">
        <f t="shared" si="128"/>
        <v>2.540036782941963E-4</v>
      </c>
      <c r="H448" s="47">
        <f t="shared" si="128"/>
        <v>4.311927559468779E-4</v>
      </c>
      <c r="I448" s="47">
        <f t="shared" si="128"/>
        <v>2.284643052043925E-3</v>
      </c>
      <c r="J448" s="47">
        <f t="shared" si="128"/>
        <v>2.5348572112285483E-3</v>
      </c>
      <c r="K448" s="47">
        <f t="shared" si="128"/>
        <v>1.2017193661008592E-3</v>
      </c>
      <c r="L448" s="47">
        <f t="shared" si="128"/>
        <v>3.189006690142181E-4</v>
      </c>
      <c r="M448" s="47">
        <f t="shared" si="128"/>
        <v>3.874483039405159E-3</v>
      </c>
      <c r="N448" s="47">
        <f t="shared" si="128"/>
        <v>0</v>
      </c>
      <c r="Q448" s="47">
        <f t="shared" si="126"/>
        <v>4.2466348811494157E-6</v>
      </c>
      <c r="R448" s="47">
        <f t="shared" si="126"/>
        <v>7.6968470371524436E-4</v>
      </c>
      <c r="S448" s="47">
        <f t="shared" si="126"/>
        <v>1.8803767522036443E-4</v>
      </c>
      <c r="T448" s="47">
        <f t="shared" si="126"/>
        <v>3.9664577211084612E-4</v>
      </c>
      <c r="U448" s="47">
        <f t="shared" si="126"/>
        <v>2.0021372315797556E-3</v>
      </c>
      <c r="V448" s="47">
        <f t="shared" si="126"/>
        <v>5.7522373839256164E-4</v>
      </c>
      <c r="W448" s="47">
        <f t="shared" si="126"/>
        <v>1.0972031133360772E-3</v>
      </c>
      <c r="X448" s="47">
        <f t="shared" si="126"/>
        <v>2.6093232655654088E-4</v>
      </c>
      <c r="Y448" s="47">
        <f t="shared" si="126"/>
        <v>3.3131753519803357E-3</v>
      </c>
      <c r="Z448" s="47">
        <f t="shared" si="126"/>
        <v>0</v>
      </c>
      <c r="AA448" s="91"/>
      <c r="AB448" s="91"/>
      <c r="AC448" s="47">
        <f t="shared" si="127"/>
        <v>7.5991676015246511E-6</v>
      </c>
      <c r="AD448" s="47">
        <f t="shared" si="127"/>
        <v>2.7580030848387287E-3</v>
      </c>
      <c r="AE448" s="47">
        <f t="shared" si="127"/>
        <v>3.1996968136802811E-4</v>
      </c>
      <c r="AF448" s="47">
        <f t="shared" si="127"/>
        <v>4.6573973978291018E-4</v>
      </c>
      <c r="AG448" s="47">
        <f t="shared" si="127"/>
        <v>2.5671488725080888E-3</v>
      </c>
      <c r="AH448" s="47">
        <f t="shared" si="127"/>
        <v>4.4944906840645353E-3</v>
      </c>
      <c r="AI448" s="47">
        <f t="shared" si="127"/>
        <v>1.3062356188656362E-3</v>
      </c>
      <c r="AJ448" s="47">
        <f t="shared" si="127"/>
        <v>3.7686901147189597E-4</v>
      </c>
      <c r="AK448" s="47">
        <f t="shared" si="127"/>
        <v>4.4357907268299844E-3</v>
      </c>
      <c r="AL448" s="47">
        <f t="shared" si="127"/>
        <v>0</v>
      </c>
      <c r="AO448" s="47">
        <f t="shared" si="124"/>
        <v>1.676266360187619E-6</v>
      </c>
      <c r="AP448" s="47">
        <f t="shared" si="124"/>
        <v>9.9415919056174227E-4</v>
      </c>
      <c r="AQ448" s="47">
        <f t="shared" si="124"/>
        <v>6.5966003073831864E-5</v>
      </c>
      <c r="AR448" s="47">
        <f t="shared" si="124"/>
        <v>3.4546983836031785E-5</v>
      </c>
      <c r="AS448" s="47">
        <f t="shared" si="124"/>
        <v>2.8250582046416943E-4</v>
      </c>
      <c r="AT448" s="47">
        <f t="shared" si="124"/>
        <v>1.9596334728359866E-3</v>
      </c>
      <c r="AU448" s="47">
        <f t="shared" si="124"/>
        <v>1.0451625276478201E-4</v>
      </c>
      <c r="AV448" s="47">
        <f t="shared" si="124"/>
        <v>5.7968342457677218E-5</v>
      </c>
      <c r="AW448" s="47">
        <f t="shared" si="124"/>
        <v>5.6130768742482327E-4</v>
      </c>
      <c r="AX448" s="47">
        <f t="shared" si="124"/>
        <v>0</v>
      </c>
      <c r="BA448" s="47">
        <f t="shared" si="125"/>
        <v>1.3522068842861686E-5</v>
      </c>
      <c r="BB448" s="47">
        <f t="shared" si="125"/>
        <v>4.5218469791157151E-3</v>
      </c>
      <c r="BC448" s="47">
        <f t="shared" si="125"/>
        <v>5.7397335966222446E-4</v>
      </c>
      <c r="BD448" s="47">
        <f t="shared" si="125"/>
        <v>8.9693249572978808E-4</v>
      </c>
      <c r="BE448" s="47">
        <f t="shared" si="125"/>
        <v>4.8517919245520142E-3</v>
      </c>
      <c r="BF448" s="47">
        <f t="shared" si="125"/>
        <v>7.0293478952930836E-3</v>
      </c>
      <c r="BG448" s="47">
        <f t="shared" si="125"/>
        <v>2.5079549849664953E-3</v>
      </c>
      <c r="BH448" s="47">
        <f t="shared" si="125"/>
        <v>6.9576968048611402E-4</v>
      </c>
      <c r="BI448" s="47">
        <f t="shared" si="125"/>
        <v>8.310273766235143E-3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7.4402757771799524E-6</v>
      </c>
      <c r="F449" s="47">
        <f t="shared" si="128"/>
        <v>2.2157190313633066E-3</v>
      </c>
      <c r="G449" s="47">
        <f t="shared" si="128"/>
        <v>3.1907630026603345E-4</v>
      </c>
      <c r="H449" s="47">
        <f t="shared" si="128"/>
        <v>5.416590428650816E-4</v>
      </c>
      <c r="I449" s="47">
        <f t="shared" si="128"/>
        <v>2.8699405353899976E-3</v>
      </c>
      <c r="J449" s="47">
        <f t="shared" si="128"/>
        <v>3.1842564883044094E-3</v>
      </c>
      <c r="K449" s="47">
        <f t="shared" si="128"/>
        <v>1.5095851047062035E-3</v>
      </c>
      <c r="L449" s="47">
        <f t="shared" si="128"/>
        <v>4.0059910275616107E-4</v>
      </c>
      <c r="M449" s="47">
        <f t="shared" si="128"/>
        <v>4.8670779965045161E-3</v>
      </c>
      <c r="N449" s="47">
        <f t="shared" si="128"/>
        <v>0</v>
      </c>
      <c r="Q449" s="47">
        <f t="shared" si="126"/>
        <v>5.3345705682593756E-6</v>
      </c>
      <c r="R449" s="47">
        <f t="shared" si="126"/>
        <v>9.6686846931550818E-4</v>
      </c>
      <c r="S449" s="47">
        <f t="shared" si="126"/>
        <v>2.3621061758974837E-4</v>
      </c>
      <c r="T449" s="47">
        <f t="shared" si="126"/>
        <v>4.9826154617613964E-4</v>
      </c>
      <c r="U449" s="47">
        <f t="shared" si="126"/>
        <v>2.5150601942757135E-3</v>
      </c>
      <c r="V449" s="47">
        <f t="shared" si="126"/>
        <v>7.2258899360863713E-4</v>
      </c>
      <c r="W449" s="47">
        <f t="shared" si="126"/>
        <v>1.3782930719537069E-3</v>
      </c>
      <c r="X449" s="47">
        <f t="shared" si="126"/>
        <v>3.2777998309551205E-4</v>
      </c>
      <c r="Y449" s="47">
        <f t="shared" si="126"/>
        <v>4.1619701751644013E-3</v>
      </c>
      <c r="Z449" s="47">
        <f t="shared" si="126"/>
        <v>0</v>
      </c>
      <c r="AA449" s="91"/>
      <c r="AB449" s="91"/>
      <c r="AC449" s="47">
        <f t="shared" si="127"/>
        <v>9.5459809861005259E-6</v>
      </c>
      <c r="AD449" s="47">
        <f t="shared" si="127"/>
        <v>3.4645695934111052E-3</v>
      </c>
      <c r="AE449" s="47">
        <f t="shared" si="127"/>
        <v>4.0194198294231842E-4</v>
      </c>
      <c r="AF449" s="47">
        <f t="shared" si="127"/>
        <v>5.8505653955402443E-4</v>
      </c>
      <c r="AG449" s="47">
        <f t="shared" si="127"/>
        <v>3.2248208765042756E-3</v>
      </c>
      <c r="AH449" s="47">
        <f t="shared" si="127"/>
        <v>5.6459239830001827E-3</v>
      </c>
      <c r="AI449" s="47">
        <f t="shared" si="127"/>
        <v>1.6408771374586935E-3</v>
      </c>
      <c r="AJ449" s="47">
        <f t="shared" si="127"/>
        <v>4.7341822241681074E-4</v>
      </c>
      <c r="AK449" s="47">
        <f t="shared" si="127"/>
        <v>5.5721858178446309E-3</v>
      </c>
      <c r="AL449" s="47">
        <f t="shared" si="127"/>
        <v>0</v>
      </c>
      <c r="AO449" s="47">
        <f t="shared" si="124"/>
        <v>2.1057052089205769E-6</v>
      </c>
      <c r="AP449" s="47">
        <f t="shared" si="124"/>
        <v>1.2488505620477984E-3</v>
      </c>
      <c r="AQ449" s="47">
        <f t="shared" si="124"/>
        <v>8.2865682676285077E-5</v>
      </c>
      <c r="AR449" s="47">
        <f t="shared" si="124"/>
        <v>4.3397496688941961E-5</v>
      </c>
      <c r="AS449" s="47">
        <f t="shared" si="124"/>
        <v>3.5488034111428408E-4</v>
      </c>
      <c r="AT449" s="47">
        <f t="shared" si="124"/>
        <v>2.461667494695772E-3</v>
      </c>
      <c r="AU449" s="47">
        <f t="shared" si="124"/>
        <v>1.3129203275249655E-4</v>
      </c>
      <c r="AV449" s="47">
        <f t="shared" si="124"/>
        <v>7.281911966064902E-5</v>
      </c>
      <c r="AW449" s="47">
        <f t="shared" si="124"/>
        <v>7.051078213401148E-4</v>
      </c>
      <c r="AX449" s="47">
        <f t="shared" si="124"/>
        <v>0</v>
      </c>
      <c r="BA449" s="47">
        <f t="shared" si="125"/>
        <v>1.6986256763280477E-5</v>
      </c>
      <c r="BB449" s="47">
        <f t="shared" si="125"/>
        <v>5.6802886247744114E-3</v>
      </c>
      <c r="BC449" s="47">
        <f t="shared" si="125"/>
        <v>7.2101828320835187E-4</v>
      </c>
      <c r="BD449" s="47">
        <f t="shared" si="125"/>
        <v>1.1267155824191059E-3</v>
      </c>
      <c r="BE449" s="47">
        <f t="shared" si="125"/>
        <v>6.0947614118942728E-3</v>
      </c>
      <c r="BF449" s="47">
        <f t="shared" si="125"/>
        <v>8.8301804713045925E-3</v>
      </c>
      <c r="BG449" s="47">
        <f t="shared" si="125"/>
        <v>3.1504622421648972E-3</v>
      </c>
      <c r="BH449" s="47">
        <f t="shared" si="125"/>
        <v>8.7401732517297182E-4</v>
      </c>
      <c r="BI449" s="47">
        <f t="shared" si="125"/>
        <v>1.0439263814349148E-2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9.1624300444006871E-6</v>
      </c>
      <c r="F450" s="47">
        <f t="shared" si="128"/>
        <v>2.7285777074527021E-3</v>
      </c>
      <c r="G450" s="47">
        <f t="shared" si="128"/>
        <v>3.9293090304265627E-4</v>
      </c>
      <c r="H450" s="47">
        <f t="shared" si="128"/>
        <v>6.6703348596164683E-4</v>
      </c>
      <c r="I450" s="47">
        <f t="shared" si="128"/>
        <v>3.5342277859850241E-3</v>
      </c>
      <c r="J450" s="47">
        <f t="shared" si="128"/>
        <v>3.9212964937405037E-3</v>
      </c>
      <c r="K450" s="47">
        <f t="shared" si="128"/>
        <v>1.8589993613358164E-3</v>
      </c>
      <c r="L450" s="47">
        <f t="shared" si="128"/>
        <v>4.9332328058466178E-4</v>
      </c>
      <c r="M450" s="47">
        <f t="shared" si="128"/>
        <v>5.9936302092980752E-3</v>
      </c>
      <c r="N450" s="47">
        <f t="shared" si="128"/>
        <v>0</v>
      </c>
      <c r="Q450" s="47">
        <f t="shared" si="126"/>
        <v>6.5693303732783375E-6</v>
      </c>
      <c r="R450" s="47">
        <f t="shared" si="126"/>
        <v>1.1906634884974443E-3</v>
      </c>
      <c r="S450" s="47">
        <f t="shared" si="126"/>
        <v>2.9088481720647473E-4</v>
      </c>
      <c r="T450" s="47">
        <f t="shared" si="126"/>
        <v>6.1359104116220789E-4</v>
      </c>
      <c r="U450" s="47">
        <f t="shared" si="126"/>
        <v>3.0972055038855418E-3</v>
      </c>
      <c r="V450" s="47">
        <f t="shared" si="126"/>
        <v>8.8984216486965087E-4</v>
      </c>
      <c r="W450" s="47">
        <f t="shared" si="126"/>
        <v>1.697317979958598E-3</v>
      </c>
      <c r="X450" s="47">
        <f t="shared" si="126"/>
        <v>4.0364917309634716E-4</v>
      </c>
      <c r="Y450" s="47">
        <f t="shared" si="126"/>
        <v>5.1253154747013339E-3</v>
      </c>
      <c r="Z450" s="47">
        <f t="shared" si="126"/>
        <v>0</v>
      </c>
      <c r="AA450" s="91"/>
      <c r="AB450" s="91"/>
      <c r="AC450" s="47">
        <f t="shared" si="127"/>
        <v>1.1755529715523031E-5</v>
      </c>
      <c r="AD450" s="47">
        <f t="shared" si="127"/>
        <v>4.2664919264079606E-3</v>
      </c>
      <c r="AE450" s="47">
        <f t="shared" si="127"/>
        <v>4.9497698887883792E-4</v>
      </c>
      <c r="AF450" s="47">
        <f t="shared" si="127"/>
        <v>7.2047593076108652E-4</v>
      </c>
      <c r="AG450" s="47">
        <f t="shared" si="127"/>
        <v>3.9712500680844989E-3</v>
      </c>
      <c r="AH450" s="47">
        <f t="shared" si="127"/>
        <v>6.9527508226113564E-3</v>
      </c>
      <c r="AI450" s="47">
        <f t="shared" si="127"/>
        <v>2.0206807427130273E-3</v>
      </c>
      <c r="AJ450" s="47">
        <f t="shared" si="127"/>
        <v>5.8299738807297743E-4</v>
      </c>
      <c r="AK450" s="47">
        <f t="shared" si="127"/>
        <v>6.8619449438948174E-3</v>
      </c>
      <c r="AL450" s="47">
        <f t="shared" si="127"/>
        <v>0</v>
      </c>
      <c r="AO450" s="47">
        <f t="shared" si="124"/>
        <v>2.5930996711223496E-6</v>
      </c>
      <c r="AP450" s="47">
        <f t="shared" si="124"/>
        <v>1.5379142189552578E-3</v>
      </c>
      <c r="AQ450" s="47">
        <f t="shared" si="124"/>
        <v>1.0204608583618154E-4</v>
      </c>
      <c r="AR450" s="47">
        <f t="shared" si="124"/>
        <v>5.3442444799438934E-5</v>
      </c>
      <c r="AS450" s="47">
        <f t="shared" si="124"/>
        <v>4.3702228209948225E-4</v>
      </c>
      <c r="AT450" s="47">
        <f t="shared" ref="AT450:AX466" si="130">J450-V450</f>
        <v>3.0314543288708527E-3</v>
      </c>
      <c r="AU450" s="47">
        <f t="shared" si="130"/>
        <v>1.6168138137721833E-4</v>
      </c>
      <c r="AV450" s="47">
        <f t="shared" si="130"/>
        <v>8.9674107488314618E-5</v>
      </c>
      <c r="AW450" s="47">
        <f t="shared" si="130"/>
        <v>8.6831473459674131E-4</v>
      </c>
      <c r="AX450" s="47">
        <f t="shared" si="130"/>
        <v>0</v>
      </c>
      <c r="BA450" s="47">
        <f t="shared" si="125"/>
        <v>2.091795975992372E-5</v>
      </c>
      <c r="BB450" s="47">
        <f t="shared" si="125"/>
        <v>6.9950696338606632E-3</v>
      </c>
      <c r="BC450" s="47">
        <f t="shared" si="125"/>
        <v>8.8790789192149419E-4</v>
      </c>
      <c r="BD450" s="47">
        <f t="shared" si="125"/>
        <v>1.3875094167227335E-3</v>
      </c>
      <c r="BE450" s="47">
        <f t="shared" si="125"/>
        <v>7.5054778540695234E-3</v>
      </c>
      <c r="BF450" s="47">
        <f t="shared" ref="BF450:BJ466" si="131">J450+AH450</f>
        <v>1.0874047316351859E-2</v>
      </c>
      <c r="BG450" s="47">
        <f t="shared" si="131"/>
        <v>3.8796801040488437E-3</v>
      </c>
      <c r="BH450" s="47">
        <f t="shared" si="131"/>
        <v>1.0763206686576392E-3</v>
      </c>
      <c r="BI450" s="47">
        <f t="shared" si="131"/>
        <v>1.2855575153192893E-2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1.0492449043534265E-5</v>
      </c>
      <c r="F451" s="47">
        <f t="shared" si="132"/>
        <v>3.1246582421949249E-3</v>
      </c>
      <c r="G451" s="47">
        <f t="shared" si="132"/>
        <v>4.4996878097033774E-4</v>
      </c>
      <c r="H451" s="47">
        <f t="shared" si="132"/>
        <v>7.6386011438752538E-4</v>
      </c>
      <c r="I451" s="47">
        <f t="shared" si="132"/>
        <v>4.0472565436232332E-3</v>
      </c>
      <c r="J451" s="47">
        <f t="shared" si="132"/>
        <v>4.4905121726201459E-3</v>
      </c>
      <c r="K451" s="47">
        <f t="shared" si="132"/>
        <v>2.1288518412971576E-3</v>
      </c>
      <c r="L451" s="47">
        <f t="shared" si="132"/>
        <v>5.6493412320096929E-4</v>
      </c>
      <c r="M451" s="47">
        <f t="shared" si="132"/>
        <v>6.8636659982227637E-3</v>
      </c>
      <c r="N451" s="47">
        <f t="shared" si="132"/>
        <v>0</v>
      </c>
      <c r="Q451" s="47">
        <f t="shared" ref="Q451:Z451" si="133">((Q362)/($D362-$D361))/$R$192*100</f>
        <v>7.5229348390919694E-6</v>
      </c>
      <c r="R451" s="47">
        <f t="shared" si="133"/>
        <v>1.3635002854609347E-3</v>
      </c>
      <c r="S451" s="47">
        <f t="shared" si="133"/>
        <v>3.3310967803152849E-4</v>
      </c>
      <c r="T451" s="47">
        <f t="shared" si="133"/>
        <v>7.0265996048701242E-4</v>
      </c>
      <c r="U451" s="47">
        <f t="shared" si="133"/>
        <v>3.5467960758655431E-3</v>
      </c>
      <c r="V451" s="47">
        <f t="shared" si="133"/>
        <v>1.0190117170268376E-3</v>
      </c>
      <c r="W451" s="47">
        <f t="shared" si="133"/>
        <v>1.9437007790606262E-3</v>
      </c>
      <c r="X451" s="47">
        <f t="shared" si="133"/>
        <v>4.6224291586994517E-4</v>
      </c>
      <c r="Y451" s="47">
        <f t="shared" si="133"/>
        <v>5.869306634783582E-3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1.3461963247976559E-5</v>
      </c>
      <c r="AD451" s="47">
        <f t="shared" si="134"/>
        <v>4.885816198928917E-3</v>
      </c>
      <c r="AE451" s="47">
        <f t="shared" si="134"/>
        <v>5.6682788390914694E-4</v>
      </c>
      <c r="AF451" s="47">
        <f t="shared" si="134"/>
        <v>8.2506026828803921E-4</v>
      </c>
      <c r="AG451" s="47">
        <f t="shared" si="134"/>
        <v>4.5477170113809142E-3</v>
      </c>
      <c r="AH451" s="47">
        <f t="shared" si="134"/>
        <v>7.962012628213451E-3</v>
      </c>
      <c r="AI451" s="47">
        <f t="shared" si="134"/>
        <v>2.3140029035336796E-3</v>
      </c>
      <c r="AJ451" s="47">
        <f t="shared" si="134"/>
        <v>6.6762533053199449E-4</v>
      </c>
      <c r="AK451" s="47">
        <f t="shared" si="134"/>
        <v>7.8580253616619446E-3</v>
      </c>
      <c r="AL451" s="47">
        <f t="shared" si="134"/>
        <v>0</v>
      </c>
      <c r="AO451" s="47">
        <f t="shared" ref="AO451:AS466" si="135">E451-Q451</f>
        <v>2.9695142044422956E-6</v>
      </c>
      <c r="AP451" s="47">
        <f t="shared" si="135"/>
        <v>1.7611579567339902E-3</v>
      </c>
      <c r="AQ451" s="47">
        <f t="shared" si="135"/>
        <v>1.1685910293880925E-4</v>
      </c>
      <c r="AR451" s="47">
        <f t="shared" si="135"/>
        <v>6.1200153900512963E-5</v>
      </c>
      <c r="AS451" s="47">
        <f t="shared" si="135"/>
        <v>5.004604677576901E-4</v>
      </c>
      <c r="AT451" s="47">
        <f t="shared" si="130"/>
        <v>3.4715004555933085E-3</v>
      </c>
      <c r="AU451" s="47">
        <f t="shared" si="130"/>
        <v>1.851510622365314E-4</v>
      </c>
      <c r="AV451" s="47">
        <f t="shared" si="130"/>
        <v>1.0269120733102412E-4</v>
      </c>
      <c r="AW451" s="47">
        <f t="shared" si="130"/>
        <v>9.9435936343918174E-4</v>
      </c>
      <c r="AX451" s="47">
        <f t="shared" si="130"/>
        <v>0</v>
      </c>
      <c r="BA451" s="47">
        <f t="shared" ref="BA451:BE466" si="136">E451+AC451</f>
        <v>2.3954412291510822E-5</v>
      </c>
      <c r="BB451" s="47">
        <f t="shared" si="136"/>
        <v>8.0104744411238424E-3</v>
      </c>
      <c r="BC451" s="47">
        <f t="shared" si="136"/>
        <v>1.0167966648794847E-3</v>
      </c>
      <c r="BD451" s="47">
        <f t="shared" si="136"/>
        <v>1.5889203826755646E-3</v>
      </c>
      <c r="BE451" s="47">
        <f t="shared" si="136"/>
        <v>8.5949735550041474E-3</v>
      </c>
      <c r="BF451" s="47">
        <f t="shared" si="131"/>
        <v>1.2452524800833597E-2</v>
      </c>
      <c r="BG451" s="47">
        <f t="shared" si="131"/>
        <v>4.4428547448308372E-3</v>
      </c>
      <c r="BH451" s="47">
        <f t="shared" si="131"/>
        <v>1.2325594537329638E-3</v>
      </c>
      <c r="BI451" s="47">
        <f t="shared" si="131"/>
        <v>1.4721691359884707E-2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1.165117968576089E-5</v>
      </c>
      <c r="F452" s="47">
        <f t="shared" si="132"/>
        <v>3.4697289913303117E-3</v>
      </c>
      <c r="G452" s="47">
        <f t="shared" si="132"/>
        <v>4.9966095601854414E-4</v>
      </c>
      <c r="H452" s="47">
        <f t="shared" si="132"/>
        <v>8.4821679005429808E-4</v>
      </c>
      <c r="I452" s="47">
        <f t="shared" si="132"/>
        <v>4.49421417521053E-3</v>
      </c>
      <c r="J452" s="47">
        <f t="shared" si="132"/>
        <v>4.9864206142163454E-3</v>
      </c>
      <c r="K452" s="47">
        <f t="shared" si="132"/>
        <v>2.3639509922233825E-3</v>
      </c>
      <c r="L452" s="47">
        <f t="shared" si="132"/>
        <v>6.273224632992974E-4</v>
      </c>
      <c r="M452" s="47">
        <f t="shared" si="132"/>
        <v>7.6216530112786585E-3</v>
      </c>
      <c r="N452" s="47">
        <f t="shared" si="132"/>
        <v>0</v>
      </c>
      <c r="Q452" s="47">
        <f t="shared" ref="Q452:Z452" si="137">((Q363)/($D363-$D362))/$R$192*100</f>
        <v>8.3537280201083463E-6</v>
      </c>
      <c r="R452" s="47">
        <f t="shared" si="137"/>
        <v>1.5140780538058693E-3</v>
      </c>
      <c r="S452" s="47">
        <f t="shared" si="137"/>
        <v>3.6989655110147499E-4</v>
      </c>
      <c r="T452" s="47">
        <f t="shared" si="137"/>
        <v>7.8025801446886885E-4</v>
      </c>
      <c r="U452" s="47">
        <f t="shared" si="137"/>
        <v>3.9384854972563587E-3</v>
      </c>
      <c r="V452" s="47">
        <f t="shared" si="137"/>
        <v>1.1315459877588533E-3</v>
      </c>
      <c r="W452" s="47">
        <f t="shared" si="137"/>
        <v>2.1583528248006233E-3</v>
      </c>
      <c r="X452" s="47">
        <f t="shared" si="137"/>
        <v>5.1329058153392563E-4</v>
      </c>
      <c r="Y452" s="47">
        <f t="shared" si="137"/>
        <v>6.5174818528027428E-3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1.4948631351413427E-5</v>
      </c>
      <c r="AD452" s="47">
        <f t="shared" si="138"/>
        <v>5.4253799288547554E-3</v>
      </c>
      <c r="AE452" s="47">
        <f t="shared" si="138"/>
        <v>6.2942536093561329E-4</v>
      </c>
      <c r="AF452" s="47">
        <f t="shared" si="138"/>
        <v>9.1617556563972839E-4</v>
      </c>
      <c r="AG452" s="47">
        <f t="shared" si="138"/>
        <v>5.049942853164689E-3</v>
      </c>
      <c r="AH452" s="47">
        <f t="shared" si="138"/>
        <v>8.8412952406738358E-3</v>
      </c>
      <c r="AI452" s="47">
        <f t="shared" si="138"/>
        <v>2.5695491596461309E-3</v>
      </c>
      <c r="AJ452" s="47">
        <f t="shared" si="138"/>
        <v>7.4135434506467047E-4</v>
      </c>
      <c r="AK452" s="47">
        <f t="shared" si="138"/>
        <v>8.7258241697545699E-3</v>
      </c>
      <c r="AL452" s="47">
        <f t="shared" si="138"/>
        <v>0</v>
      </c>
      <c r="AO452" s="47">
        <f t="shared" si="135"/>
        <v>3.2974516656525437E-6</v>
      </c>
      <c r="AP452" s="47">
        <f t="shared" si="135"/>
        <v>1.9556509375244424E-3</v>
      </c>
      <c r="AQ452" s="47">
        <f t="shared" si="135"/>
        <v>1.2976440491706915E-4</v>
      </c>
      <c r="AR452" s="47">
        <f t="shared" si="135"/>
        <v>6.7958775585429229E-5</v>
      </c>
      <c r="AS452" s="47">
        <f t="shared" si="135"/>
        <v>5.5572867795417123E-4</v>
      </c>
      <c r="AT452" s="47">
        <f t="shared" si="130"/>
        <v>3.8548746264574921E-3</v>
      </c>
      <c r="AU452" s="47">
        <f t="shared" si="130"/>
        <v>2.0559816742275923E-4</v>
      </c>
      <c r="AV452" s="47">
        <f t="shared" si="130"/>
        <v>1.1403188176537177E-4</v>
      </c>
      <c r="AW452" s="47">
        <f t="shared" si="130"/>
        <v>1.1041711584759157E-3</v>
      </c>
      <c r="AX452" s="47">
        <f t="shared" si="130"/>
        <v>0</v>
      </c>
      <c r="BA452" s="47">
        <f t="shared" si="136"/>
        <v>2.6599811037174317E-5</v>
      </c>
      <c r="BB452" s="47">
        <f t="shared" si="136"/>
        <v>8.8951089201850676E-3</v>
      </c>
      <c r="BC452" s="47">
        <f t="shared" si="136"/>
        <v>1.1290863169541574E-3</v>
      </c>
      <c r="BD452" s="47">
        <f t="shared" si="136"/>
        <v>1.7643923556940264E-3</v>
      </c>
      <c r="BE452" s="47">
        <f t="shared" si="136"/>
        <v>9.5441570283752199E-3</v>
      </c>
      <c r="BF452" s="47">
        <f t="shared" si="131"/>
        <v>1.382771585489018E-2</v>
      </c>
      <c r="BG452" s="47">
        <f t="shared" si="131"/>
        <v>4.9335001518695139E-3</v>
      </c>
      <c r="BH452" s="47">
        <f t="shared" si="131"/>
        <v>1.3686768083639679E-3</v>
      </c>
      <c r="BI452" s="47">
        <f t="shared" si="131"/>
        <v>1.6347477181033229E-2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1.2746985703633777E-5</v>
      </c>
      <c r="F453" s="47">
        <f t="shared" si="132"/>
        <v>3.7960607458507965E-3</v>
      </c>
      <c r="G453" s="47">
        <f t="shared" si="132"/>
        <v>5.4665460792920745E-4</v>
      </c>
      <c r="H453" s="47">
        <f t="shared" si="132"/>
        <v>9.2799249415216351E-4</v>
      </c>
      <c r="I453" s="47">
        <f t="shared" si="132"/>
        <v>4.9168998664134538E-3</v>
      </c>
      <c r="J453" s="47">
        <f t="shared" si="132"/>
        <v>5.4553988519635069E-3</v>
      </c>
      <c r="K453" s="47">
        <f t="shared" si="132"/>
        <v>2.5862831330967033E-3</v>
      </c>
      <c r="L453" s="47">
        <f t="shared" si="132"/>
        <v>6.8632281768146578E-4</v>
      </c>
      <c r="M453" s="47">
        <f t="shared" si="132"/>
        <v>8.3384776986624668E-3</v>
      </c>
      <c r="N453" s="47">
        <f t="shared" si="132"/>
        <v>0</v>
      </c>
      <c r="Q453" s="47">
        <f t="shared" ref="Q453:Z453" si="139">((Q364)/($D364-$D363))/$R$192*100</f>
        <v>9.1394051517807211E-6</v>
      </c>
      <c r="R453" s="47">
        <f t="shared" si="139"/>
        <v>1.6564787280412344E-3</v>
      </c>
      <c r="S453" s="47">
        <f t="shared" si="139"/>
        <v>4.0468572074948831E-4</v>
      </c>
      <c r="T453" s="47">
        <f t="shared" si="139"/>
        <v>8.5364212241404618E-4</v>
      </c>
      <c r="U453" s="47">
        <f t="shared" si="139"/>
        <v>4.3089043068188825E-3</v>
      </c>
      <c r="V453" s="47">
        <f t="shared" si="139"/>
        <v>1.2379691085353218E-3</v>
      </c>
      <c r="W453" s="47">
        <f t="shared" si="139"/>
        <v>2.361348236243805E-3</v>
      </c>
      <c r="X453" s="47">
        <f t="shared" si="139"/>
        <v>5.6156611442693808E-4</v>
      </c>
      <c r="Y453" s="47">
        <f t="shared" si="139"/>
        <v>7.1304580516340773E-3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1.6354566255486822E-5</v>
      </c>
      <c r="AD453" s="47">
        <f t="shared" si="140"/>
        <v>5.9356427636603586E-3</v>
      </c>
      <c r="AE453" s="47">
        <f t="shared" si="140"/>
        <v>6.8862349510892659E-4</v>
      </c>
      <c r="AF453" s="47">
        <f t="shared" si="140"/>
        <v>1.002342865890282E-3</v>
      </c>
      <c r="AG453" s="47">
        <f t="shared" si="140"/>
        <v>5.5248954260080146E-3</v>
      </c>
      <c r="AH453" s="47">
        <f t="shared" si="140"/>
        <v>9.6728285953916922E-3</v>
      </c>
      <c r="AI453" s="47">
        <f t="shared" si="140"/>
        <v>2.8112180299495904E-3</v>
      </c>
      <c r="AJ453" s="47">
        <f t="shared" si="140"/>
        <v>8.1107952093599479E-4</v>
      </c>
      <c r="AK453" s="47">
        <f t="shared" si="140"/>
        <v>9.5464973456908554E-3</v>
      </c>
      <c r="AL453" s="47">
        <f t="shared" si="140"/>
        <v>0</v>
      </c>
      <c r="AO453" s="47">
        <f t="shared" si="135"/>
        <v>3.6075805518530556E-6</v>
      </c>
      <c r="AP453" s="47">
        <f t="shared" si="135"/>
        <v>2.1395820178095621E-3</v>
      </c>
      <c r="AQ453" s="47">
        <f t="shared" si="135"/>
        <v>1.4196888717971914E-4</v>
      </c>
      <c r="AR453" s="47">
        <f t="shared" si="135"/>
        <v>7.435037173811733E-5</v>
      </c>
      <c r="AS453" s="47">
        <f t="shared" si="135"/>
        <v>6.0799555959457127E-4</v>
      </c>
      <c r="AT453" s="47">
        <f t="shared" si="130"/>
        <v>4.2174297434281853E-3</v>
      </c>
      <c r="AU453" s="47">
        <f t="shared" si="130"/>
        <v>2.2493489685289835E-4</v>
      </c>
      <c r="AV453" s="47">
        <f t="shared" si="130"/>
        <v>1.247567032545277E-4</v>
      </c>
      <c r="AW453" s="47">
        <f t="shared" si="130"/>
        <v>1.2080196470283895E-3</v>
      </c>
      <c r="AX453" s="47">
        <f t="shared" si="130"/>
        <v>0</v>
      </c>
      <c r="BA453" s="47">
        <f t="shared" si="136"/>
        <v>2.9101551959120599E-5</v>
      </c>
      <c r="BB453" s="47">
        <f t="shared" si="136"/>
        <v>9.731703509511155E-3</v>
      </c>
      <c r="BC453" s="47">
        <f t="shared" si="136"/>
        <v>1.235278103038134E-3</v>
      </c>
      <c r="BD453" s="47">
        <f t="shared" si="136"/>
        <v>1.9303353600424455E-3</v>
      </c>
      <c r="BE453" s="47">
        <f t="shared" si="136"/>
        <v>1.0441795292421469E-2</v>
      </c>
      <c r="BF453" s="47">
        <f t="shared" si="131"/>
        <v>1.5128227447355199E-2</v>
      </c>
      <c r="BG453" s="47">
        <f t="shared" si="131"/>
        <v>5.3975011630462942E-3</v>
      </c>
      <c r="BH453" s="47">
        <f t="shared" si="131"/>
        <v>1.4974023386174606E-3</v>
      </c>
      <c r="BI453" s="47">
        <f t="shared" si="131"/>
        <v>1.7884975044353324E-2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1.3461284266443318E-5</v>
      </c>
      <c r="F454" s="47">
        <f t="shared" si="132"/>
        <v>4.0087793287488672E-3</v>
      </c>
      <c r="G454" s="47">
        <f t="shared" si="132"/>
        <v>5.7728730885753244E-4</v>
      </c>
      <c r="H454" s="47">
        <f t="shared" si="132"/>
        <v>9.7999409831823472E-4</v>
      </c>
      <c r="I454" s="47">
        <f t="shared" si="132"/>
        <v>5.1924265352051475E-3</v>
      </c>
      <c r="J454" s="47">
        <f t="shared" si="132"/>
        <v>5.7611012078074859E-3</v>
      </c>
      <c r="K454" s="47">
        <f t="shared" si="132"/>
        <v>2.7312098136422778E-3</v>
      </c>
      <c r="L454" s="47">
        <f t="shared" si="132"/>
        <v>7.2478205923796283E-4</v>
      </c>
      <c r="M454" s="47">
        <f t="shared" si="132"/>
        <v>8.805738176916246E-3</v>
      </c>
      <c r="N454" s="47">
        <f t="shared" si="132"/>
        <v>0</v>
      </c>
      <c r="Q454" s="47">
        <f t="shared" ref="Q454:Z454" si="141">((Q365)/($D365-$D364))/$R$192*100</f>
        <v>9.6515469331110407E-6</v>
      </c>
      <c r="R454" s="47">
        <f t="shared" si="141"/>
        <v>1.7493022709771245E-3</v>
      </c>
      <c r="S454" s="47">
        <f t="shared" si="141"/>
        <v>4.2736295876023606E-4</v>
      </c>
      <c r="T454" s="47">
        <f t="shared" si="141"/>
        <v>9.0147737973454494E-4</v>
      </c>
      <c r="U454" s="47">
        <f t="shared" si="141"/>
        <v>4.5503609323462157E-3</v>
      </c>
      <c r="V454" s="47">
        <f t="shared" si="141"/>
        <v>1.3073407682820891E-3</v>
      </c>
      <c r="W454" s="47">
        <f t="shared" si="141"/>
        <v>2.4936703154127618E-3</v>
      </c>
      <c r="X454" s="47">
        <f t="shared" si="141"/>
        <v>5.9303440644387746E-4</v>
      </c>
      <c r="Y454" s="47">
        <f t="shared" si="141"/>
        <v>7.5300251380711492E-3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1.7271021599775589E-5</v>
      </c>
      <c r="AD454" s="47">
        <f t="shared" si="142"/>
        <v>6.2682563865206096E-3</v>
      </c>
      <c r="AE454" s="47">
        <f t="shared" si="142"/>
        <v>7.272116589548286E-4</v>
      </c>
      <c r="AF454" s="47">
        <f t="shared" si="142"/>
        <v>1.0585108169019258E-3</v>
      </c>
      <c r="AG454" s="47">
        <f t="shared" si="142"/>
        <v>5.8344921380640673E-3</v>
      </c>
      <c r="AH454" s="47">
        <f t="shared" si="142"/>
        <v>1.0214861647332879E-2</v>
      </c>
      <c r="AI454" s="47">
        <f t="shared" si="142"/>
        <v>2.9687493118717798E-3</v>
      </c>
      <c r="AJ454" s="47">
        <f t="shared" si="142"/>
        <v>8.5652971203204961E-4</v>
      </c>
      <c r="AK454" s="47">
        <f t="shared" si="142"/>
        <v>1.0081451215761345E-2</v>
      </c>
      <c r="AL454" s="47">
        <f t="shared" si="142"/>
        <v>0</v>
      </c>
      <c r="AO454" s="47">
        <f t="shared" si="135"/>
        <v>3.8097373333322774E-6</v>
      </c>
      <c r="AP454" s="47">
        <f t="shared" si="135"/>
        <v>2.2594770577717424E-3</v>
      </c>
      <c r="AQ454" s="47">
        <f t="shared" si="135"/>
        <v>1.4992435009729638E-4</v>
      </c>
      <c r="AR454" s="47">
        <f t="shared" si="135"/>
        <v>7.8516718583689776E-5</v>
      </c>
      <c r="AS454" s="47">
        <f t="shared" si="135"/>
        <v>6.4206560285893187E-4</v>
      </c>
      <c r="AT454" s="47">
        <f t="shared" si="130"/>
        <v>4.4537604395253963E-3</v>
      </c>
      <c r="AU454" s="47">
        <f t="shared" si="130"/>
        <v>2.3753949822951596E-4</v>
      </c>
      <c r="AV454" s="47">
        <f t="shared" si="130"/>
        <v>1.3174765279408537E-4</v>
      </c>
      <c r="AW454" s="47">
        <f t="shared" si="130"/>
        <v>1.2757130388450968E-3</v>
      </c>
      <c r="AX454" s="47">
        <f t="shared" si="130"/>
        <v>0</v>
      </c>
      <c r="BA454" s="47">
        <f t="shared" si="136"/>
        <v>3.0732305866218905E-5</v>
      </c>
      <c r="BB454" s="47">
        <f t="shared" si="136"/>
        <v>1.0277035715269476E-2</v>
      </c>
      <c r="BC454" s="47">
        <f t="shared" si="136"/>
        <v>1.3044989678123609E-3</v>
      </c>
      <c r="BD454" s="47">
        <f t="shared" si="136"/>
        <v>2.0385049152201605E-3</v>
      </c>
      <c r="BE454" s="47">
        <f t="shared" si="136"/>
        <v>1.1026918673269215E-2</v>
      </c>
      <c r="BF454" s="47">
        <f t="shared" si="131"/>
        <v>1.5975962855140365E-2</v>
      </c>
      <c r="BG454" s="47">
        <f t="shared" si="131"/>
        <v>5.6999591255140576E-3</v>
      </c>
      <c r="BH454" s="47">
        <f t="shared" si="131"/>
        <v>1.5813117712700124E-3</v>
      </c>
      <c r="BI454" s="47">
        <f t="shared" si="131"/>
        <v>1.8887189392677591E-2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1.3740894737389245E-5</v>
      </c>
      <c r="F455" s="47">
        <f t="shared" si="132"/>
        <v>4.0920475113266595E-3</v>
      </c>
      <c r="G455" s="47">
        <f t="shared" si="132"/>
        <v>5.8927840666854448E-4</v>
      </c>
      <c r="H455" s="47">
        <f t="shared" si="132"/>
        <v>1.0003500024007351E-3</v>
      </c>
      <c r="I455" s="47">
        <f t="shared" si="132"/>
        <v>5.3002807933965499E-3</v>
      </c>
      <c r="J455" s="47">
        <f t="shared" si="132"/>
        <v>5.8807676668167341E-3</v>
      </c>
      <c r="K455" s="47">
        <f t="shared" si="132"/>
        <v>2.7879410175251319E-3</v>
      </c>
      <c r="L455" s="47">
        <f t="shared" si="132"/>
        <v>7.3983683773497992E-4</v>
      </c>
      <c r="M455" s="47">
        <f t="shared" si="132"/>
        <v>8.9886461781098527E-3</v>
      </c>
      <c r="N455" s="47">
        <f t="shared" si="132"/>
        <v>0</v>
      </c>
      <c r="Q455" s="47">
        <f t="shared" ref="Q455:Z455" si="143">((Q366)/($D366-$D365))/$R$192*100</f>
        <v>9.8520236134862696E-6</v>
      </c>
      <c r="R455" s="47">
        <f t="shared" si="143"/>
        <v>1.7856378257528299E-3</v>
      </c>
      <c r="S455" s="47">
        <f t="shared" si="143"/>
        <v>4.3623990956214993E-4</v>
      </c>
      <c r="T455" s="47">
        <f t="shared" si="143"/>
        <v>9.2020237726862298E-4</v>
      </c>
      <c r="U455" s="47">
        <f t="shared" si="143"/>
        <v>4.6448785532569462E-3</v>
      </c>
      <c r="V455" s="47">
        <f t="shared" si="143"/>
        <v>1.3344961392460176E-3</v>
      </c>
      <c r="W455" s="47">
        <f t="shared" si="143"/>
        <v>2.5454674781110183E-3</v>
      </c>
      <c r="X455" s="47">
        <f t="shared" si="143"/>
        <v>6.0535259439614209E-4</v>
      </c>
      <c r="Y455" s="47">
        <f t="shared" si="143"/>
        <v>7.686434722284397E-3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1.7629765861292214E-5</v>
      </c>
      <c r="AD455" s="47">
        <f t="shared" si="144"/>
        <v>6.3984571969004879E-3</v>
      </c>
      <c r="AE455" s="47">
        <f t="shared" si="144"/>
        <v>7.4231690377493924E-4</v>
      </c>
      <c r="AF455" s="47">
        <f t="shared" si="144"/>
        <v>1.0804976275328481E-3</v>
      </c>
      <c r="AG455" s="47">
        <f t="shared" si="144"/>
        <v>5.9556830335361424E-3</v>
      </c>
      <c r="AH455" s="47">
        <f t="shared" si="144"/>
        <v>1.0427039194387451E-2</v>
      </c>
      <c r="AI455" s="47">
        <f t="shared" si="144"/>
        <v>3.0304145569392325E-3</v>
      </c>
      <c r="AJ455" s="47">
        <f t="shared" si="144"/>
        <v>8.7432108107381905E-4</v>
      </c>
      <c r="AK455" s="47">
        <f t="shared" si="144"/>
        <v>1.0290857633935309E-2</v>
      </c>
      <c r="AL455" s="47">
        <f t="shared" si="144"/>
        <v>0</v>
      </c>
      <c r="AO455" s="47">
        <f t="shared" si="135"/>
        <v>3.8888711239029749E-6</v>
      </c>
      <c r="AP455" s="47">
        <f t="shared" si="135"/>
        <v>2.3064096855738296E-3</v>
      </c>
      <c r="AQ455" s="47">
        <f t="shared" si="135"/>
        <v>1.5303849710639455E-4</v>
      </c>
      <c r="AR455" s="47">
        <f t="shared" si="135"/>
        <v>8.0147625132112122E-5</v>
      </c>
      <c r="AS455" s="47">
        <f t="shared" si="135"/>
        <v>6.5540224013960376E-4</v>
      </c>
      <c r="AT455" s="47">
        <f t="shared" si="130"/>
        <v>4.5462715275707164E-3</v>
      </c>
      <c r="AU455" s="47">
        <f t="shared" si="130"/>
        <v>2.4247353941411363E-4</v>
      </c>
      <c r="AV455" s="47">
        <f t="shared" si="130"/>
        <v>1.3448424333883783E-4</v>
      </c>
      <c r="AW455" s="47">
        <f t="shared" si="130"/>
        <v>1.3022114558254557E-3</v>
      </c>
      <c r="AX455" s="47">
        <f t="shared" si="130"/>
        <v>0</v>
      </c>
      <c r="BA455" s="47">
        <f t="shared" si="136"/>
        <v>3.1370660598681462E-5</v>
      </c>
      <c r="BB455" s="47">
        <f t="shared" si="136"/>
        <v>1.0490504708227148E-2</v>
      </c>
      <c r="BC455" s="47">
        <f t="shared" si="136"/>
        <v>1.3315953104434837E-3</v>
      </c>
      <c r="BD455" s="47">
        <f t="shared" si="136"/>
        <v>2.080847629933583E-3</v>
      </c>
      <c r="BE455" s="47">
        <f t="shared" si="136"/>
        <v>1.1255963826932693E-2</v>
      </c>
      <c r="BF455" s="47">
        <f t="shared" si="131"/>
        <v>1.6307806861204185E-2</v>
      </c>
      <c r="BG455" s="47">
        <f t="shared" si="131"/>
        <v>5.818355574464364E-3</v>
      </c>
      <c r="BH455" s="47">
        <f t="shared" si="131"/>
        <v>1.614157918808799E-3</v>
      </c>
      <c r="BI455" s="47">
        <f t="shared" si="131"/>
        <v>1.9279503812045164E-2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1.3836834006211229E-5</v>
      </c>
      <c r="F456" s="47">
        <f t="shared" si="132"/>
        <v>4.1206182888287425E-3</v>
      </c>
      <c r="G456" s="47">
        <f t="shared" si="132"/>
        <v>5.9339276316052261E-4</v>
      </c>
      <c r="H456" s="47">
        <f t="shared" si="132"/>
        <v>1.0073344709983474E-3</v>
      </c>
      <c r="I456" s="47">
        <f t="shared" si="132"/>
        <v>5.3372874857253996E-3</v>
      </c>
      <c r="J456" s="47">
        <f t="shared" si="132"/>
        <v>5.9218273329337589E-3</v>
      </c>
      <c r="K456" s="47">
        <f t="shared" si="132"/>
        <v>2.8074064910515667E-3</v>
      </c>
      <c r="L456" s="47">
        <f t="shared" si="132"/>
        <v>7.4500239693737493E-4</v>
      </c>
      <c r="M456" s="47">
        <f t="shared" si="132"/>
        <v>9.0514051292923305E-3</v>
      </c>
      <c r="N456" s="47">
        <f t="shared" si="132"/>
        <v>0</v>
      </c>
      <c r="Q456" s="47">
        <f t="shared" ref="Q456:Z456" si="145">((Q367)/($D367-$D366))/$R$192*100</f>
        <v>9.9208106873965989E-6</v>
      </c>
      <c r="R456" s="47">
        <f t="shared" si="145"/>
        <v>1.7981051934648797E-3</v>
      </c>
      <c r="S456" s="47">
        <f t="shared" si="145"/>
        <v>4.3928574746093541E-4</v>
      </c>
      <c r="T456" s="47">
        <f t="shared" si="145"/>
        <v>9.2662725315412003E-4</v>
      </c>
      <c r="U456" s="47">
        <f t="shared" si="145"/>
        <v>4.6773092108438807E-3</v>
      </c>
      <c r="V456" s="47">
        <f t="shared" si="145"/>
        <v>1.3438136244820159E-3</v>
      </c>
      <c r="W456" s="47">
        <f t="shared" si="145"/>
        <v>2.5632399953544271E-3</v>
      </c>
      <c r="X456" s="47">
        <f t="shared" si="145"/>
        <v>6.0957918126663382E-4</v>
      </c>
      <c r="Y456" s="47">
        <f t="shared" si="145"/>
        <v>7.7401016006935107E-3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1.7752857325025851E-5</v>
      </c>
      <c r="AD456" s="47">
        <f t="shared" si="146"/>
        <v>6.4431313841926061E-3</v>
      </c>
      <c r="AE456" s="47">
        <f t="shared" si="146"/>
        <v>7.4749977886010976E-4</v>
      </c>
      <c r="AF456" s="47">
        <f t="shared" si="146"/>
        <v>1.0880416888425766E-3</v>
      </c>
      <c r="AG456" s="47">
        <f t="shared" si="146"/>
        <v>5.9972657606069055E-3</v>
      </c>
      <c r="AH456" s="47">
        <f t="shared" si="146"/>
        <v>1.0499841041385502E-2</v>
      </c>
      <c r="AI456" s="47">
        <f t="shared" si="146"/>
        <v>3.0515729867486934E-3</v>
      </c>
      <c r="AJ456" s="47">
        <f t="shared" si="146"/>
        <v>8.8042561260811756E-4</v>
      </c>
      <c r="AK456" s="47">
        <f t="shared" si="146"/>
        <v>1.0362708657891151E-2</v>
      </c>
      <c r="AL456" s="47">
        <f t="shared" si="146"/>
        <v>0</v>
      </c>
      <c r="AO456" s="47">
        <f t="shared" si="135"/>
        <v>3.9160233188146301E-6</v>
      </c>
      <c r="AP456" s="47">
        <f t="shared" si="135"/>
        <v>2.3225130953638626E-3</v>
      </c>
      <c r="AQ456" s="47">
        <f t="shared" si="135"/>
        <v>1.541070156995872E-4</v>
      </c>
      <c r="AR456" s="47">
        <f t="shared" si="135"/>
        <v>8.0707217844227424E-5</v>
      </c>
      <c r="AS456" s="47">
        <f t="shared" si="135"/>
        <v>6.5997827488151889E-4</v>
      </c>
      <c r="AT456" s="47">
        <f t="shared" si="130"/>
        <v>4.5780137084517432E-3</v>
      </c>
      <c r="AU456" s="47">
        <f t="shared" si="130"/>
        <v>2.4416649569713967E-4</v>
      </c>
      <c r="AV456" s="47">
        <f t="shared" si="130"/>
        <v>1.3542321567074111E-4</v>
      </c>
      <c r="AW456" s="47">
        <f t="shared" si="130"/>
        <v>1.3113035285988199E-3</v>
      </c>
      <c r="AX456" s="47">
        <f t="shared" si="130"/>
        <v>0</v>
      </c>
      <c r="BA456" s="47">
        <f t="shared" si="136"/>
        <v>3.1589691331237081E-5</v>
      </c>
      <c r="BB456" s="47">
        <f t="shared" si="136"/>
        <v>1.0563749673021348E-2</v>
      </c>
      <c r="BC456" s="47">
        <f t="shared" si="136"/>
        <v>1.3408925420206324E-3</v>
      </c>
      <c r="BD456" s="47">
        <f t="shared" si="136"/>
        <v>2.0953761598409238E-3</v>
      </c>
      <c r="BE456" s="47">
        <f t="shared" si="136"/>
        <v>1.1334553246332306E-2</v>
      </c>
      <c r="BF456" s="47">
        <f t="shared" si="131"/>
        <v>1.642166837431926E-2</v>
      </c>
      <c r="BG456" s="47">
        <f t="shared" si="131"/>
        <v>5.8589794778002597E-3</v>
      </c>
      <c r="BH456" s="47">
        <f t="shared" si="131"/>
        <v>1.6254280095454924E-3</v>
      </c>
      <c r="BI456" s="47">
        <f t="shared" si="131"/>
        <v>1.9414113787183482E-2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1.3857276764666011E-5</v>
      </c>
      <c r="F457" s="47">
        <f t="shared" si="132"/>
        <v>4.126706155773238E-3</v>
      </c>
      <c r="G457" s="47">
        <f t="shared" si="132"/>
        <v>5.9426945105897242E-4</v>
      </c>
      <c r="H457" s="47">
        <f t="shared" si="132"/>
        <v>1.0088227229542899E-3</v>
      </c>
      <c r="I457" s="47">
        <f t="shared" si="132"/>
        <v>5.3451728790766114E-3</v>
      </c>
      <c r="J457" s="47">
        <f t="shared" si="132"/>
        <v>5.9305763347447041E-3</v>
      </c>
      <c r="K457" s="47">
        <f t="shared" si="132"/>
        <v>2.8115541980165554E-3</v>
      </c>
      <c r="L457" s="47">
        <f t="shared" si="132"/>
        <v>7.4610307531813662E-4</v>
      </c>
      <c r="M457" s="47">
        <f t="shared" si="132"/>
        <v>9.0647778190746479E-3</v>
      </c>
      <c r="N457" s="47">
        <f t="shared" si="132"/>
        <v>0</v>
      </c>
      <c r="Q457" s="47">
        <f t="shared" ref="Q457:Z457" si="147">((Q368)/($D368-$D367))/$R$192*100</f>
        <v>9.9354678507669918E-6</v>
      </c>
      <c r="R457" s="47">
        <f t="shared" si="147"/>
        <v>1.8007617426530674E-3</v>
      </c>
      <c r="S457" s="47">
        <f t="shared" si="147"/>
        <v>4.3993475520533268E-4</v>
      </c>
      <c r="T457" s="47">
        <f t="shared" si="147"/>
        <v>9.2799626698382583E-4</v>
      </c>
      <c r="U457" s="47">
        <f t="shared" si="147"/>
        <v>4.6842195418034544E-3</v>
      </c>
      <c r="V457" s="47">
        <f t="shared" si="147"/>
        <v>1.3457989960866184E-3</v>
      </c>
      <c r="W457" s="47">
        <f t="shared" si="147"/>
        <v>2.5670269668583955E-3</v>
      </c>
      <c r="X457" s="47">
        <f t="shared" si="147"/>
        <v>6.1047978323642714E-4</v>
      </c>
      <c r="Y457" s="47">
        <f t="shared" si="147"/>
        <v>7.7515369498035308E-3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1.7779085678565019E-5</v>
      </c>
      <c r="AD457" s="47">
        <f t="shared" si="148"/>
        <v>6.4526505688934071E-3</v>
      </c>
      <c r="AE457" s="47">
        <f t="shared" si="148"/>
        <v>7.4860414691261222E-4</v>
      </c>
      <c r="AF457" s="47">
        <f t="shared" si="148"/>
        <v>1.0896491789247553E-3</v>
      </c>
      <c r="AG457" s="47">
        <f t="shared" si="148"/>
        <v>6.0061262163497563E-3</v>
      </c>
      <c r="AH457" s="47">
        <f t="shared" si="148"/>
        <v>1.0515353673402787E-2</v>
      </c>
      <c r="AI457" s="47">
        <f t="shared" si="148"/>
        <v>3.0560814291747027E-3</v>
      </c>
      <c r="AJ457" s="47">
        <f t="shared" si="148"/>
        <v>8.817263673998473E-4</v>
      </c>
      <c r="AK457" s="47">
        <f t="shared" si="148"/>
        <v>1.0378018688345767E-2</v>
      </c>
      <c r="AL457" s="47">
        <f t="shared" si="148"/>
        <v>0</v>
      </c>
      <c r="AO457" s="47">
        <f t="shared" si="135"/>
        <v>3.9218089138990195E-6</v>
      </c>
      <c r="AP457" s="47">
        <f t="shared" si="135"/>
        <v>2.3259444131201708E-3</v>
      </c>
      <c r="AQ457" s="47">
        <f t="shared" si="135"/>
        <v>1.5433469585363974E-4</v>
      </c>
      <c r="AR457" s="47">
        <f t="shared" si="135"/>
        <v>8.0826455970464065E-5</v>
      </c>
      <c r="AS457" s="47">
        <f t="shared" si="135"/>
        <v>6.6095333727315703E-4</v>
      </c>
      <c r="AT457" s="47">
        <f t="shared" si="130"/>
        <v>4.5847773386580859E-3</v>
      </c>
      <c r="AU457" s="47">
        <f t="shared" si="130"/>
        <v>2.4452723115815991E-4</v>
      </c>
      <c r="AV457" s="47">
        <f t="shared" si="130"/>
        <v>1.3562329208170948E-4</v>
      </c>
      <c r="AW457" s="47">
        <f t="shared" si="130"/>
        <v>1.3132408692711171E-3</v>
      </c>
      <c r="AX457" s="47">
        <f t="shared" si="130"/>
        <v>0</v>
      </c>
      <c r="BA457" s="47">
        <f t="shared" si="136"/>
        <v>3.1636362443231034E-5</v>
      </c>
      <c r="BB457" s="47">
        <f t="shared" si="136"/>
        <v>1.0579356724666644E-2</v>
      </c>
      <c r="BC457" s="47">
        <f t="shared" si="136"/>
        <v>1.3428735979715846E-3</v>
      </c>
      <c r="BD457" s="47">
        <f t="shared" si="136"/>
        <v>2.0984719018790452E-3</v>
      </c>
      <c r="BE457" s="47">
        <f t="shared" si="136"/>
        <v>1.1351299095426367E-2</v>
      </c>
      <c r="BF457" s="47">
        <f t="shared" si="131"/>
        <v>1.6445930008147491E-2</v>
      </c>
      <c r="BG457" s="47">
        <f t="shared" si="131"/>
        <v>5.8676356271912585E-3</v>
      </c>
      <c r="BH457" s="47">
        <f t="shared" si="131"/>
        <v>1.6278294427179839E-3</v>
      </c>
      <c r="BI457" s="47">
        <f t="shared" si="131"/>
        <v>1.9442796507420416E-2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1.3847166860653127E-5</v>
      </c>
      <c r="F458" s="47">
        <f t="shared" si="132"/>
        <v>4.1236954196933583E-3</v>
      </c>
      <c r="G458" s="47">
        <f t="shared" si="132"/>
        <v>5.9383588772542368E-4</v>
      </c>
      <c r="H458" s="47">
        <f t="shared" si="132"/>
        <v>1.0080867124763087E-3</v>
      </c>
      <c r="I458" s="47">
        <f t="shared" si="132"/>
        <v>5.3412731817798435E-3</v>
      </c>
      <c r="J458" s="47">
        <f t="shared" si="132"/>
        <v>5.9262495425110194E-3</v>
      </c>
      <c r="K458" s="47">
        <f t="shared" si="132"/>
        <v>2.8095029621531382E-3</v>
      </c>
      <c r="L458" s="47">
        <f t="shared" si="132"/>
        <v>7.4555873817287439E-4</v>
      </c>
      <c r="M458" s="47">
        <f t="shared" si="132"/>
        <v>9.0581643960186368E-3</v>
      </c>
      <c r="N458" s="47">
        <f t="shared" si="132"/>
        <v>0</v>
      </c>
      <c r="Q458" s="47">
        <f t="shared" ref="Q458:Z458" si="149">((Q369)/($D369-$D368))/$R$192*100</f>
        <v>9.9282191952049917E-6</v>
      </c>
      <c r="R458" s="47">
        <f t="shared" si="149"/>
        <v>1.7994479543325E-3</v>
      </c>
      <c r="S458" s="47">
        <f t="shared" si="149"/>
        <v>4.3961379039943399E-4</v>
      </c>
      <c r="T458" s="47">
        <f t="shared" si="149"/>
        <v>9.2731922535848666E-4</v>
      </c>
      <c r="U458" s="47">
        <f t="shared" si="149"/>
        <v>4.6808020586466157E-3</v>
      </c>
      <c r="V458" s="47">
        <f t="shared" si="149"/>
        <v>1.344817136598485E-3</v>
      </c>
      <c r="W458" s="47">
        <f t="shared" si="149"/>
        <v>2.5651541316199741E-3</v>
      </c>
      <c r="X458" s="47">
        <f t="shared" si="149"/>
        <v>6.1003439327163517E-4</v>
      </c>
      <c r="Y458" s="47">
        <f t="shared" si="149"/>
        <v>7.7458816326841764E-3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1.7766114526101251E-5</v>
      </c>
      <c r="AD458" s="47">
        <f t="shared" si="150"/>
        <v>6.4479428850542182E-3</v>
      </c>
      <c r="AE458" s="47">
        <f t="shared" si="150"/>
        <v>7.480579850514137E-4</v>
      </c>
      <c r="AF458" s="47">
        <f t="shared" si="150"/>
        <v>1.0888541995941314E-3</v>
      </c>
      <c r="AG458" s="47">
        <f t="shared" si="150"/>
        <v>6.0017443049130599E-3</v>
      </c>
      <c r="AH458" s="47">
        <f t="shared" si="150"/>
        <v>1.0507681948423556E-2</v>
      </c>
      <c r="AI458" s="47">
        <f t="shared" si="150"/>
        <v>3.053851792686291E-3</v>
      </c>
      <c r="AJ458" s="47">
        <f t="shared" si="150"/>
        <v>8.8108308307411557E-4</v>
      </c>
      <c r="AK458" s="47">
        <f t="shared" si="150"/>
        <v>1.0370447159353098E-2</v>
      </c>
      <c r="AL458" s="47">
        <f t="shared" si="150"/>
        <v>0</v>
      </c>
      <c r="AO458" s="47">
        <f t="shared" si="135"/>
        <v>3.9189476654481358E-6</v>
      </c>
      <c r="AP458" s="47">
        <f t="shared" si="135"/>
        <v>2.3242474653608581E-3</v>
      </c>
      <c r="AQ458" s="47">
        <f t="shared" si="135"/>
        <v>1.5422209732598969E-4</v>
      </c>
      <c r="AR458" s="47">
        <f t="shared" si="135"/>
        <v>8.0767487117822025E-5</v>
      </c>
      <c r="AS458" s="47">
        <f t="shared" si="135"/>
        <v>6.6047112313322772E-4</v>
      </c>
      <c r="AT458" s="47">
        <f t="shared" si="130"/>
        <v>4.5814324059125344E-3</v>
      </c>
      <c r="AU458" s="47">
        <f t="shared" si="130"/>
        <v>2.4434883053316408E-4</v>
      </c>
      <c r="AV458" s="47">
        <f t="shared" si="130"/>
        <v>1.3552434490123923E-4</v>
      </c>
      <c r="AW458" s="47">
        <f t="shared" si="130"/>
        <v>1.3122827633344604E-3</v>
      </c>
      <c r="AX458" s="47">
        <f t="shared" si="130"/>
        <v>0</v>
      </c>
      <c r="BA458" s="47">
        <f t="shared" si="136"/>
        <v>3.1613281386754375E-5</v>
      </c>
      <c r="BB458" s="47">
        <f t="shared" si="136"/>
        <v>1.0571638304747576E-2</v>
      </c>
      <c r="BC458" s="47">
        <f t="shared" si="136"/>
        <v>1.3418938727768374E-3</v>
      </c>
      <c r="BD458" s="47">
        <f t="shared" si="136"/>
        <v>2.0969409120704403E-3</v>
      </c>
      <c r="BE458" s="47">
        <f t="shared" si="136"/>
        <v>1.1343017486692903E-2</v>
      </c>
      <c r="BF458" s="47">
        <f t="shared" si="131"/>
        <v>1.6433931490934577E-2</v>
      </c>
      <c r="BG458" s="47">
        <f t="shared" si="131"/>
        <v>5.8633547548394291E-3</v>
      </c>
      <c r="BH458" s="47">
        <f t="shared" si="131"/>
        <v>1.62664182124699E-3</v>
      </c>
      <c r="BI458" s="47">
        <f t="shared" si="131"/>
        <v>1.9428611555371733E-2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1.3825050434723989E-5</v>
      </c>
      <c r="F459" s="47">
        <f t="shared" si="132"/>
        <v>4.1171091334716546E-3</v>
      </c>
      <c r="G459" s="47">
        <f t="shared" si="132"/>
        <v>5.9288742458078866E-4</v>
      </c>
      <c r="H459" s="47">
        <f t="shared" si="132"/>
        <v>1.0064766159611882E-3</v>
      </c>
      <c r="I459" s="47">
        <f t="shared" si="132"/>
        <v>5.332742204007937E-3</v>
      </c>
      <c r="J459" s="47">
        <f t="shared" si="132"/>
        <v>5.9167842518588962E-3</v>
      </c>
      <c r="K459" s="47">
        <f t="shared" si="132"/>
        <v>2.8050156785964769E-3</v>
      </c>
      <c r="L459" s="47">
        <f t="shared" si="132"/>
        <v>7.4436794623871554E-4</v>
      </c>
      <c r="M459" s="47">
        <f t="shared" si="132"/>
        <v>9.0436968717998237E-3</v>
      </c>
      <c r="N459" s="47">
        <f t="shared" si="132"/>
        <v>0</v>
      </c>
      <c r="Q459" s="47">
        <f t="shared" ref="Q459:Z459" si="151">((Q370)/($D370-$D369))/$R$192*100</f>
        <v>9.9123620363616976E-6</v>
      </c>
      <c r="R459" s="47">
        <f t="shared" si="151"/>
        <v>1.7965739110140494E-3</v>
      </c>
      <c r="S459" s="47">
        <f t="shared" si="151"/>
        <v>4.3891164779288932E-4</v>
      </c>
      <c r="T459" s="47">
        <f t="shared" si="151"/>
        <v>9.2583812910488543E-4</v>
      </c>
      <c r="U459" s="47">
        <f t="shared" si="151"/>
        <v>4.6733259725229501E-3</v>
      </c>
      <c r="V459" s="47">
        <f t="shared" si="151"/>
        <v>1.3426692207909325E-3</v>
      </c>
      <c r="W459" s="47">
        <f t="shared" si="151"/>
        <v>2.5610571172689734E-3</v>
      </c>
      <c r="X459" s="47">
        <f t="shared" si="151"/>
        <v>6.0906005818859709E-4</v>
      </c>
      <c r="Y459" s="47">
        <f t="shared" si="151"/>
        <v>7.7335100610039145E-3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1.7737738833086277E-5</v>
      </c>
      <c r="AD459" s="47">
        <f t="shared" si="152"/>
        <v>6.4376443559292602E-3</v>
      </c>
      <c r="AE459" s="47">
        <f t="shared" si="152"/>
        <v>7.4686320136868806E-4</v>
      </c>
      <c r="AF459" s="47">
        <f t="shared" si="152"/>
        <v>1.0871151028174918E-3</v>
      </c>
      <c r="AG459" s="47">
        <f t="shared" si="152"/>
        <v>5.9921584354929117E-3</v>
      </c>
      <c r="AH459" s="47">
        <f t="shared" si="152"/>
        <v>1.0490899282926862E-2</v>
      </c>
      <c r="AI459" s="47">
        <f t="shared" si="152"/>
        <v>3.048974239923969E-3</v>
      </c>
      <c r="AJ459" s="47">
        <f t="shared" si="152"/>
        <v>8.7967583428883551E-4</v>
      </c>
      <c r="AK459" s="47">
        <f t="shared" si="152"/>
        <v>1.0353883682595728E-2</v>
      </c>
      <c r="AL459" s="47">
        <f t="shared" si="152"/>
        <v>0</v>
      </c>
      <c r="AO459" s="47">
        <f t="shared" si="135"/>
        <v>3.9126883983622915E-6</v>
      </c>
      <c r="AP459" s="47">
        <f t="shared" si="135"/>
        <v>2.3205352224576052E-3</v>
      </c>
      <c r="AQ459" s="47">
        <f t="shared" si="135"/>
        <v>1.5397577678789935E-4</v>
      </c>
      <c r="AR459" s="47">
        <f t="shared" si="135"/>
        <v>8.0638486856302732E-5</v>
      </c>
      <c r="AS459" s="47">
        <f t="shared" si="135"/>
        <v>6.594162314849869E-4</v>
      </c>
      <c r="AT459" s="47">
        <f t="shared" si="130"/>
        <v>4.5741150310679634E-3</v>
      </c>
      <c r="AU459" s="47">
        <f t="shared" si="130"/>
        <v>2.4395856132750342E-4</v>
      </c>
      <c r="AV459" s="47">
        <f t="shared" si="130"/>
        <v>1.3530788805011845E-4</v>
      </c>
      <c r="AW459" s="47">
        <f t="shared" si="130"/>
        <v>1.3101868107959092E-3</v>
      </c>
      <c r="AX459" s="47">
        <f t="shared" si="130"/>
        <v>0</v>
      </c>
      <c r="BA459" s="47">
        <f t="shared" si="136"/>
        <v>3.1562789267810268E-5</v>
      </c>
      <c r="BB459" s="47">
        <f t="shared" si="136"/>
        <v>1.0554753489400916E-2</v>
      </c>
      <c r="BC459" s="47">
        <f t="shared" si="136"/>
        <v>1.3397506259494767E-3</v>
      </c>
      <c r="BD459" s="47">
        <f t="shared" si="136"/>
        <v>2.0935917187786799E-3</v>
      </c>
      <c r="BE459" s="47">
        <f t="shared" si="136"/>
        <v>1.1324900639500849E-2</v>
      </c>
      <c r="BF459" s="47">
        <f t="shared" si="131"/>
        <v>1.6407683534785757E-2</v>
      </c>
      <c r="BG459" s="47">
        <f t="shared" si="131"/>
        <v>5.8539899185204459E-3</v>
      </c>
      <c r="BH459" s="47">
        <f t="shared" si="131"/>
        <v>1.6240437805275509E-3</v>
      </c>
      <c r="BI459" s="47">
        <f t="shared" si="131"/>
        <v>1.9397580554395551E-2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1.378359501921257E-5</v>
      </c>
      <c r="F460" s="47">
        <f t="shared" si="132"/>
        <v>4.1047636834033313E-3</v>
      </c>
      <c r="G460" s="47">
        <f t="shared" si="132"/>
        <v>5.9110960867671367E-4</v>
      </c>
      <c r="H460" s="47">
        <f t="shared" si="132"/>
        <v>1.0034586228974953E-3</v>
      </c>
      <c r="I460" s="47">
        <f t="shared" si="132"/>
        <v>5.3167515900911025E-3</v>
      </c>
      <c r="J460" s="47">
        <f t="shared" si="132"/>
        <v>5.8990423455410621E-3</v>
      </c>
      <c r="K460" s="47">
        <f t="shared" si="132"/>
        <v>2.796604635828764E-3</v>
      </c>
      <c r="L460" s="47">
        <f t="shared" si="132"/>
        <v>7.4213590501395418E-4</v>
      </c>
      <c r="M460" s="47">
        <f t="shared" si="132"/>
        <v>9.0165786914105355E-3</v>
      </c>
      <c r="N460" s="47">
        <f t="shared" si="132"/>
        <v>0</v>
      </c>
      <c r="Q460" s="47">
        <f t="shared" ref="Q460:Z460" si="153">((Q371)/($D371-$D370))/$R$192*100</f>
        <v>9.8826391005317546E-6</v>
      </c>
      <c r="R460" s="47">
        <f t="shared" si="153"/>
        <v>1.7911867539595625E-3</v>
      </c>
      <c r="S460" s="47">
        <f t="shared" si="153"/>
        <v>4.3759553941281746E-4</v>
      </c>
      <c r="T460" s="47">
        <f t="shared" si="153"/>
        <v>9.2306193638721145E-4</v>
      </c>
      <c r="U460" s="47">
        <f t="shared" si="153"/>
        <v>4.6593126659584642E-3</v>
      </c>
      <c r="V460" s="47">
        <f t="shared" si="153"/>
        <v>1.3386431298406617E-3</v>
      </c>
      <c r="W460" s="47">
        <f t="shared" si="153"/>
        <v>2.5533776019249859E-3</v>
      </c>
      <c r="X460" s="47">
        <f t="shared" si="153"/>
        <v>6.0723374747075683E-4</v>
      </c>
      <c r="Y460" s="47">
        <f t="shared" si="153"/>
        <v>7.7103205707048086E-3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1.7684550937893372E-5</v>
      </c>
      <c r="AD460" s="47">
        <f t="shared" si="154"/>
        <v>6.418340612847101E-3</v>
      </c>
      <c r="AE460" s="47">
        <f t="shared" si="154"/>
        <v>7.446236779406095E-4</v>
      </c>
      <c r="AF460" s="47">
        <f t="shared" si="154"/>
        <v>1.0838553094077805E-3</v>
      </c>
      <c r="AG460" s="47">
        <f t="shared" si="154"/>
        <v>5.9741905142237269E-3</v>
      </c>
      <c r="AH460" s="47">
        <f t="shared" si="154"/>
        <v>1.0459441561241458E-2</v>
      </c>
      <c r="AI460" s="47">
        <f t="shared" si="154"/>
        <v>3.0398316697325283E-3</v>
      </c>
      <c r="AJ460" s="47">
        <f t="shared" si="154"/>
        <v>8.7703806255715283E-4</v>
      </c>
      <c r="AK460" s="47">
        <f t="shared" si="154"/>
        <v>1.0322836812116265E-2</v>
      </c>
      <c r="AL460" s="47">
        <f t="shared" si="154"/>
        <v>0</v>
      </c>
      <c r="AO460" s="47">
        <f t="shared" si="135"/>
        <v>3.9009559186808154E-6</v>
      </c>
      <c r="AP460" s="47">
        <f t="shared" si="135"/>
        <v>2.3135769294437688E-3</v>
      </c>
      <c r="AQ460" s="47">
        <f t="shared" si="135"/>
        <v>1.5351406926389621E-4</v>
      </c>
      <c r="AR460" s="47">
        <f t="shared" si="135"/>
        <v>8.039668651028389E-5</v>
      </c>
      <c r="AS460" s="47">
        <f t="shared" si="135"/>
        <v>6.5743892413263824E-4</v>
      </c>
      <c r="AT460" s="47">
        <f t="shared" si="130"/>
        <v>4.5603992157004E-3</v>
      </c>
      <c r="AU460" s="47">
        <f t="shared" si="130"/>
        <v>2.4322703390377816E-4</v>
      </c>
      <c r="AV460" s="47">
        <f t="shared" si="130"/>
        <v>1.3490215754319735E-4</v>
      </c>
      <c r="AW460" s="47">
        <f t="shared" si="130"/>
        <v>1.3062581207057269E-3</v>
      </c>
      <c r="AX460" s="47">
        <f t="shared" si="130"/>
        <v>0</v>
      </c>
      <c r="BA460" s="47">
        <f t="shared" si="136"/>
        <v>3.1468145957105944E-5</v>
      </c>
      <c r="BB460" s="47">
        <f t="shared" si="136"/>
        <v>1.0523104296250432E-2</v>
      </c>
      <c r="BC460" s="47">
        <f t="shared" si="136"/>
        <v>1.3357332866173232E-3</v>
      </c>
      <c r="BD460" s="47">
        <f t="shared" si="136"/>
        <v>2.0873139323052759E-3</v>
      </c>
      <c r="BE460" s="47">
        <f t="shared" si="136"/>
        <v>1.1290942104314829E-2</v>
      </c>
      <c r="BF460" s="47">
        <f t="shared" si="131"/>
        <v>1.6358483906782521E-2</v>
      </c>
      <c r="BG460" s="47">
        <f t="shared" si="131"/>
        <v>5.8364363055612919E-3</v>
      </c>
      <c r="BH460" s="47">
        <f t="shared" si="131"/>
        <v>1.619173967571107E-3</v>
      </c>
      <c r="BI460" s="47">
        <f t="shared" si="131"/>
        <v>1.9339415503526802E-2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1.3716000512815697E-5</v>
      </c>
      <c r="F461" s="47">
        <f t="shared" si="132"/>
        <v>4.0846339948374163E-3</v>
      </c>
      <c r="G461" s="47">
        <f t="shared" si="132"/>
        <v>5.882108176015799E-4</v>
      </c>
      <c r="H461" s="47">
        <f t="shared" si="132"/>
        <v>9.9853767954346498E-4</v>
      </c>
      <c r="I461" s="47">
        <f t="shared" si="132"/>
        <v>5.2906783342484822E-3</v>
      </c>
      <c r="J461" s="47">
        <f t="shared" si="132"/>
        <v>5.8701135461236885E-3</v>
      </c>
      <c r="K461" s="47">
        <f t="shared" si="132"/>
        <v>2.7828901361149692E-3</v>
      </c>
      <c r="L461" s="47">
        <f t="shared" si="132"/>
        <v>7.3849648365044982E-4</v>
      </c>
      <c r="M461" s="47">
        <f t="shared" si="132"/>
        <v>8.9723615488446883E-3</v>
      </c>
      <c r="N461" s="47">
        <f t="shared" si="132"/>
        <v>0</v>
      </c>
      <c r="Q461" s="47">
        <f t="shared" ref="Q461:Z461" si="155">((Q372)/($D372-$D371))/$R$192*100</f>
        <v>9.834174813024197E-6</v>
      </c>
      <c r="R461" s="47">
        <f t="shared" si="155"/>
        <v>1.7824028057711722E-3</v>
      </c>
      <c r="S461" s="47">
        <f t="shared" si="155"/>
        <v>4.3544957862052397E-4</v>
      </c>
      <c r="T461" s="47">
        <f t="shared" si="155"/>
        <v>9.1853525696309398E-4</v>
      </c>
      <c r="U461" s="47">
        <f t="shared" si="155"/>
        <v>4.6364634789818329E-3</v>
      </c>
      <c r="V461" s="47">
        <f t="shared" si="155"/>
        <v>1.332078447587808E-3</v>
      </c>
      <c r="W461" s="47">
        <f t="shared" si="155"/>
        <v>2.5408558832872587E-3</v>
      </c>
      <c r="X461" s="47">
        <f t="shared" si="155"/>
        <v>6.0425588390391539E-4</v>
      </c>
      <c r="Y461" s="47">
        <f t="shared" si="155"/>
        <v>7.6725092948793077E-3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1.7597826212607188E-5</v>
      </c>
      <c r="AD461" s="47">
        <f t="shared" si="156"/>
        <v>6.3868651839036599E-3</v>
      </c>
      <c r="AE461" s="47">
        <f t="shared" si="156"/>
        <v>7.4097205658263594E-4</v>
      </c>
      <c r="AF461" s="47">
        <f t="shared" si="156"/>
        <v>1.0785401021238367E-3</v>
      </c>
      <c r="AG461" s="47">
        <f t="shared" si="156"/>
        <v>5.9448931895151194E-3</v>
      </c>
      <c r="AH461" s="47">
        <f t="shared" si="156"/>
        <v>1.0408148644659566E-2</v>
      </c>
      <c r="AI461" s="47">
        <f t="shared" si="156"/>
        <v>3.0249243889426667E-3</v>
      </c>
      <c r="AJ461" s="47">
        <f t="shared" si="156"/>
        <v>8.7273708339698566E-4</v>
      </c>
      <c r="AK461" s="47">
        <f t="shared" si="156"/>
        <v>1.0272213802810067E-2</v>
      </c>
      <c r="AL461" s="47">
        <f t="shared" si="156"/>
        <v>0</v>
      </c>
      <c r="AO461" s="47">
        <f t="shared" si="135"/>
        <v>3.8818256997914998E-6</v>
      </c>
      <c r="AP461" s="47">
        <f t="shared" si="135"/>
        <v>2.3022311890662441E-3</v>
      </c>
      <c r="AQ461" s="47">
        <f t="shared" si="135"/>
        <v>1.5276123898105593E-4</v>
      </c>
      <c r="AR461" s="47">
        <f t="shared" si="135"/>
        <v>8.0002422580371002E-5</v>
      </c>
      <c r="AS461" s="47">
        <f t="shared" si="135"/>
        <v>6.5421485526664935E-4</v>
      </c>
      <c r="AT461" s="47">
        <f t="shared" si="130"/>
        <v>4.5380350985358801E-3</v>
      </c>
      <c r="AU461" s="47">
        <f t="shared" si="130"/>
        <v>2.420342528277105E-4</v>
      </c>
      <c r="AV461" s="47">
        <f t="shared" si="130"/>
        <v>1.3424059974653443E-4</v>
      </c>
      <c r="AW461" s="47">
        <f t="shared" si="130"/>
        <v>1.2998522539653806E-3</v>
      </c>
      <c r="AX461" s="47">
        <f t="shared" si="130"/>
        <v>0</v>
      </c>
      <c r="BA461" s="47">
        <f t="shared" si="136"/>
        <v>3.1313826725422885E-5</v>
      </c>
      <c r="BB461" s="47">
        <f t="shared" si="136"/>
        <v>1.0471499178741076E-2</v>
      </c>
      <c r="BC461" s="47">
        <f t="shared" si="136"/>
        <v>1.3291828741842158E-3</v>
      </c>
      <c r="BD461" s="47">
        <f t="shared" si="136"/>
        <v>2.0770777816673017E-3</v>
      </c>
      <c r="BE461" s="47">
        <f t="shared" si="136"/>
        <v>1.1235571523763602E-2</v>
      </c>
      <c r="BF461" s="47">
        <f t="shared" si="131"/>
        <v>1.6278262190783255E-2</v>
      </c>
      <c r="BG461" s="47">
        <f t="shared" si="131"/>
        <v>5.8078145250576359E-3</v>
      </c>
      <c r="BH461" s="47">
        <f t="shared" si="131"/>
        <v>1.6112335670474356E-3</v>
      </c>
      <c r="BI461" s="47">
        <f t="shared" si="131"/>
        <v>1.9244575351654754E-2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1.346287401584591E-5</v>
      </c>
      <c r="F462" s="47">
        <f t="shared" si="132"/>
        <v>4.0092527571689825E-3</v>
      </c>
      <c r="G462" s="47">
        <f t="shared" si="132"/>
        <v>5.7735548527638016E-4</v>
      </c>
      <c r="H462" s="47">
        <f t="shared" si="132"/>
        <v>9.8010983356321612E-4</v>
      </c>
      <c r="I462" s="47">
        <f t="shared" si="132"/>
        <v>5.1930397498746355E-3</v>
      </c>
      <c r="J462" s="47">
        <f t="shared" si="132"/>
        <v>5.7617815817615665E-3</v>
      </c>
      <c r="K462" s="47">
        <f t="shared" si="132"/>
        <v>2.7315323637856098E-3</v>
      </c>
      <c r="L462" s="47">
        <f t="shared" si="132"/>
        <v>7.2486765447708518E-4</v>
      </c>
      <c r="M462" s="47">
        <f t="shared" si="132"/>
        <v>8.8067781161025108E-3</v>
      </c>
      <c r="N462" s="47">
        <f t="shared" si="132"/>
        <v>0</v>
      </c>
      <c r="Q462" s="47">
        <f t="shared" ref="Q462:Z462" si="157">((Q373)/($D373-$D372))/$R$192*100</f>
        <v>9.6526867605351742E-6</v>
      </c>
      <c r="R462" s="47">
        <f t="shared" si="157"/>
        <v>1.749508859901717E-3</v>
      </c>
      <c r="S462" s="47">
        <f t="shared" si="157"/>
        <v>4.2741342942818504E-4</v>
      </c>
      <c r="T462" s="47">
        <f t="shared" si="157"/>
        <v>9.0158384231994997E-4</v>
      </c>
      <c r="U462" s="47">
        <f t="shared" si="157"/>
        <v>4.5508983204163717E-3</v>
      </c>
      <c r="V462" s="47">
        <f t="shared" si="157"/>
        <v>1.3074951624813512E-3</v>
      </c>
      <c r="W462" s="47">
        <f t="shared" si="157"/>
        <v>2.4939648126401973E-3</v>
      </c>
      <c r="X462" s="47">
        <f t="shared" si="157"/>
        <v>5.931044425618807E-4</v>
      </c>
      <c r="Y462" s="47">
        <f t="shared" si="157"/>
        <v>7.530914418226578E-3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1.7273061271156631E-5</v>
      </c>
      <c r="AD462" s="47">
        <f t="shared" si="158"/>
        <v>6.2689966544362472E-3</v>
      </c>
      <c r="AE462" s="47">
        <f t="shared" si="158"/>
        <v>7.2729754112457539E-4</v>
      </c>
      <c r="AF462" s="47">
        <f t="shared" si="158"/>
        <v>1.0586358248064834E-3</v>
      </c>
      <c r="AG462" s="47">
        <f t="shared" si="158"/>
        <v>5.8351811793328871E-3</v>
      </c>
      <c r="AH462" s="47">
        <f t="shared" si="158"/>
        <v>1.021606800104178E-2</v>
      </c>
      <c r="AI462" s="47">
        <f t="shared" si="158"/>
        <v>2.9690999149310101E-3</v>
      </c>
      <c r="AJ462" s="47">
        <f t="shared" si="158"/>
        <v>8.5663086639229118E-4</v>
      </c>
      <c r="AK462" s="47">
        <f t="shared" si="158"/>
        <v>1.0082641813978445E-2</v>
      </c>
      <c r="AL462" s="47">
        <f t="shared" si="158"/>
        <v>0</v>
      </c>
      <c r="AO462" s="47">
        <f t="shared" si="135"/>
        <v>3.8101872553107353E-6</v>
      </c>
      <c r="AP462" s="47">
        <f t="shared" si="135"/>
        <v>2.2597438972672655E-3</v>
      </c>
      <c r="AQ462" s="47">
        <f t="shared" si="135"/>
        <v>1.4994205584819512E-4</v>
      </c>
      <c r="AR462" s="47">
        <f t="shared" si="135"/>
        <v>7.852599124326615E-5</v>
      </c>
      <c r="AS462" s="47">
        <f t="shared" si="135"/>
        <v>6.4214142945826381E-4</v>
      </c>
      <c r="AT462" s="47">
        <f t="shared" si="130"/>
        <v>4.4542864192802156E-3</v>
      </c>
      <c r="AU462" s="47">
        <f t="shared" si="130"/>
        <v>2.3756755114541245E-4</v>
      </c>
      <c r="AV462" s="47">
        <f t="shared" si="130"/>
        <v>1.3176321191520448E-4</v>
      </c>
      <c r="AW462" s="47">
        <f t="shared" si="130"/>
        <v>1.2758636978759327E-3</v>
      </c>
      <c r="AX462" s="47">
        <f t="shared" si="130"/>
        <v>0</v>
      </c>
      <c r="BA462" s="47">
        <f t="shared" si="136"/>
        <v>3.0735935287002539E-5</v>
      </c>
      <c r="BB462" s="47">
        <f t="shared" si="136"/>
        <v>1.0278249411605229E-2</v>
      </c>
      <c r="BC462" s="47">
        <f t="shared" si="136"/>
        <v>1.3046530264009554E-3</v>
      </c>
      <c r="BD462" s="47">
        <f t="shared" si="136"/>
        <v>2.0387456583696997E-3</v>
      </c>
      <c r="BE462" s="47">
        <f t="shared" si="136"/>
        <v>1.1028220929207522E-2</v>
      </c>
      <c r="BF462" s="47">
        <f t="shared" si="131"/>
        <v>1.5977849582803346E-2</v>
      </c>
      <c r="BG462" s="47">
        <f t="shared" si="131"/>
        <v>5.7006322787166198E-3</v>
      </c>
      <c r="BH462" s="47">
        <f t="shared" si="131"/>
        <v>1.5814985208693765E-3</v>
      </c>
      <c r="BI462" s="47">
        <f t="shared" si="131"/>
        <v>1.8889419930080954E-2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1.2840016599355587E-5</v>
      </c>
      <c r="F463" s="47">
        <f t="shared" si="132"/>
        <v>3.8237654079263349E-3</v>
      </c>
      <c r="G463" s="47">
        <f t="shared" si="132"/>
        <v>5.5064423881202959E-4</v>
      </c>
      <c r="H463" s="47">
        <f t="shared" si="132"/>
        <v>9.34765230464991E-4</v>
      </c>
      <c r="I463" s="47">
        <f t="shared" si="132"/>
        <v>4.9527847108293763E-3</v>
      </c>
      <c r="J463" s="47">
        <f t="shared" si="132"/>
        <v>5.495213805358585E-3</v>
      </c>
      <c r="K463" s="47">
        <f t="shared" si="132"/>
        <v>2.6051585160347733E-3</v>
      </c>
      <c r="L463" s="47">
        <f t="shared" si="132"/>
        <v>6.913317843476026E-4</v>
      </c>
      <c r="M463" s="47">
        <f t="shared" si="132"/>
        <v>8.3993341291393412E-3</v>
      </c>
      <c r="N463" s="47">
        <f t="shared" si="132"/>
        <v>0</v>
      </c>
      <c r="Q463" s="47">
        <f t="shared" ref="Q463:Z463" si="159">((Q374)/($D374-$D373))/$R$192*100</f>
        <v>9.2061069640681786E-6</v>
      </c>
      <c r="R463" s="47">
        <f t="shared" si="159"/>
        <v>1.6685681508582589E-3</v>
      </c>
      <c r="S463" s="47">
        <f t="shared" si="159"/>
        <v>4.0763922489254372E-4</v>
      </c>
      <c r="T463" s="47">
        <f t="shared" si="159"/>
        <v>8.5987222991714047E-4</v>
      </c>
      <c r="U463" s="47">
        <f t="shared" si="159"/>
        <v>4.3403518377538742E-3</v>
      </c>
      <c r="V463" s="47">
        <f t="shared" si="159"/>
        <v>1.2470041367153672E-3</v>
      </c>
      <c r="W463" s="47">
        <f t="shared" si="159"/>
        <v>2.3785819844126949E-3</v>
      </c>
      <c r="X463" s="47">
        <f t="shared" si="159"/>
        <v>5.6566457345457008E-4</v>
      </c>
      <c r="Y463" s="47">
        <f t="shared" si="159"/>
        <v>7.1824980330754311E-3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1.6473926234642983E-5</v>
      </c>
      <c r="AD463" s="47">
        <f t="shared" si="160"/>
        <v>5.9789626649944111E-3</v>
      </c>
      <c r="AE463" s="47">
        <f t="shared" si="160"/>
        <v>6.9364925273151525E-4</v>
      </c>
      <c r="AF463" s="47">
        <f t="shared" si="160"/>
        <v>1.0096582310128422E-3</v>
      </c>
      <c r="AG463" s="47">
        <f t="shared" si="160"/>
        <v>5.5652175839048662E-3</v>
      </c>
      <c r="AH463" s="47">
        <f t="shared" si="160"/>
        <v>9.7434234740018024E-3</v>
      </c>
      <c r="AI463" s="47">
        <f t="shared" si="160"/>
        <v>2.8317350476568391E-3</v>
      </c>
      <c r="AJ463" s="47">
        <f t="shared" si="160"/>
        <v>8.1699899524063609E-4</v>
      </c>
      <c r="AK463" s="47">
        <f t="shared" si="160"/>
        <v>9.6161702252032487E-3</v>
      </c>
      <c r="AL463" s="47">
        <f t="shared" si="160"/>
        <v>0</v>
      </c>
      <c r="AO463" s="47">
        <f t="shared" si="135"/>
        <v>3.633909635287408E-6</v>
      </c>
      <c r="AP463" s="47">
        <f t="shared" si="135"/>
        <v>2.1551972570680762E-3</v>
      </c>
      <c r="AQ463" s="47">
        <f t="shared" si="135"/>
        <v>1.4300501391948587E-4</v>
      </c>
      <c r="AR463" s="47">
        <f t="shared" si="135"/>
        <v>7.4893000547850532E-5</v>
      </c>
      <c r="AS463" s="47">
        <f t="shared" si="135"/>
        <v>6.1243287307550208E-4</v>
      </c>
      <c r="AT463" s="47">
        <f t="shared" si="130"/>
        <v>4.2482096686432182E-3</v>
      </c>
      <c r="AU463" s="47">
        <f t="shared" si="130"/>
        <v>2.2657653162207842E-4</v>
      </c>
      <c r="AV463" s="47">
        <f t="shared" si="130"/>
        <v>1.2566721089303252E-4</v>
      </c>
      <c r="AW463" s="47">
        <f t="shared" si="130"/>
        <v>1.2168360960639101E-3</v>
      </c>
      <c r="AX463" s="47">
        <f t="shared" si="130"/>
        <v>0</v>
      </c>
      <c r="BA463" s="47">
        <f t="shared" si="136"/>
        <v>2.9313942833998569E-5</v>
      </c>
      <c r="BB463" s="47">
        <f t="shared" si="136"/>
        <v>9.802728072920746E-3</v>
      </c>
      <c r="BC463" s="47">
        <f t="shared" si="136"/>
        <v>1.2442934915435448E-3</v>
      </c>
      <c r="BD463" s="47">
        <f t="shared" si="136"/>
        <v>1.9444234614778332E-3</v>
      </c>
      <c r="BE463" s="47">
        <f t="shared" si="136"/>
        <v>1.0518002294734242E-2</v>
      </c>
      <c r="BF463" s="47">
        <f t="shared" si="131"/>
        <v>1.5238637279360388E-2</v>
      </c>
      <c r="BG463" s="47">
        <f t="shared" si="131"/>
        <v>5.4368935636916124E-3</v>
      </c>
      <c r="BH463" s="47">
        <f t="shared" si="131"/>
        <v>1.5083307795882386E-3</v>
      </c>
      <c r="BI463" s="47">
        <f t="shared" si="131"/>
        <v>1.8015504354342592E-2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1.1688463756391229E-5</v>
      </c>
      <c r="F464" s="47">
        <f t="shared" si="132"/>
        <v>3.4808322121431361E-3</v>
      </c>
      <c r="G464" s="47">
        <f t="shared" si="132"/>
        <v>5.0125988375615213E-4</v>
      </c>
      <c r="H464" s="47">
        <f t="shared" si="132"/>
        <v>8.5093110530504255E-4</v>
      </c>
      <c r="I464" s="47">
        <f t="shared" si="132"/>
        <v>4.5085957746069565E-3</v>
      </c>
      <c r="J464" s="47">
        <f t="shared" si="132"/>
        <v>5.0023772867067899E-3</v>
      </c>
      <c r="K464" s="47">
        <f t="shared" si="132"/>
        <v>2.3715156953811609E-3</v>
      </c>
      <c r="L464" s="47">
        <f t="shared" si="132"/>
        <v>6.2932991109947449E-4</v>
      </c>
      <c r="M464" s="47">
        <f t="shared" si="132"/>
        <v>7.6460424943058328E-3</v>
      </c>
      <c r="N464" s="47">
        <f t="shared" si="132"/>
        <v>0</v>
      </c>
      <c r="Q464" s="47">
        <f t="shared" ref="Q464:Z464" si="161">((Q375)/($D375-$D374))/$R$192*100</f>
        <v>8.380460161739377E-6</v>
      </c>
      <c r="R464" s="47">
        <f t="shared" si="161"/>
        <v>1.5189231419961179E-3</v>
      </c>
      <c r="S464" s="47">
        <f t="shared" si="161"/>
        <v>3.7108022945071893E-4</v>
      </c>
      <c r="T464" s="47">
        <f t="shared" si="161"/>
        <v>7.8275485991336044E-4</v>
      </c>
      <c r="U464" s="47">
        <f t="shared" si="161"/>
        <v>3.951088750782328E-3</v>
      </c>
      <c r="V464" s="47">
        <f t="shared" si="161"/>
        <v>1.1351669636314196E-3</v>
      </c>
      <c r="W464" s="47">
        <f t="shared" si="161"/>
        <v>2.1652596086058208E-3</v>
      </c>
      <c r="X464" s="47">
        <f t="shared" si="161"/>
        <v>5.1493312441901965E-4</v>
      </c>
      <c r="Y464" s="47">
        <f t="shared" si="161"/>
        <v>6.5383379601056651E-3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1.4996467351043072E-5</v>
      </c>
      <c r="AD464" s="47">
        <f t="shared" si="162"/>
        <v>5.4427412822901557E-3</v>
      </c>
      <c r="AE464" s="47">
        <f t="shared" si="162"/>
        <v>6.3143953806158522E-4</v>
      </c>
      <c r="AF464" s="47">
        <f t="shared" si="162"/>
        <v>9.1910735069672541E-4</v>
      </c>
      <c r="AG464" s="47">
        <f t="shared" si="162"/>
        <v>5.0661027984315763E-3</v>
      </c>
      <c r="AH464" s="47">
        <f t="shared" si="162"/>
        <v>8.8695876097821605E-3</v>
      </c>
      <c r="AI464" s="47">
        <f t="shared" si="162"/>
        <v>2.5777717821564902E-3</v>
      </c>
      <c r="AJ464" s="47">
        <f t="shared" si="162"/>
        <v>7.4372669777993073E-4</v>
      </c>
      <c r="AK464" s="47">
        <f t="shared" si="162"/>
        <v>8.7537470285060006E-3</v>
      </c>
      <c r="AL464" s="47">
        <f t="shared" si="162"/>
        <v>0</v>
      </c>
      <c r="AO464" s="47">
        <f t="shared" si="135"/>
        <v>3.3080035946518516E-6</v>
      </c>
      <c r="AP464" s="47">
        <f t="shared" si="135"/>
        <v>1.9619090701470179E-3</v>
      </c>
      <c r="AQ464" s="47">
        <f t="shared" si="135"/>
        <v>1.301796543054332E-4</v>
      </c>
      <c r="AR464" s="47">
        <f t="shared" si="135"/>
        <v>6.8176245391682105E-5</v>
      </c>
      <c r="AS464" s="47">
        <f t="shared" si="135"/>
        <v>5.5750702382462852E-4</v>
      </c>
      <c r="AT464" s="47">
        <f t="shared" si="130"/>
        <v>3.8672103230753705E-3</v>
      </c>
      <c r="AU464" s="47">
        <f t="shared" si="130"/>
        <v>2.062560867753401E-4</v>
      </c>
      <c r="AV464" s="47">
        <f t="shared" si="130"/>
        <v>1.1439678668045484E-4</v>
      </c>
      <c r="AW464" s="47">
        <f t="shared" si="130"/>
        <v>1.1077045342001678E-3</v>
      </c>
      <c r="AX464" s="47">
        <f t="shared" si="130"/>
        <v>0</v>
      </c>
      <c r="BA464" s="47">
        <f t="shared" si="136"/>
        <v>2.6684931107434302E-5</v>
      </c>
      <c r="BB464" s="47">
        <f t="shared" si="136"/>
        <v>8.9235734944332918E-3</v>
      </c>
      <c r="BC464" s="47">
        <f t="shared" si="136"/>
        <v>1.1326994218177375E-3</v>
      </c>
      <c r="BD464" s="47">
        <f t="shared" si="136"/>
        <v>1.7700384560017678E-3</v>
      </c>
      <c r="BE464" s="47">
        <f t="shared" si="136"/>
        <v>9.5746985730385328E-3</v>
      </c>
      <c r="BF464" s="47">
        <f t="shared" si="131"/>
        <v>1.387196489648895E-2</v>
      </c>
      <c r="BG464" s="47">
        <f t="shared" si="131"/>
        <v>4.949287477537651E-3</v>
      </c>
      <c r="BH464" s="47">
        <f t="shared" si="131"/>
        <v>1.3730566088794053E-3</v>
      </c>
      <c r="BI464" s="47">
        <f t="shared" si="131"/>
        <v>1.6399789522811833E-2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9.7155799479083657E-6</v>
      </c>
      <c r="F465" s="47">
        <f t="shared" si="132"/>
        <v>2.8933061133752146E-3</v>
      </c>
      <c r="G465" s="47">
        <f t="shared" si="132"/>
        <v>4.1665274212355119E-4</v>
      </c>
      <c r="H465" s="47">
        <f t="shared" si="132"/>
        <v>7.0730331684800178E-4</v>
      </c>
      <c r="I465" s="47">
        <f t="shared" si="132"/>
        <v>3.7475945183167454E-3</v>
      </c>
      <c r="J465" s="47">
        <f t="shared" si="132"/>
        <v>4.1580311554652175E-3</v>
      </c>
      <c r="K465" s="47">
        <f t="shared" si="132"/>
        <v>1.9712299936419432E-3</v>
      </c>
      <c r="L465" s="47">
        <f t="shared" si="132"/>
        <v>5.2310596091412946E-4</v>
      </c>
      <c r="M465" s="47">
        <f t="shared" si="132"/>
        <v>6.3554748243038976E-3</v>
      </c>
      <c r="N465" s="47">
        <f t="shared" si="132"/>
        <v>0</v>
      </c>
      <c r="Q465" s="47">
        <f t="shared" ref="Q465:Z465" si="163">((Q376)/($D376-$D375))/$R$192*100</f>
        <v>6.9659308869498891E-6</v>
      </c>
      <c r="R465" s="47">
        <f t="shared" si="163"/>
        <v>1.2625456628312024E-3</v>
      </c>
      <c r="S465" s="47">
        <f t="shared" si="163"/>
        <v>3.0844597814193417E-4</v>
      </c>
      <c r="T465" s="47">
        <f t="shared" si="163"/>
        <v>6.5063446998701695E-4</v>
      </c>
      <c r="U465" s="47">
        <f t="shared" si="163"/>
        <v>3.2841885332036977E-3</v>
      </c>
      <c r="V465" s="47">
        <f t="shared" si="163"/>
        <v>9.4356329619064907E-4</v>
      </c>
      <c r="W465" s="47">
        <f t="shared" si="163"/>
        <v>1.7997876601947599E-3</v>
      </c>
      <c r="X465" s="47">
        <f t="shared" si="163"/>
        <v>4.280180905196945E-4</v>
      </c>
      <c r="Y465" s="47">
        <f t="shared" si="163"/>
        <v>5.4347386022492485E-3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1.2465229008866832E-5</v>
      </c>
      <c r="AD465" s="47">
        <f t="shared" si="164"/>
        <v>4.5240665639192275E-3</v>
      </c>
      <c r="AE465" s="47">
        <f t="shared" si="164"/>
        <v>5.2485950610516811E-4</v>
      </c>
      <c r="AF465" s="47">
        <f t="shared" si="164"/>
        <v>7.6397216370898715E-4</v>
      </c>
      <c r="AG465" s="47">
        <f t="shared" si="164"/>
        <v>4.2110005034297852E-3</v>
      </c>
      <c r="AH465" s="47">
        <f t="shared" si="164"/>
        <v>7.372499014739786E-3</v>
      </c>
      <c r="AI465" s="47">
        <f t="shared" si="164"/>
        <v>2.1426723270891166E-3</v>
      </c>
      <c r="AJ465" s="47">
        <f t="shared" si="164"/>
        <v>6.1819383130856545E-4</v>
      </c>
      <c r="AK465" s="47">
        <f t="shared" si="164"/>
        <v>7.2762110463585441E-3</v>
      </c>
      <c r="AL465" s="47">
        <f t="shared" si="164"/>
        <v>0</v>
      </c>
      <c r="AO465" s="47">
        <f t="shared" si="135"/>
        <v>2.7496490609584766E-6</v>
      </c>
      <c r="AP465" s="47">
        <f t="shared" si="135"/>
        <v>1.6307604505440122E-3</v>
      </c>
      <c r="AQ465" s="47">
        <f t="shared" si="135"/>
        <v>1.0820676398161702E-4</v>
      </c>
      <c r="AR465" s="47">
        <f t="shared" si="135"/>
        <v>5.6668846860984828E-5</v>
      </c>
      <c r="AS465" s="47">
        <f t="shared" si="135"/>
        <v>4.6340598511304763E-4</v>
      </c>
      <c r="AT465" s="47">
        <f t="shared" si="130"/>
        <v>3.2144678592745685E-3</v>
      </c>
      <c r="AU465" s="47">
        <f t="shared" si="130"/>
        <v>1.7144233344718323E-4</v>
      </c>
      <c r="AV465" s="47">
        <f t="shared" si="130"/>
        <v>9.5087870394434959E-5</v>
      </c>
      <c r="AW465" s="47">
        <f t="shared" si="130"/>
        <v>9.207362220546491E-4</v>
      </c>
      <c r="AX465" s="47">
        <f t="shared" si="130"/>
        <v>0</v>
      </c>
      <c r="BA465" s="47">
        <f t="shared" si="136"/>
        <v>2.2180808956775198E-5</v>
      </c>
      <c r="BB465" s="47">
        <f t="shared" si="136"/>
        <v>7.4173726772944421E-3</v>
      </c>
      <c r="BC465" s="47">
        <f t="shared" si="136"/>
        <v>9.415122482287193E-4</v>
      </c>
      <c r="BD465" s="47">
        <f t="shared" si="136"/>
        <v>1.4712754805569889E-3</v>
      </c>
      <c r="BE465" s="47">
        <f t="shared" si="136"/>
        <v>7.9585950217465305E-3</v>
      </c>
      <c r="BF465" s="47">
        <f t="shared" si="131"/>
        <v>1.1530530170205004E-2</v>
      </c>
      <c r="BG465" s="47">
        <f t="shared" si="131"/>
        <v>4.1139023207310598E-3</v>
      </c>
      <c r="BH465" s="47">
        <f t="shared" si="131"/>
        <v>1.1412997922226949E-3</v>
      </c>
      <c r="BI465" s="47">
        <f t="shared" si="131"/>
        <v>1.3631685870662442E-2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7.7727249645708202E-6</v>
      </c>
      <c r="F466" s="47">
        <f t="shared" si="132"/>
        <v>2.3147226185317379E-3</v>
      </c>
      <c r="G466" s="47">
        <f t="shared" si="132"/>
        <v>3.3333338695420083E-4</v>
      </c>
      <c r="H466" s="47">
        <f t="shared" si="132"/>
        <v>5.6586165497735238E-4</v>
      </c>
      <c r="I466" s="47">
        <f t="shared" si="132"/>
        <v>2.9981762926957756E-3</v>
      </c>
      <c r="J466" s="47">
        <f t="shared" si="132"/>
        <v>3.3265366286760519E-3</v>
      </c>
      <c r="K466" s="47">
        <f t="shared" si="132"/>
        <v>1.5770369514369639E-3</v>
      </c>
      <c r="L466" s="47">
        <f t="shared" si="132"/>
        <v>4.1849882182158437E-4</v>
      </c>
      <c r="M466" s="47">
        <f t="shared" si="132"/>
        <v>5.0845505974353332E-3</v>
      </c>
      <c r="N466" s="47">
        <f t="shared" si="132"/>
        <v>0</v>
      </c>
      <c r="Q466" s="47">
        <f t="shared" ref="Q466:Z466" si="165">((Q377)/($D377-$D376))/$R$192*100</f>
        <v>5.5729318472776181E-6</v>
      </c>
      <c r="R466" s="47">
        <f t="shared" si="165"/>
        <v>1.0100704481888804E-3</v>
      </c>
      <c r="S466" s="47">
        <f t="shared" si="165"/>
        <v>2.4676506882550218E-4</v>
      </c>
      <c r="T466" s="47">
        <f t="shared" si="165"/>
        <v>5.2052505509639065E-4</v>
      </c>
      <c r="U466" s="47">
        <f t="shared" si="165"/>
        <v>2.6274390553376321E-3</v>
      </c>
      <c r="V466" s="47">
        <f t="shared" si="165"/>
        <v>7.548759855074543E-4</v>
      </c>
      <c r="W466" s="47">
        <f t="shared" si="165"/>
        <v>1.439878478930536E-3</v>
      </c>
      <c r="X466" s="47">
        <f t="shared" si="165"/>
        <v>3.4242597099791168E-4</v>
      </c>
      <c r="Y466" s="47">
        <f t="shared" si="165"/>
        <v>4.347936884479423E-3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9.9725180818640122E-6</v>
      </c>
      <c r="AD466" s="47">
        <f t="shared" si="166"/>
        <v>3.6193747888745961E-3</v>
      </c>
      <c r="AE466" s="47">
        <f t="shared" si="166"/>
        <v>4.1990170508289943E-4</v>
      </c>
      <c r="AF466" s="47">
        <f t="shared" si="166"/>
        <v>6.1119825485831476E-4</v>
      </c>
      <c r="AG466" s="47">
        <f t="shared" si="166"/>
        <v>3.3689135300539125E-3</v>
      </c>
      <c r="AH466" s="47">
        <f t="shared" si="166"/>
        <v>5.8981972718446492E-3</v>
      </c>
      <c r="AI466" s="47">
        <f t="shared" si="166"/>
        <v>1.7141954239433849E-3</v>
      </c>
      <c r="AJ466" s="47">
        <f t="shared" si="166"/>
        <v>4.9457167264525782E-4</v>
      </c>
      <c r="AK466" s="47">
        <f t="shared" si="166"/>
        <v>5.8211643103912442E-3</v>
      </c>
      <c r="AL466" s="47">
        <f t="shared" si="166"/>
        <v>0</v>
      </c>
      <c r="AO466" s="47">
        <f t="shared" si="135"/>
        <v>2.1997931172932022E-6</v>
      </c>
      <c r="AP466" s="47">
        <f t="shared" si="135"/>
        <v>1.3046521703428576E-3</v>
      </c>
      <c r="AQ466" s="47">
        <f t="shared" si="135"/>
        <v>8.6568318128698652E-5</v>
      </c>
      <c r="AR466" s="47">
        <f t="shared" si="135"/>
        <v>4.5336599880961732E-5</v>
      </c>
      <c r="AS466" s="47">
        <f t="shared" si="135"/>
        <v>3.7073723735814345E-4</v>
      </c>
      <c r="AT466" s="47">
        <f t="shared" si="130"/>
        <v>2.5716606431685977E-3</v>
      </c>
      <c r="AU466" s="47">
        <f t="shared" si="130"/>
        <v>1.3715847250642794E-4</v>
      </c>
      <c r="AV466" s="47">
        <f t="shared" si="130"/>
        <v>7.6072850823672691E-5</v>
      </c>
      <c r="AW466" s="47">
        <f t="shared" si="130"/>
        <v>7.3661371295591013E-4</v>
      </c>
      <c r="AX466" s="47">
        <f t="shared" si="130"/>
        <v>0</v>
      </c>
      <c r="BA466" s="47">
        <f t="shared" si="136"/>
        <v>1.7745243046434832E-5</v>
      </c>
      <c r="BB466" s="47">
        <f t="shared" si="136"/>
        <v>5.9340974074063337E-3</v>
      </c>
      <c r="BC466" s="47">
        <f t="shared" si="136"/>
        <v>7.5323509203710027E-4</v>
      </c>
      <c r="BD466" s="47">
        <f t="shared" si="136"/>
        <v>1.1770599098356671E-3</v>
      </c>
      <c r="BE466" s="47">
        <f t="shared" si="136"/>
        <v>6.3670898227496881E-3</v>
      </c>
      <c r="BF466" s="47">
        <f t="shared" si="131"/>
        <v>9.224733900520702E-3</v>
      </c>
      <c r="BG466" s="47">
        <f t="shared" si="131"/>
        <v>3.291232375380349E-3</v>
      </c>
      <c r="BH466" s="47">
        <f t="shared" si="131"/>
        <v>9.1307049446684224E-4</v>
      </c>
      <c r="BI466" s="47">
        <f t="shared" si="131"/>
        <v>1.0905714907826578E-2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  <c r="AO474" s="27">
        <v>0</v>
      </c>
      <c r="AP474" s="27">
        <v>0</v>
      </c>
      <c r="AQ474" s="27">
        <v>0</v>
      </c>
      <c r="AR474" s="27">
        <v>0</v>
      </c>
      <c r="AS474" s="27">
        <v>0</v>
      </c>
      <c r="AT474" s="27">
        <v>0</v>
      </c>
      <c r="AU474" s="27">
        <v>0</v>
      </c>
      <c r="AV474" s="27">
        <v>0</v>
      </c>
      <c r="AW474" s="27">
        <v>0</v>
      </c>
      <c r="BA474" s="27">
        <v>0</v>
      </c>
      <c r="BB474" s="27">
        <v>0</v>
      </c>
      <c r="BC474" s="27">
        <v>0</v>
      </c>
      <c r="BD474" s="27">
        <v>0</v>
      </c>
      <c r="BE474" s="27">
        <v>0</v>
      </c>
      <c r="BF474" s="27">
        <v>0</v>
      </c>
      <c r="BG474" s="27">
        <v>0</v>
      </c>
      <c r="BH474" s="27">
        <v>0</v>
      </c>
      <c r="BI474" s="27">
        <v>0</v>
      </c>
    </row>
    <row r="475" spans="4:63">
      <c r="D475" s="37">
        <f>D386</f>
        <v>4.1666666666666664E-2</v>
      </c>
      <c r="E475" s="47">
        <f>E474+E297/$R$192</f>
        <v>4.8776003272664454E-9</v>
      </c>
      <c r="F475" s="47">
        <f t="shared" ref="F475:N490" si="175">F474+F297/$R$192</f>
        <v>4.6146966515246531E-9</v>
      </c>
      <c r="G475" s="47">
        <f t="shared" si="175"/>
        <v>2.857835344379399E-9</v>
      </c>
      <c r="H475" s="47">
        <f t="shared" si="175"/>
        <v>6.0711426135081433E-9</v>
      </c>
      <c r="I475" s="47">
        <f t="shared" si="175"/>
        <v>3.7611049791896354E-8</v>
      </c>
      <c r="J475" s="47">
        <f t="shared" si="175"/>
        <v>1.4768907723730639E-8</v>
      </c>
      <c r="K475" s="47">
        <f t="shared" si="175"/>
        <v>5.4971488010206199E-9</v>
      </c>
      <c r="L475" s="47">
        <f t="shared" si="175"/>
        <v>7.169912309148319E-9</v>
      </c>
      <c r="M475" s="47">
        <f t="shared" si="175"/>
        <v>1.352787806848145E-8</v>
      </c>
      <c r="N475" s="47">
        <f t="shared" si="175"/>
        <v>0</v>
      </c>
      <c r="Q475" s="47">
        <f>Q474+Q297/$R$192</f>
        <v>3.5971481621595996E-9</v>
      </c>
      <c r="R475" s="47">
        <f t="shared" ref="R475:Z490" si="176">R474+R297/$R$192</f>
        <v>3.5368703739375127E-9</v>
      </c>
      <c r="S475" s="47">
        <f t="shared" si="176"/>
        <v>2.244915228569094E-9</v>
      </c>
      <c r="T475" s="47">
        <f t="shared" si="176"/>
        <v>4.7407376269937455E-9</v>
      </c>
      <c r="U475" s="47">
        <f t="shared" si="176"/>
        <v>3.6536429043549211E-8</v>
      </c>
      <c r="V475" s="47">
        <f t="shared" si="176"/>
        <v>1.2566146941612224E-8</v>
      </c>
      <c r="W475" s="47">
        <f t="shared" si="176"/>
        <v>5.3219717988326585E-9</v>
      </c>
      <c r="X475" s="47">
        <f t="shared" si="176"/>
        <v>6.4296973821226275E-9</v>
      </c>
      <c r="Y475" s="47">
        <f t="shared" si="176"/>
        <v>1.2925674010517535E-8</v>
      </c>
      <c r="Z475" s="47">
        <f t="shared" si="176"/>
        <v>0</v>
      </c>
      <c r="AC475" s="47">
        <f>AC474+AC297/$R$192</f>
        <v>6.1580524923732812E-9</v>
      </c>
      <c r="AD475" s="47">
        <f t="shared" ref="AD475:AL490" si="177">AD474+AD297/$R$192</f>
        <v>5.692522929111793E-9</v>
      </c>
      <c r="AE475" s="47">
        <f t="shared" si="177"/>
        <v>3.4707554601896934E-9</v>
      </c>
      <c r="AF475" s="47">
        <f t="shared" si="177"/>
        <v>7.4015476000225518E-9</v>
      </c>
      <c r="AG475" s="47">
        <f t="shared" si="177"/>
        <v>3.8685670540243385E-8</v>
      </c>
      <c r="AH475" s="47">
        <f t="shared" si="177"/>
        <v>1.6971668505849156E-8</v>
      </c>
      <c r="AI475" s="47">
        <f t="shared" si="177"/>
        <v>5.6723258032085731E-9</v>
      </c>
      <c r="AJ475" s="47">
        <f t="shared" si="177"/>
        <v>7.9101272361739997E-9</v>
      </c>
      <c r="AK475" s="47">
        <f t="shared" si="177"/>
        <v>1.4130082126445366E-8</v>
      </c>
      <c r="AL475" s="47">
        <f t="shared" si="177"/>
        <v>0</v>
      </c>
      <c r="AO475" s="47">
        <f>E475-Q475</f>
        <v>1.2804521651068458E-9</v>
      </c>
      <c r="AP475" s="47">
        <f t="shared" ref="AP475:AX503" si="178">F475-R475</f>
        <v>1.0778262775871404E-9</v>
      </c>
      <c r="AQ475" s="47">
        <f t="shared" si="178"/>
        <v>6.1292011581030508E-10</v>
      </c>
      <c r="AR475" s="47">
        <f t="shared" si="178"/>
        <v>1.3304049865143978E-9</v>
      </c>
      <c r="AS475" s="47">
        <f t="shared" si="178"/>
        <v>1.074620748347143E-9</v>
      </c>
      <c r="AT475" s="47">
        <f t="shared" si="178"/>
        <v>2.2027607821184146E-9</v>
      </c>
      <c r="AU475" s="47">
        <f t="shared" si="178"/>
        <v>1.7517700218796146E-10</v>
      </c>
      <c r="AV475" s="47">
        <f t="shared" si="178"/>
        <v>7.4021492702569148E-10</v>
      </c>
      <c r="AW475" s="47">
        <f t="shared" si="178"/>
        <v>6.0220405796391533E-10</v>
      </c>
      <c r="AX475" s="47">
        <f t="shared" si="178"/>
        <v>0</v>
      </c>
      <c r="BA475" s="47">
        <f>E475+AC475</f>
        <v>1.1035652819639727E-8</v>
      </c>
      <c r="BB475" s="47">
        <f t="shared" ref="BB475:BJ490" si="179">F475+AD475</f>
        <v>1.0307219580636446E-8</v>
      </c>
      <c r="BC475" s="47">
        <f t="shared" si="179"/>
        <v>6.3285908045690928E-9</v>
      </c>
      <c r="BD475" s="47">
        <f t="shared" si="179"/>
        <v>1.3472690213530694E-8</v>
      </c>
      <c r="BE475" s="47">
        <f t="shared" si="179"/>
        <v>7.6296720332139739E-8</v>
      </c>
      <c r="BF475" s="47">
        <f t="shared" si="179"/>
        <v>3.1740576229579793E-8</v>
      </c>
      <c r="BG475" s="47">
        <f t="shared" si="179"/>
        <v>1.1169474604229194E-8</v>
      </c>
      <c r="BH475" s="47">
        <f t="shared" si="179"/>
        <v>1.5080039545322319E-8</v>
      </c>
      <c r="BI475" s="47">
        <f t="shared" si="179"/>
        <v>2.7657960194926814E-8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1.186892162620668E-8</v>
      </c>
      <c r="F476" s="47">
        <f t="shared" si="175"/>
        <v>1.1489439122405041E-8</v>
      </c>
      <c r="G476" s="47">
        <f t="shared" si="175"/>
        <v>7.2557685655393608E-9</v>
      </c>
      <c r="H476" s="47">
        <f t="shared" si="175"/>
        <v>1.5037641028350451E-8</v>
      </c>
      <c r="I476" s="47">
        <f t="shared" si="175"/>
        <v>9.523620168431872E-8</v>
      </c>
      <c r="J476" s="47">
        <f t="shared" si="175"/>
        <v>4.1596044217914054E-8</v>
      </c>
      <c r="K476" s="47">
        <f t="shared" si="175"/>
        <v>1.4201423889818565E-8</v>
      </c>
      <c r="L476" s="47">
        <f t="shared" si="175"/>
        <v>1.9384622340018513E-8</v>
      </c>
      <c r="M476" s="47">
        <f t="shared" si="175"/>
        <v>3.50263842107632E-8</v>
      </c>
      <c r="N476" s="47">
        <f t="shared" si="175"/>
        <v>0</v>
      </c>
      <c r="Q476" s="47">
        <f t="shared" ref="Q476:Z491" si="181">Q475+Q298/$R$192</f>
        <v>8.7495330780603667E-9</v>
      </c>
      <c r="R476" s="47">
        <f t="shared" si="176"/>
        <v>8.7632900410451059E-9</v>
      </c>
      <c r="S476" s="47">
        <f t="shared" si="176"/>
        <v>5.7192853177706352E-9</v>
      </c>
      <c r="T476" s="47">
        <f t="shared" si="176"/>
        <v>1.1838005348003711E-8</v>
      </c>
      <c r="U476" s="47">
        <f t="shared" si="176"/>
        <v>9.1054973130544809E-8</v>
      </c>
      <c r="V476" s="47">
        <f t="shared" si="176"/>
        <v>3.4686012111296874E-8</v>
      </c>
      <c r="W476" s="47">
        <f t="shared" si="176"/>
        <v>1.3637718917627079E-8</v>
      </c>
      <c r="X476" s="47">
        <f t="shared" si="176"/>
        <v>1.7328536642785881E-8</v>
      </c>
      <c r="Y476" s="47">
        <f t="shared" si="176"/>
        <v>3.3386365270736948E-8</v>
      </c>
      <c r="Z476" s="47">
        <f t="shared" si="176"/>
        <v>0</v>
      </c>
      <c r="AA476" s="91"/>
      <c r="AB476" s="91"/>
      <c r="AC476" s="47">
        <f t="shared" ref="AC476:AL491" si="182">AC475+AC298/$R$192</f>
        <v>1.4988310174352985E-8</v>
      </c>
      <c r="AD476" s="47">
        <f t="shared" si="177"/>
        <v>1.4215588203764975E-8</v>
      </c>
      <c r="AE476" s="47">
        <f t="shared" si="177"/>
        <v>8.7922518133080683E-9</v>
      </c>
      <c r="AF476" s="47">
        <f t="shared" si="177"/>
        <v>1.823852995216049E-8</v>
      </c>
      <c r="AG476" s="47">
        <f t="shared" si="177"/>
        <v>9.9417430238092432E-8</v>
      </c>
      <c r="AH476" s="47">
        <f t="shared" si="177"/>
        <v>4.8506076324531339E-8</v>
      </c>
      <c r="AI476" s="47">
        <f t="shared" si="177"/>
        <v>1.4765128862010033E-8</v>
      </c>
      <c r="AJ476" s="47">
        <f t="shared" si="177"/>
        <v>2.1440708037251119E-8</v>
      </c>
      <c r="AK476" s="47">
        <f t="shared" si="177"/>
        <v>3.6666403150789353E-8</v>
      </c>
      <c r="AL476" s="47">
        <f t="shared" si="177"/>
        <v>0</v>
      </c>
      <c r="AO476" s="47">
        <f t="shared" ref="AO476" si="183">E476-Q476</f>
        <v>3.1193885481463133E-9</v>
      </c>
      <c r="AP476" s="47">
        <f t="shared" si="178"/>
        <v>2.7261490813599352E-9</v>
      </c>
      <c r="AQ476" s="47">
        <f t="shared" si="178"/>
        <v>1.5364832477687256E-9</v>
      </c>
      <c r="AR476" s="47">
        <f t="shared" si="178"/>
        <v>3.1996356803467398E-9</v>
      </c>
      <c r="AS476" s="47">
        <f t="shared" si="178"/>
        <v>4.181228553773911E-9</v>
      </c>
      <c r="AT476" s="47">
        <f t="shared" si="178"/>
        <v>6.9100321066171792E-9</v>
      </c>
      <c r="AU476" s="47">
        <f t="shared" si="178"/>
        <v>5.6370497219148603E-10</v>
      </c>
      <c r="AV476" s="47">
        <f t="shared" si="178"/>
        <v>2.0560856972326321E-9</v>
      </c>
      <c r="AW476" s="47">
        <f t="shared" si="178"/>
        <v>1.6400189400262519E-9</v>
      </c>
      <c r="AX476" s="47">
        <f t="shared" si="178"/>
        <v>0</v>
      </c>
      <c r="BA476" s="47">
        <f t="shared" ref="BA476:BJ514" si="184">E476+AC476</f>
        <v>2.6857231800559665E-8</v>
      </c>
      <c r="BB476" s="47">
        <f t="shared" si="179"/>
        <v>2.5705027326170017E-8</v>
      </c>
      <c r="BC476" s="47">
        <f t="shared" si="179"/>
        <v>1.6048020378847429E-8</v>
      </c>
      <c r="BD476" s="47">
        <f t="shared" si="179"/>
        <v>3.3276170980510941E-8</v>
      </c>
      <c r="BE476" s="47">
        <f t="shared" si="179"/>
        <v>1.9465363192241115E-7</v>
      </c>
      <c r="BF476" s="47">
        <f t="shared" si="179"/>
        <v>9.0102120542445386E-8</v>
      </c>
      <c r="BG476" s="47">
        <f t="shared" si="179"/>
        <v>2.8966552751828598E-8</v>
      </c>
      <c r="BH476" s="47">
        <f t="shared" si="179"/>
        <v>4.0825330377269629E-8</v>
      </c>
      <c r="BI476" s="47">
        <f t="shared" si="179"/>
        <v>7.1692787361552546E-8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1.5966586995252771E-8</v>
      </c>
      <c r="F477" s="47">
        <f t="shared" si="175"/>
        <v>1.5954943959270773E-8</v>
      </c>
      <c r="G477" s="47">
        <f t="shared" si="175"/>
        <v>1.031373562511059E-8</v>
      </c>
      <c r="H477" s="47">
        <f t="shared" si="175"/>
        <v>2.0712859570357331E-8</v>
      </c>
      <c r="I477" s="47">
        <f t="shared" si="175"/>
        <v>1.3493209954099671E-7</v>
      </c>
      <c r="J477" s="47">
        <f t="shared" si="175"/>
        <v>6.6318978733135311E-8</v>
      </c>
      <c r="K477" s="47">
        <f t="shared" si="175"/>
        <v>2.061783539039235E-8</v>
      </c>
      <c r="L477" s="47">
        <f t="shared" si="175"/>
        <v>2.9619512990681887E-8</v>
      </c>
      <c r="M477" s="47">
        <f t="shared" si="175"/>
        <v>5.0987089390777509E-8</v>
      </c>
      <c r="N477" s="47">
        <f t="shared" si="175"/>
        <v>0</v>
      </c>
      <c r="Q477" s="47">
        <f t="shared" si="181"/>
        <v>1.1763596202218329E-8</v>
      </c>
      <c r="R477" s="47">
        <f t="shared" si="176"/>
        <v>1.2099456491611141E-8</v>
      </c>
      <c r="S477" s="47">
        <f t="shared" si="176"/>
        <v>8.1651393845974458E-9</v>
      </c>
      <c r="T477" s="47">
        <f t="shared" si="176"/>
        <v>1.6480920937292611E-8</v>
      </c>
      <c r="U477" s="47">
        <f t="shared" si="176"/>
        <v>1.2642578534597618E-7</v>
      </c>
      <c r="V477" s="47">
        <f t="shared" si="176"/>
        <v>5.4182879138378542E-8</v>
      </c>
      <c r="W477" s="47">
        <f t="shared" si="176"/>
        <v>1.9606490436539616E-8</v>
      </c>
      <c r="X477" s="47">
        <f t="shared" si="176"/>
        <v>2.6385967047169354E-8</v>
      </c>
      <c r="Y477" s="47">
        <f t="shared" si="176"/>
        <v>4.8461319875269305E-8</v>
      </c>
      <c r="Z477" s="47">
        <f t="shared" si="176"/>
        <v>0</v>
      </c>
      <c r="AA477" s="91"/>
      <c r="AB477" s="91"/>
      <c r="AC477" s="47">
        <f t="shared" si="182"/>
        <v>2.0169577788287214E-8</v>
      </c>
      <c r="AD477" s="47">
        <f t="shared" si="177"/>
        <v>1.9810431426930395E-8</v>
      </c>
      <c r="AE477" s="47">
        <f t="shared" si="177"/>
        <v>1.2462331865623723E-8</v>
      </c>
      <c r="AF477" s="47">
        <f t="shared" si="177"/>
        <v>2.4949235927028856E-8</v>
      </c>
      <c r="AG477" s="47">
        <f t="shared" si="177"/>
        <v>1.4343841373601703E-7</v>
      </c>
      <c r="AH477" s="47">
        <f t="shared" si="177"/>
        <v>7.8455078327892028E-8</v>
      </c>
      <c r="AI477" s="47">
        <f t="shared" si="177"/>
        <v>2.1629180344245065E-8</v>
      </c>
      <c r="AJ477" s="47">
        <f t="shared" si="177"/>
        <v>3.2853058934194393E-8</v>
      </c>
      <c r="AK477" s="47">
        <f t="shared" si="177"/>
        <v>5.3512858906285554E-8</v>
      </c>
      <c r="AL477" s="47">
        <f t="shared" si="177"/>
        <v>0</v>
      </c>
      <c r="AO477" s="47">
        <f>E477-Q477</f>
        <v>4.2029907930344428E-9</v>
      </c>
      <c r="AP477" s="47">
        <f t="shared" si="178"/>
        <v>3.8554874676596322E-9</v>
      </c>
      <c r="AQ477" s="47">
        <f t="shared" si="178"/>
        <v>2.1485962405131444E-9</v>
      </c>
      <c r="AR477" s="47">
        <f t="shared" si="178"/>
        <v>4.23193863306472E-9</v>
      </c>
      <c r="AS477" s="47">
        <f t="shared" si="178"/>
        <v>8.5063141950205326E-9</v>
      </c>
      <c r="AT477" s="47">
        <f t="shared" si="178"/>
        <v>1.2136099594756769E-8</v>
      </c>
      <c r="AU477" s="47">
        <f t="shared" si="178"/>
        <v>1.0113449538527342E-9</v>
      </c>
      <c r="AV477" s="47">
        <f t="shared" si="178"/>
        <v>3.2335459435125327E-9</v>
      </c>
      <c r="AW477" s="47">
        <f t="shared" si="178"/>
        <v>2.5257695155082037E-9</v>
      </c>
      <c r="AX477" s="47">
        <f t="shared" si="178"/>
        <v>0</v>
      </c>
      <c r="BA477" s="47">
        <f t="shared" si="184"/>
        <v>3.6136164783539986E-8</v>
      </c>
      <c r="BB477" s="47">
        <f t="shared" si="179"/>
        <v>3.5765375386201165E-8</v>
      </c>
      <c r="BC477" s="47">
        <f t="shared" si="179"/>
        <v>2.2776067490734311E-8</v>
      </c>
      <c r="BD477" s="47">
        <f t="shared" si="179"/>
        <v>4.5662095497386187E-8</v>
      </c>
      <c r="BE477" s="47">
        <f t="shared" si="179"/>
        <v>2.7837051327701374E-7</v>
      </c>
      <c r="BF477" s="47">
        <f t="shared" si="179"/>
        <v>1.4477405706102734E-7</v>
      </c>
      <c r="BG477" s="47">
        <f t="shared" si="179"/>
        <v>4.2247015734637415E-8</v>
      </c>
      <c r="BH477" s="47">
        <f t="shared" si="179"/>
        <v>6.247257192487628E-8</v>
      </c>
      <c r="BI477" s="47">
        <f t="shared" si="179"/>
        <v>1.0449994829706307E-7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1.897464666459137E-8</v>
      </c>
      <c r="F478" s="47">
        <f t="shared" si="175"/>
        <v>1.9784802500229294E-8</v>
      </c>
      <c r="G478" s="47">
        <f t="shared" si="175"/>
        <v>1.3125872625269028E-8</v>
      </c>
      <c r="H478" s="47">
        <f t="shared" si="175"/>
        <v>2.5375756362888185E-8</v>
      </c>
      <c r="I478" s="47">
        <f t="shared" si="175"/>
        <v>1.7106236916593509E-7</v>
      </c>
      <c r="J478" s="47">
        <f t="shared" si="175"/>
        <v>9.508506054803573E-8</v>
      </c>
      <c r="K478" s="47">
        <f t="shared" si="175"/>
        <v>2.688007639940456E-8</v>
      </c>
      <c r="L478" s="47">
        <f t="shared" si="175"/>
        <v>4.0755284594320318E-8</v>
      </c>
      <c r="M478" s="47">
        <f t="shared" si="175"/>
        <v>6.6670261466693589E-8</v>
      </c>
      <c r="N478" s="47">
        <f t="shared" si="175"/>
        <v>0</v>
      </c>
      <c r="Q478" s="47">
        <f t="shared" si="181"/>
        <v>1.3969400979590857E-8</v>
      </c>
      <c r="R478" s="47">
        <f t="shared" si="176"/>
        <v>1.4908450876341278E-8</v>
      </c>
      <c r="S478" s="47">
        <f t="shared" si="176"/>
        <v>1.0443642501986611E-8</v>
      </c>
      <c r="T478" s="47">
        <f t="shared" si="176"/>
        <v>2.0458388818051101E-8</v>
      </c>
      <c r="U478" s="47">
        <f t="shared" si="176"/>
        <v>1.5643064704831036E-7</v>
      </c>
      <c r="V478" s="47">
        <f t="shared" si="176"/>
        <v>7.6201578852614829E-8</v>
      </c>
      <c r="W478" s="47">
        <f t="shared" si="176"/>
        <v>2.5281154159619461E-8</v>
      </c>
      <c r="X478" s="47">
        <f t="shared" si="176"/>
        <v>3.6176845141269227E-8</v>
      </c>
      <c r="Y478" s="47">
        <f t="shared" si="176"/>
        <v>6.3166087678122053E-8</v>
      </c>
      <c r="Z478" s="47">
        <f t="shared" si="176"/>
        <v>0</v>
      </c>
      <c r="AA478" s="91"/>
      <c r="AB478" s="91"/>
      <c r="AC478" s="47">
        <f t="shared" si="182"/>
        <v>2.3979892349591894E-8</v>
      </c>
      <c r="AD478" s="47">
        <f t="shared" si="177"/>
        <v>2.4661154124117284E-8</v>
      </c>
      <c r="AE478" s="47">
        <f t="shared" si="177"/>
        <v>1.5808102748551448E-8</v>
      </c>
      <c r="AF478" s="47">
        <f t="shared" si="177"/>
        <v>3.0302796589056911E-8</v>
      </c>
      <c r="AG478" s="47">
        <f t="shared" si="177"/>
        <v>1.8569409128355961E-7</v>
      </c>
      <c r="AH478" s="47">
        <f t="shared" si="177"/>
        <v>1.1396854224345645E-7</v>
      </c>
      <c r="AI478" s="47">
        <f t="shared" si="177"/>
        <v>2.8478998639189636E-8</v>
      </c>
      <c r="AJ478" s="47">
        <f t="shared" si="177"/>
        <v>4.5333724047371388E-8</v>
      </c>
      <c r="AK478" s="47">
        <f t="shared" si="177"/>
        <v>7.0174435255264992E-8</v>
      </c>
      <c r="AL478" s="47">
        <f t="shared" si="177"/>
        <v>0</v>
      </c>
      <c r="AO478" s="47">
        <f t="shared" ref="AO478:AX516" si="186">E478-Q478</f>
        <v>5.0052456850005136E-9</v>
      </c>
      <c r="AP478" s="47">
        <f t="shared" si="178"/>
        <v>4.8763516238880163E-9</v>
      </c>
      <c r="AQ478" s="47">
        <f t="shared" si="178"/>
        <v>2.6822301232824171E-9</v>
      </c>
      <c r="AR478" s="47">
        <f t="shared" si="178"/>
        <v>4.9173675448370835E-9</v>
      </c>
      <c r="AS478" s="47">
        <f t="shared" si="178"/>
        <v>1.4631722117624731E-8</v>
      </c>
      <c r="AT478" s="47">
        <f t="shared" si="178"/>
        <v>1.8883481695420901E-8</v>
      </c>
      <c r="AU478" s="47">
        <f t="shared" si="178"/>
        <v>1.5989222397850995E-9</v>
      </c>
      <c r="AV478" s="47">
        <f t="shared" si="178"/>
        <v>4.5784394530510904E-9</v>
      </c>
      <c r="AW478" s="47">
        <f t="shared" si="178"/>
        <v>3.5041737885715356E-9</v>
      </c>
      <c r="AX478" s="47">
        <f t="shared" si="178"/>
        <v>0</v>
      </c>
      <c r="BA478" s="47">
        <f t="shared" si="184"/>
        <v>4.2954539014183261E-8</v>
      </c>
      <c r="BB478" s="47">
        <f t="shared" si="179"/>
        <v>4.4445956624346581E-8</v>
      </c>
      <c r="BC478" s="47">
        <f t="shared" si="179"/>
        <v>2.8933975373820476E-8</v>
      </c>
      <c r="BD478" s="47">
        <f t="shared" si="179"/>
        <v>5.5678552951945093E-8</v>
      </c>
      <c r="BE478" s="47">
        <f t="shared" si="179"/>
        <v>3.5675646044949471E-7</v>
      </c>
      <c r="BF478" s="47">
        <f t="shared" si="179"/>
        <v>2.0905360279149218E-7</v>
      </c>
      <c r="BG478" s="47">
        <f t="shared" si="179"/>
        <v>5.5359075038594196E-8</v>
      </c>
      <c r="BH478" s="47">
        <f t="shared" si="179"/>
        <v>8.60890086416917E-8</v>
      </c>
      <c r="BI478" s="47">
        <f t="shared" si="179"/>
        <v>1.3684469672195857E-7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2.8788105258709432E-8</v>
      </c>
      <c r="F479" s="47">
        <f t="shared" si="175"/>
        <v>3.9565174338292598E-8</v>
      </c>
      <c r="G479" s="47">
        <f t="shared" si="175"/>
        <v>2.6924093256924968E-8</v>
      </c>
      <c r="H479" s="47">
        <f t="shared" si="175"/>
        <v>4.5040927539986997E-8</v>
      </c>
      <c r="I479" s="47">
        <f t="shared" si="175"/>
        <v>3.4387053017682171E-7</v>
      </c>
      <c r="J479" s="47">
        <f t="shared" si="175"/>
        <v>2.7504770302575006E-7</v>
      </c>
      <c r="K479" s="47">
        <f t="shared" si="175"/>
        <v>5.9485259819334559E-8</v>
      </c>
      <c r="L479" s="47">
        <f t="shared" si="175"/>
        <v>1.0649061784163828E-7</v>
      </c>
      <c r="M479" s="47">
        <f t="shared" si="175"/>
        <v>1.4891195382532483E-7</v>
      </c>
      <c r="N479" s="47">
        <f t="shared" si="175"/>
        <v>0</v>
      </c>
      <c r="Q479" s="47">
        <f t="shared" si="181"/>
        <v>2.1132227339098308E-8</v>
      </c>
      <c r="R479" s="47">
        <f t="shared" si="176"/>
        <v>2.9696775740605119E-8</v>
      </c>
      <c r="S479" s="47">
        <f t="shared" si="176"/>
        <v>2.1488154715391715E-8</v>
      </c>
      <c r="T479" s="47">
        <f t="shared" si="176"/>
        <v>3.7310016846033964E-8</v>
      </c>
      <c r="U479" s="47">
        <f t="shared" si="176"/>
        <v>2.8892548605251617E-7</v>
      </c>
      <c r="V479" s="47">
        <f t="shared" si="176"/>
        <v>2.1089926100262938E-7</v>
      </c>
      <c r="W479" s="47">
        <f t="shared" si="176"/>
        <v>5.4251877881699232E-8</v>
      </c>
      <c r="X479" s="47">
        <f t="shared" si="176"/>
        <v>9.3532080795193332E-8</v>
      </c>
      <c r="Y479" s="47">
        <f t="shared" si="176"/>
        <v>1.3933050068360665E-7</v>
      </c>
      <c r="Z479" s="47">
        <f t="shared" si="176"/>
        <v>0</v>
      </c>
      <c r="AA479" s="91"/>
      <c r="AB479" s="91"/>
      <c r="AC479" s="47">
        <f t="shared" si="182"/>
        <v>3.6443983178320595E-8</v>
      </c>
      <c r="AD479" s="47">
        <f t="shared" si="177"/>
        <v>4.943357293598001E-8</v>
      </c>
      <c r="AE479" s="47">
        <f t="shared" si="177"/>
        <v>3.2353654346766873E-8</v>
      </c>
      <c r="AF479" s="47">
        <f t="shared" si="177"/>
        <v>5.270881810215543E-8</v>
      </c>
      <c r="AG479" s="47">
        <f t="shared" si="177"/>
        <v>3.9881557430112694E-7</v>
      </c>
      <c r="AH479" s="47">
        <f t="shared" si="177"/>
        <v>3.3919614504887027E-7</v>
      </c>
      <c r="AI479" s="47">
        <f t="shared" si="177"/>
        <v>6.4718641756969899E-8</v>
      </c>
      <c r="AJ479" s="47">
        <f t="shared" si="177"/>
        <v>1.1944915488808324E-7</v>
      </c>
      <c r="AK479" s="47">
        <f t="shared" si="177"/>
        <v>1.5849340696704317E-7</v>
      </c>
      <c r="AL479" s="47">
        <f t="shared" si="177"/>
        <v>0</v>
      </c>
      <c r="AO479" s="47">
        <f t="shared" si="186"/>
        <v>7.6558779196111239E-9</v>
      </c>
      <c r="AP479" s="47">
        <f t="shared" si="178"/>
        <v>9.8683985976874784E-9</v>
      </c>
      <c r="AQ479" s="47">
        <f t="shared" si="178"/>
        <v>5.4359385415332532E-9</v>
      </c>
      <c r="AR479" s="47">
        <f t="shared" si="178"/>
        <v>7.730910693953033E-9</v>
      </c>
      <c r="AS479" s="47">
        <f t="shared" si="178"/>
        <v>5.4945044124305547E-8</v>
      </c>
      <c r="AT479" s="47">
        <f t="shared" si="178"/>
        <v>6.4148442023120679E-8</v>
      </c>
      <c r="AU479" s="47">
        <f t="shared" si="178"/>
        <v>5.2333819376353271E-9</v>
      </c>
      <c r="AV479" s="47">
        <f t="shared" si="178"/>
        <v>1.2958537046444952E-8</v>
      </c>
      <c r="AW479" s="47">
        <f t="shared" si="178"/>
        <v>9.5814531417181813E-9</v>
      </c>
      <c r="AX479" s="47">
        <f t="shared" si="178"/>
        <v>0</v>
      </c>
      <c r="BA479" s="47">
        <f t="shared" si="184"/>
        <v>6.5232088437030024E-8</v>
      </c>
      <c r="BB479" s="47">
        <f t="shared" si="179"/>
        <v>8.8998747274272601E-8</v>
      </c>
      <c r="BC479" s="47">
        <f t="shared" si="179"/>
        <v>5.9277747603691842E-8</v>
      </c>
      <c r="BD479" s="47">
        <f t="shared" si="179"/>
        <v>9.7749745642142427E-8</v>
      </c>
      <c r="BE479" s="47">
        <f t="shared" si="179"/>
        <v>7.426861044779486E-7</v>
      </c>
      <c r="BF479" s="47">
        <f t="shared" si="179"/>
        <v>6.1424384807462033E-7</v>
      </c>
      <c r="BG479" s="47">
        <f t="shared" si="179"/>
        <v>1.2420390157630447E-7</v>
      </c>
      <c r="BH479" s="47">
        <f t="shared" si="179"/>
        <v>2.2593977272972152E-7</v>
      </c>
      <c r="BI479" s="47">
        <f t="shared" si="179"/>
        <v>3.0740536079236801E-7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3.566060403875503E-8</v>
      </c>
      <c r="F480" s="47">
        <f t="shared" si="175"/>
        <v>7.4254257574271745E-8</v>
      </c>
      <c r="G480" s="47">
        <f t="shared" si="175"/>
        <v>4.2095963580651389E-8</v>
      </c>
      <c r="H480" s="47">
        <f t="shared" si="175"/>
        <v>6.47198080265779E-8</v>
      </c>
      <c r="I480" s="47">
        <f t="shared" si="175"/>
        <v>5.2729029476334775E-7</v>
      </c>
      <c r="J480" s="47">
        <f t="shared" si="175"/>
        <v>5.0000609846834958E-7</v>
      </c>
      <c r="K480" s="47">
        <f t="shared" si="175"/>
        <v>9.6039773248119656E-8</v>
      </c>
      <c r="L480" s="47">
        <f t="shared" si="175"/>
        <v>1.8460749174726148E-7</v>
      </c>
      <c r="M480" s="47">
        <f t="shared" si="175"/>
        <v>2.4139218912520996E-7</v>
      </c>
      <c r="N480" s="47">
        <f t="shared" si="175"/>
        <v>0</v>
      </c>
      <c r="Q480" s="47">
        <f t="shared" si="181"/>
        <v>2.6142327044911697E-8</v>
      </c>
      <c r="R480" s="47">
        <f t="shared" si="176"/>
        <v>5.9087366420870312E-8</v>
      </c>
      <c r="S480" s="47">
        <f t="shared" si="176"/>
        <v>3.3025392660617439E-8</v>
      </c>
      <c r="T480" s="47">
        <f t="shared" si="176"/>
        <v>5.2548494174492143E-8</v>
      </c>
      <c r="U480" s="47">
        <f t="shared" si="176"/>
        <v>4.2552127875582507E-7</v>
      </c>
      <c r="V480" s="47">
        <f t="shared" si="176"/>
        <v>3.7785954202656338E-7</v>
      </c>
      <c r="W480" s="47">
        <f t="shared" si="176"/>
        <v>8.6820294219391711E-8</v>
      </c>
      <c r="X480" s="47">
        <f t="shared" si="176"/>
        <v>1.6072424268348082E-7</v>
      </c>
      <c r="Y480" s="47">
        <f t="shared" si="176"/>
        <v>2.2382476238615392E-7</v>
      </c>
      <c r="Z480" s="47">
        <f t="shared" si="176"/>
        <v>0</v>
      </c>
      <c r="AA480" s="91"/>
      <c r="AB480" s="91"/>
      <c r="AC480" s="47">
        <f t="shared" si="182"/>
        <v>4.5178881032598389E-8</v>
      </c>
      <c r="AD480" s="47">
        <f t="shared" si="177"/>
        <v>8.9421148727673099E-8</v>
      </c>
      <c r="AE480" s="47">
        <f t="shared" si="177"/>
        <v>5.1113797015949348E-8</v>
      </c>
      <c r="AF480" s="47">
        <f t="shared" si="177"/>
        <v>7.6482164891340032E-8</v>
      </c>
      <c r="AG480" s="47">
        <f t="shared" si="177"/>
        <v>6.2905931077087011E-7</v>
      </c>
      <c r="AH480" s="47">
        <f t="shared" si="177"/>
        <v>6.2215265491013472E-7</v>
      </c>
      <c r="AI480" s="47">
        <f t="shared" si="177"/>
        <v>1.0525925227684765E-7</v>
      </c>
      <c r="AJ480" s="47">
        <f t="shared" si="177"/>
        <v>2.0849074081104217E-7</v>
      </c>
      <c r="AK480" s="47">
        <f t="shared" si="177"/>
        <v>2.5895961586426627E-7</v>
      </c>
      <c r="AL480" s="47">
        <f t="shared" si="177"/>
        <v>0</v>
      </c>
      <c r="AO480" s="47">
        <f t="shared" si="186"/>
        <v>9.518276993843333E-9</v>
      </c>
      <c r="AP480" s="47">
        <f t="shared" si="178"/>
        <v>1.5166891153401433E-8</v>
      </c>
      <c r="AQ480" s="47">
        <f t="shared" si="178"/>
        <v>9.07057092003395E-9</v>
      </c>
      <c r="AR480" s="47">
        <f t="shared" si="178"/>
        <v>1.2171313852085758E-8</v>
      </c>
      <c r="AS480" s="47">
        <f t="shared" si="178"/>
        <v>1.0176901600752268E-7</v>
      </c>
      <c r="AT480" s="47">
        <f t="shared" si="178"/>
        <v>1.221465564417862E-7</v>
      </c>
      <c r="AU480" s="47">
        <f t="shared" si="178"/>
        <v>9.2194790287279448E-9</v>
      </c>
      <c r="AV480" s="47">
        <f t="shared" si="178"/>
        <v>2.3883249063780661E-8</v>
      </c>
      <c r="AW480" s="47">
        <f t="shared" si="178"/>
        <v>1.7567426739056044E-8</v>
      </c>
      <c r="AX480" s="47">
        <f t="shared" si="178"/>
        <v>0</v>
      </c>
      <c r="BA480" s="47">
        <f t="shared" si="184"/>
        <v>8.0839485071353419E-8</v>
      </c>
      <c r="BB480" s="47">
        <f t="shared" si="179"/>
        <v>1.6367540630194486E-7</v>
      </c>
      <c r="BC480" s="47">
        <f t="shared" si="179"/>
        <v>9.3209760596600736E-8</v>
      </c>
      <c r="BD480" s="47">
        <f t="shared" si="179"/>
        <v>1.4120197291791793E-7</v>
      </c>
      <c r="BE480" s="47">
        <f t="shared" si="179"/>
        <v>1.1563496055342179E-6</v>
      </c>
      <c r="BF480" s="47">
        <f t="shared" si="179"/>
        <v>1.1221587533784842E-6</v>
      </c>
      <c r="BG480" s="47">
        <f t="shared" si="179"/>
        <v>2.012990255249673E-7</v>
      </c>
      <c r="BH480" s="47">
        <f t="shared" si="179"/>
        <v>3.9309823255830365E-7</v>
      </c>
      <c r="BI480" s="47">
        <f t="shared" si="179"/>
        <v>5.0035180498947624E-7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4.1454311659408325E-8</v>
      </c>
      <c r="F481" s="47">
        <f t="shared" si="175"/>
        <v>1.4480324872932025E-7</v>
      </c>
      <c r="G481" s="47">
        <f t="shared" si="175"/>
        <v>5.927007811564106E-8</v>
      </c>
      <c r="H481" s="47">
        <f t="shared" si="175"/>
        <v>8.6571337464974574E-8</v>
      </c>
      <c r="I481" s="47">
        <f t="shared" si="175"/>
        <v>7.2870801230448437E-7</v>
      </c>
      <c r="J481" s="47">
        <f t="shared" si="175"/>
        <v>7.5988930444463266E-7</v>
      </c>
      <c r="K481" s="47">
        <f t="shared" si="175"/>
        <v>1.3694163107384388E-7</v>
      </c>
      <c r="L481" s="47">
        <f t="shared" si="175"/>
        <v>2.6863507986648124E-7</v>
      </c>
      <c r="M481" s="47">
        <f t="shared" si="175"/>
        <v>3.4476489236164779E-7</v>
      </c>
      <c r="N481" s="47">
        <f t="shared" si="175"/>
        <v>0</v>
      </c>
      <c r="Q481" s="47">
        <f t="shared" si="181"/>
        <v>3.0393563229863557E-8</v>
      </c>
      <c r="R481" s="47">
        <f t="shared" si="176"/>
        <v>1.244363073736308E-7</v>
      </c>
      <c r="S481" s="47">
        <f t="shared" si="176"/>
        <v>4.5293497117264409E-8</v>
      </c>
      <c r="T481" s="47">
        <f t="shared" si="176"/>
        <v>6.6973877604394753E-8</v>
      </c>
      <c r="U481" s="47">
        <f t="shared" si="176"/>
        <v>5.7803150542351822E-7</v>
      </c>
      <c r="V481" s="47">
        <f t="shared" si="176"/>
        <v>5.7034556472923467E-7</v>
      </c>
      <c r="W481" s="47">
        <f t="shared" si="176"/>
        <v>1.2380503682916263E-7</v>
      </c>
      <c r="X481" s="47">
        <f t="shared" si="176"/>
        <v>2.3093937890901172E-7</v>
      </c>
      <c r="Y481" s="47">
        <f t="shared" si="176"/>
        <v>3.1725208923295616E-7</v>
      </c>
      <c r="Z481" s="47">
        <f t="shared" si="176"/>
        <v>0</v>
      </c>
      <c r="AA481" s="91"/>
      <c r="AB481" s="91"/>
      <c r="AC481" s="47">
        <f t="shared" si="182"/>
        <v>5.2515060088953114E-8</v>
      </c>
      <c r="AD481" s="47">
        <f t="shared" si="177"/>
        <v>1.6517019008500967E-7</v>
      </c>
      <c r="AE481" s="47">
        <f t="shared" si="177"/>
        <v>7.3056845718610944E-8</v>
      </c>
      <c r="AF481" s="47">
        <f t="shared" si="177"/>
        <v>1.0505109268023712E-7</v>
      </c>
      <c r="AG481" s="47">
        <f t="shared" si="177"/>
        <v>8.7938451918545041E-7</v>
      </c>
      <c r="AH481" s="47">
        <f t="shared" si="177"/>
        <v>9.4943304416002822E-7</v>
      </c>
      <c r="AI481" s="47">
        <f t="shared" si="177"/>
        <v>1.500782253185251E-7</v>
      </c>
      <c r="AJ481" s="47">
        <f t="shared" si="177"/>
        <v>3.0633078082395065E-7</v>
      </c>
      <c r="AK481" s="47">
        <f t="shared" si="177"/>
        <v>3.7227769549033985E-7</v>
      </c>
      <c r="AL481" s="47">
        <f t="shared" si="177"/>
        <v>0</v>
      </c>
      <c r="AO481" s="47">
        <f t="shared" si="186"/>
        <v>1.1060748429544769E-8</v>
      </c>
      <c r="AP481" s="47">
        <f t="shared" si="178"/>
        <v>2.0366941355689448E-8</v>
      </c>
      <c r="AQ481" s="47">
        <f t="shared" si="178"/>
        <v>1.397658099837665E-8</v>
      </c>
      <c r="AR481" s="47">
        <f t="shared" si="178"/>
        <v>1.9597459860579821E-8</v>
      </c>
      <c r="AS481" s="47">
        <f t="shared" si="178"/>
        <v>1.5067650688096615E-7</v>
      </c>
      <c r="AT481" s="47">
        <f t="shared" si="178"/>
        <v>1.8954373971539799E-7</v>
      </c>
      <c r="AU481" s="47">
        <f t="shared" si="178"/>
        <v>1.3136594244681246E-8</v>
      </c>
      <c r="AV481" s="47">
        <f t="shared" si="178"/>
        <v>3.7695700957469519E-8</v>
      </c>
      <c r="AW481" s="47">
        <f t="shared" si="178"/>
        <v>2.7512803128691638E-8</v>
      </c>
      <c r="AX481" s="47">
        <f t="shared" si="178"/>
        <v>0</v>
      </c>
      <c r="BA481" s="47">
        <f t="shared" si="184"/>
        <v>9.3969371748361439E-8</v>
      </c>
      <c r="BB481" s="47">
        <f t="shared" si="179"/>
        <v>3.0997343881432995E-7</v>
      </c>
      <c r="BC481" s="47">
        <f t="shared" si="179"/>
        <v>1.3232692383425199E-7</v>
      </c>
      <c r="BD481" s="47">
        <f t="shared" si="179"/>
        <v>1.9162243014521169E-7</v>
      </c>
      <c r="BE481" s="47">
        <f t="shared" si="179"/>
        <v>1.6080925314899349E-6</v>
      </c>
      <c r="BF481" s="47">
        <f t="shared" si="179"/>
        <v>1.7093223486046609E-6</v>
      </c>
      <c r="BG481" s="47">
        <f t="shared" si="179"/>
        <v>2.8701985639236895E-7</v>
      </c>
      <c r="BH481" s="47">
        <f t="shared" si="179"/>
        <v>5.7496586069043184E-7</v>
      </c>
      <c r="BI481" s="47">
        <f t="shared" si="179"/>
        <v>7.1704258785198765E-7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4.5968759663541595E-8</v>
      </c>
      <c r="F482" s="47">
        <f t="shared" si="175"/>
        <v>2.6997584599169966E-7</v>
      </c>
      <c r="G482" s="47">
        <f t="shared" si="175"/>
        <v>7.8427042504138656E-8</v>
      </c>
      <c r="H482" s="47">
        <f t="shared" si="175"/>
        <v>1.1051956994833993E-7</v>
      </c>
      <c r="I482" s="47">
        <f t="shared" si="175"/>
        <v>9.4732490757410077E-7</v>
      </c>
      <c r="J482" s="47">
        <f t="shared" si="175"/>
        <v>1.0489720792844562E-6</v>
      </c>
      <c r="K482" s="47">
        <f t="shared" si="175"/>
        <v>1.8204969457512811E-7</v>
      </c>
      <c r="L482" s="47">
        <f t="shared" si="175"/>
        <v>3.5268520875560723E-7</v>
      </c>
      <c r="M482" s="47">
        <f t="shared" si="175"/>
        <v>4.5860528560905517E-7</v>
      </c>
      <c r="N482" s="47">
        <f t="shared" si="175"/>
        <v>0</v>
      </c>
      <c r="Q482" s="47">
        <f t="shared" si="181"/>
        <v>3.3742580203329185E-8</v>
      </c>
      <c r="R482" s="47">
        <f t="shared" si="176"/>
        <v>2.4521700759868137E-7</v>
      </c>
      <c r="S482" s="47">
        <f t="shared" si="176"/>
        <v>5.8198280493375145E-8</v>
      </c>
      <c r="T482" s="47">
        <f t="shared" si="176"/>
        <v>8.0279499651440318E-8</v>
      </c>
      <c r="U482" s="47">
        <f t="shared" si="176"/>
        <v>7.460909108798182E-7</v>
      </c>
      <c r="V482" s="47">
        <f t="shared" si="176"/>
        <v>7.8373532627427947E-7</v>
      </c>
      <c r="W482" s="47">
        <f t="shared" si="176"/>
        <v>1.6513303722997093E-7</v>
      </c>
      <c r="X482" s="47">
        <f t="shared" si="176"/>
        <v>2.9783678670183764E-7</v>
      </c>
      <c r="Y482" s="47">
        <f t="shared" si="176"/>
        <v>4.1913192522283326E-7</v>
      </c>
      <c r="Z482" s="47">
        <f t="shared" si="176"/>
        <v>0</v>
      </c>
      <c r="AA482" s="91"/>
      <c r="AB482" s="91"/>
      <c r="AC482" s="47">
        <f t="shared" si="182"/>
        <v>5.8194939123754031E-8</v>
      </c>
      <c r="AD482" s="47">
        <f t="shared" si="177"/>
        <v>2.947346843847177E-7</v>
      </c>
      <c r="AE482" s="47">
        <f t="shared" si="177"/>
        <v>9.8211080035230301E-8</v>
      </c>
      <c r="AF482" s="47">
        <f t="shared" si="177"/>
        <v>1.3858990764196085E-7</v>
      </c>
      <c r="AG482" s="47">
        <f t="shared" si="177"/>
        <v>1.1485589042683831E-6</v>
      </c>
      <c r="AH482" s="47">
        <f t="shared" si="177"/>
        <v>1.3142088322946306E-6</v>
      </c>
      <c r="AI482" s="47">
        <f t="shared" si="177"/>
        <v>1.9896635192028522E-7</v>
      </c>
      <c r="AJ482" s="47">
        <f t="shared" si="177"/>
        <v>4.075336308093767E-7</v>
      </c>
      <c r="AK482" s="47">
        <f t="shared" si="177"/>
        <v>4.9807864599527767E-7</v>
      </c>
      <c r="AL482" s="47">
        <f t="shared" si="177"/>
        <v>0</v>
      </c>
      <c r="AO482" s="47">
        <f t="shared" si="186"/>
        <v>1.222617946021241E-8</v>
      </c>
      <c r="AP482" s="47">
        <f t="shared" si="178"/>
        <v>2.4758838393018296E-8</v>
      </c>
      <c r="AQ482" s="47">
        <f t="shared" si="178"/>
        <v>2.0228762010763511E-8</v>
      </c>
      <c r="AR482" s="47">
        <f t="shared" si="178"/>
        <v>3.0240070296899607E-8</v>
      </c>
      <c r="AS482" s="47">
        <f t="shared" si="178"/>
        <v>2.0123399669428257E-7</v>
      </c>
      <c r="AT482" s="47">
        <f t="shared" si="178"/>
        <v>2.6523675301017672E-7</v>
      </c>
      <c r="AU482" s="47">
        <f t="shared" si="178"/>
        <v>1.6916657345157183E-8</v>
      </c>
      <c r="AV482" s="47">
        <f t="shared" si="178"/>
        <v>5.4848422053769583E-8</v>
      </c>
      <c r="AW482" s="47">
        <f t="shared" si="178"/>
        <v>3.9473360386221912E-8</v>
      </c>
      <c r="AX482" s="47">
        <f t="shared" si="178"/>
        <v>0</v>
      </c>
      <c r="BA482" s="47">
        <f t="shared" si="184"/>
        <v>1.0416369878729563E-7</v>
      </c>
      <c r="BB482" s="47">
        <f t="shared" si="179"/>
        <v>5.6471053037641736E-7</v>
      </c>
      <c r="BC482" s="47">
        <f t="shared" si="179"/>
        <v>1.7663812253936897E-7</v>
      </c>
      <c r="BD482" s="47">
        <f t="shared" si="179"/>
        <v>2.491094775903008E-7</v>
      </c>
      <c r="BE482" s="47">
        <f t="shared" si="179"/>
        <v>2.0958838118424839E-6</v>
      </c>
      <c r="BF482" s="47">
        <f t="shared" si="179"/>
        <v>2.3631809115790868E-6</v>
      </c>
      <c r="BG482" s="47">
        <f t="shared" si="179"/>
        <v>3.8101604649541333E-7</v>
      </c>
      <c r="BH482" s="47">
        <f t="shared" si="179"/>
        <v>7.6021883956498388E-7</v>
      </c>
      <c r="BI482" s="47">
        <f t="shared" si="179"/>
        <v>9.5668393160433295E-7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4.9202058096694308E-8</v>
      </c>
      <c r="F483" s="47">
        <f t="shared" si="175"/>
        <v>4.6378056069054192E-7</v>
      </c>
      <c r="G483" s="47">
        <f t="shared" si="175"/>
        <v>9.9562407793880501E-8</v>
      </c>
      <c r="H483" s="47">
        <f t="shared" si="175"/>
        <v>1.3656944159948542E-7</v>
      </c>
      <c r="I483" s="47">
        <f t="shared" si="175"/>
        <v>1.1830495894294899E-6</v>
      </c>
      <c r="J483" s="47">
        <f t="shared" si="175"/>
        <v>1.3620337657865364E-6</v>
      </c>
      <c r="K483" s="47">
        <f t="shared" si="175"/>
        <v>2.3140587560279507E-7</v>
      </c>
      <c r="L483" s="47">
        <f t="shared" si="175"/>
        <v>4.3217732111306992E-7</v>
      </c>
      <c r="M483" s="47">
        <f t="shared" si="175"/>
        <v>5.8308189043856267E-7</v>
      </c>
      <c r="N483" s="47">
        <f t="shared" si="175"/>
        <v>0</v>
      </c>
      <c r="Q483" s="47">
        <f t="shared" si="181"/>
        <v>3.6187862895162546E-8</v>
      </c>
      <c r="R483" s="47">
        <f t="shared" si="176"/>
        <v>4.3596406369135328E-7</v>
      </c>
      <c r="S483" s="47">
        <f t="shared" si="176"/>
        <v>7.1739688585167933E-8</v>
      </c>
      <c r="T483" s="47">
        <f t="shared" si="176"/>
        <v>9.2476917537481585E-8</v>
      </c>
      <c r="U483" s="47">
        <f t="shared" si="176"/>
        <v>9.2964517247079671E-7</v>
      </c>
      <c r="V483" s="47">
        <f t="shared" si="176"/>
        <v>1.0136834453337944E-6</v>
      </c>
      <c r="W483" s="47">
        <f t="shared" si="176"/>
        <v>2.1084131925864034E-7</v>
      </c>
      <c r="X483" s="47">
        <f t="shared" si="176"/>
        <v>3.5659902123045675E-7</v>
      </c>
      <c r="Y483" s="47">
        <f t="shared" si="176"/>
        <v>5.2961190655574739E-7</v>
      </c>
      <c r="Z483" s="47">
        <f t="shared" si="176"/>
        <v>0</v>
      </c>
      <c r="AA483" s="91"/>
      <c r="AB483" s="91"/>
      <c r="AC483" s="47">
        <f t="shared" si="182"/>
        <v>6.2216253298226097E-8</v>
      </c>
      <c r="AD483" s="47">
        <f t="shared" si="177"/>
        <v>4.9159705768973003E-7</v>
      </c>
      <c r="AE483" s="47">
        <f t="shared" si="177"/>
        <v>1.2658834329109356E-7</v>
      </c>
      <c r="AF483" s="47">
        <f t="shared" si="177"/>
        <v>1.7724210669724473E-7</v>
      </c>
      <c r="AG483" s="47">
        <f t="shared" si="177"/>
        <v>1.4364540063881837E-6</v>
      </c>
      <c r="AH483" s="47">
        <f t="shared" si="177"/>
        <v>1.7103840862392777E-6</v>
      </c>
      <c r="AI483" s="47">
        <f t="shared" si="177"/>
        <v>2.5197043194694962E-7</v>
      </c>
      <c r="AJ483" s="47">
        <f t="shared" si="177"/>
        <v>5.0775562099568287E-7</v>
      </c>
      <c r="AK483" s="47">
        <f t="shared" si="177"/>
        <v>6.3655187432137869E-7</v>
      </c>
      <c r="AL483" s="47">
        <f t="shared" si="177"/>
        <v>0</v>
      </c>
      <c r="AO483" s="47">
        <f t="shared" si="186"/>
        <v>1.3014195201531762E-8</v>
      </c>
      <c r="AP483" s="47">
        <f t="shared" si="178"/>
        <v>2.781649699918864E-8</v>
      </c>
      <c r="AQ483" s="47">
        <f t="shared" si="178"/>
        <v>2.7822719208712568E-8</v>
      </c>
      <c r="AR483" s="47">
        <f t="shared" si="178"/>
        <v>4.4092524062003834E-8</v>
      </c>
      <c r="AS483" s="47">
        <f t="shared" si="178"/>
        <v>2.5340441695869318E-7</v>
      </c>
      <c r="AT483" s="47">
        <f t="shared" si="178"/>
        <v>3.4835032045274198E-7</v>
      </c>
      <c r="AU483" s="47">
        <f t="shared" si="178"/>
        <v>2.0564556344154731E-8</v>
      </c>
      <c r="AV483" s="47">
        <f t="shared" si="178"/>
        <v>7.5578299882613165E-8</v>
      </c>
      <c r="AW483" s="47">
        <f t="shared" si="178"/>
        <v>5.3469983882815278E-8</v>
      </c>
      <c r="AX483" s="47">
        <f t="shared" si="178"/>
        <v>0</v>
      </c>
      <c r="BA483" s="47">
        <f t="shared" si="184"/>
        <v>1.1141831139492041E-7</v>
      </c>
      <c r="BB483" s="47">
        <f t="shared" si="179"/>
        <v>9.5537761838027196E-7</v>
      </c>
      <c r="BC483" s="47">
        <f t="shared" si="179"/>
        <v>2.2615075108497405E-7</v>
      </c>
      <c r="BD483" s="47">
        <f t="shared" si="179"/>
        <v>3.1381154829673018E-7</v>
      </c>
      <c r="BE483" s="47">
        <f t="shared" si="179"/>
        <v>2.6195035958176736E-6</v>
      </c>
      <c r="BF483" s="47">
        <f t="shared" si="179"/>
        <v>3.0724178520258141E-6</v>
      </c>
      <c r="BG483" s="47">
        <f t="shared" si="179"/>
        <v>4.8337630754974474E-7</v>
      </c>
      <c r="BH483" s="47">
        <f t="shared" si="179"/>
        <v>9.3993294210875284E-7</v>
      </c>
      <c r="BI483" s="47">
        <f t="shared" si="179"/>
        <v>1.2196337647599412E-6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5.1398113922386448E-8</v>
      </c>
      <c r="F484" s="47">
        <f t="shared" si="175"/>
        <v>7.2973756971596317E-7</v>
      </c>
      <c r="G484" s="47">
        <f t="shared" si="175"/>
        <v>1.2266257574405379E-7</v>
      </c>
      <c r="H484" s="47">
        <f t="shared" si="175"/>
        <v>1.6480052763122841E-7</v>
      </c>
      <c r="I484" s="47">
        <f t="shared" si="175"/>
        <v>1.4363437226508052E-6</v>
      </c>
      <c r="J484" s="47">
        <f t="shared" si="175"/>
        <v>1.6957015583144932E-6</v>
      </c>
      <c r="K484" s="47">
        <f t="shared" si="175"/>
        <v>2.8525302787865614E-7</v>
      </c>
      <c r="L484" s="47">
        <f t="shared" si="175"/>
        <v>5.0556283313584316E-7</v>
      </c>
      <c r="M484" s="47">
        <f t="shared" si="175"/>
        <v>7.1907852384508916E-7</v>
      </c>
      <c r="N484" s="47">
        <f t="shared" si="175"/>
        <v>0</v>
      </c>
      <c r="Q484" s="47">
        <f t="shared" si="181"/>
        <v>3.7903192207002405E-8</v>
      </c>
      <c r="R484" s="47">
        <f t="shared" si="176"/>
        <v>7.0032086526387647E-7</v>
      </c>
      <c r="S484" s="47">
        <f t="shared" si="176"/>
        <v>8.6020519357699527E-8</v>
      </c>
      <c r="T484" s="47">
        <f t="shared" si="176"/>
        <v>1.0397306361801813E-7</v>
      </c>
      <c r="U484" s="47">
        <f t="shared" si="176"/>
        <v>1.1287788344755702E-6</v>
      </c>
      <c r="V484" s="47">
        <f t="shared" si="176"/>
        <v>1.2571446014120641E-6</v>
      </c>
      <c r="W484" s="47">
        <f t="shared" si="176"/>
        <v>2.6107670801000052E-7</v>
      </c>
      <c r="X484" s="47">
        <f t="shared" si="176"/>
        <v>4.0583939900705836E-7</v>
      </c>
      <c r="Y484" s="47">
        <f t="shared" si="176"/>
        <v>6.4960160932176517E-7</v>
      </c>
      <c r="Z484" s="47">
        <f t="shared" si="176"/>
        <v>0</v>
      </c>
      <c r="AA484" s="91"/>
      <c r="AB484" s="91"/>
      <c r="AC484" s="47">
        <f t="shared" si="182"/>
        <v>6.4893035637770512E-8</v>
      </c>
      <c r="AD484" s="47">
        <f t="shared" si="177"/>
        <v>7.5915427416804923E-7</v>
      </c>
      <c r="AE484" s="47">
        <f t="shared" si="177"/>
        <v>1.5815404044059868E-7</v>
      </c>
      <c r="AF484" s="47">
        <f t="shared" si="177"/>
        <v>2.2107562848659223E-7</v>
      </c>
      <c r="AG484" s="47">
        <f t="shared" si="177"/>
        <v>1.7439086108260416E-6</v>
      </c>
      <c r="AH484" s="47">
        <f t="shared" si="177"/>
        <v>2.1342585152169239E-6</v>
      </c>
      <c r="AI484" s="47">
        <f t="shared" si="177"/>
        <v>3.094293477473116E-7</v>
      </c>
      <c r="AJ484" s="47">
        <f t="shared" si="177"/>
        <v>6.052862672646277E-7</v>
      </c>
      <c r="AK484" s="47">
        <f t="shared" si="177"/>
        <v>7.8855543836841411E-7</v>
      </c>
      <c r="AL484" s="47">
        <f t="shared" si="177"/>
        <v>0</v>
      </c>
      <c r="AO484" s="47">
        <f t="shared" si="186"/>
        <v>1.3494921715384043E-8</v>
      </c>
      <c r="AP484" s="47">
        <f t="shared" si="178"/>
        <v>2.9416704452086699E-8</v>
      </c>
      <c r="AQ484" s="47">
        <f t="shared" si="178"/>
        <v>3.6642056386354262E-8</v>
      </c>
      <c r="AR484" s="47">
        <f t="shared" si="178"/>
        <v>6.0827464013210281E-8</v>
      </c>
      <c r="AS484" s="47">
        <f t="shared" si="178"/>
        <v>3.0756488817523495E-7</v>
      </c>
      <c r="AT484" s="47">
        <f t="shared" si="178"/>
        <v>4.3855695690242917E-7</v>
      </c>
      <c r="AU484" s="47">
        <f t="shared" si="178"/>
        <v>2.4176319868655617E-8</v>
      </c>
      <c r="AV484" s="47">
        <f t="shared" si="178"/>
        <v>9.9723434128784807E-8</v>
      </c>
      <c r="AW484" s="47">
        <f t="shared" si="178"/>
        <v>6.9476914523323993E-8</v>
      </c>
      <c r="AX484" s="47">
        <f t="shared" si="178"/>
        <v>0</v>
      </c>
      <c r="BA484" s="47">
        <f t="shared" si="184"/>
        <v>1.1629114956015696E-7</v>
      </c>
      <c r="BB484" s="47">
        <f t="shared" si="179"/>
        <v>1.4888918438840123E-6</v>
      </c>
      <c r="BC484" s="47">
        <f t="shared" si="179"/>
        <v>2.808166161846525E-7</v>
      </c>
      <c r="BD484" s="47">
        <f t="shared" si="179"/>
        <v>3.8587615611782063E-7</v>
      </c>
      <c r="BE484" s="47">
        <f t="shared" si="179"/>
        <v>3.180252333476847E-6</v>
      </c>
      <c r="BF484" s="47">
        <f t="shared" si="179"/>
        <v>3.8299600735314175E-6</v>
      </c>
      <c r="BG484" s="47">
        <f t="shared" si="179"/>
        <v>5.9468237562596774E-7</v>
      </c>
      <c r="BH484" s="47">
        <f t="shared" si="179"/>
        <v>1.1108491004004709E-6</v>
      </c>
      <c r="BI484" s="47">
        <f t="shared" si="179"/>
        <v>1.5076339622135033E-6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5.3017267342773514E-8</v>
      </c>
      <c r="F485" s="47">
        <f t="shared" si="175"/>
        <v>1.0569340437652554E-6</v>
      </c>
      <c r="G485" s="47">
        <f t="shared" si="175"/>
        <v>1.4765661444247602E-7</v>
      </c>
      <c r="H485" s="47">
        <f t="shared" si="175"/>
        <v>1.9531639542580029E-7</v>
      </c>
      <c r="I485" s="47">
        <f t="shared" si="175"/>
        <v>1.7075680445507235E-6</v>
      </c>
      <c r="J485" s="47">
        <f t="shared" si="175"/>
        <v>2.0493139988776978E-6</v>
      </c>
      <c r="K485" s="47">
        <f t="shared" si="175"/>
        <v>3.4398334760390035E-7</v>
      </c>
      <c r="L485" s="47">
        <f t="shared" si="175"/>
        <v>5.7551974477650018E-7</v>
      </c>
      <c r="M485" s="47">
        <f t="shared" si="175"/>
        <v>8.6814211108968191E-7</v>
      </c>
      <c r="N485" s="47">
        <f t="shared" si="175"/>
        <v>0</v>
      </c>
      <c r="Q485" s="47">
        <f t="shared" si="181"/>
        <v>3.921617253100254E-8</v>
      </c>
      <c r="R485" s="47">
        <f t="shared" si="176"/>
        <v>1.0269403198056566E-6</v>
      </c>
      <c r="S485" s="47">
        <f t="shared" si="176"/>
        <v>1.0121090990221724E-7</v>
      </c>
      <c r="T485" s="47">
        <f t="shared" si="176"/>
        <v>1.1553110589667846E-7</v>
      </c>
      <c r="U485" s="47">
        <f t="shared" si="176"/>
        <v>1.3432553232388122E-6</v>
      </c>
      <c r="V485" s="47">
        <f t="shared" si="176"/>
        <v>1.5129983479247124E-6</v>
      </c>
      <c r="W485" s="47">
        <f t="shared" si="176"/>
        <v>3.1605156101594209E-7</v>
      </c>
      <c r="X485" s="47">
        <f t="shared" si="176"/>
        <v>4.4893609366151337E-7</v>
      </c>
      <c r="Y485" s="47">
        <f t="shared" si="176"/>
        <v>7.807129380214757E-7</v>
      </c>
      <c r="Z485" s="47">
        <f t="shared" si="176"/>
        <v>0</v>
      </c>
      <c r="AA485" s="91"/>
      <c r="AB485" s="91"/>
      <c r="AC485" s="47">
        <f t="shared" si="182"/>
        <v>6.6818362154544509E-8</v>
      </c>
      <c r="AD485" s="47">
        <f t="shared" si="177"/>
        <v>1.0869277677248537E-6</v>
      </c>
      <c r="AE485" s="47">
        <f t="shared" si="177"/>
        <v>1.9279216079149564E-7</v>
      </c>
      <c r="AF485" s="47">
        <f t="shared" si="177"/>
        <v>2.7006537167294309E-7</v>
      </c>
      <c r="AG485" s="47">
        <f t="shared" si="177"/>
        <v>2.0718807658626353E-6</v>
      </c>
      <c r="AH485" s="47">
        <f t="shared" si="177"/>
        <v>2.5856296498306858E-6</v>
      </c>
      <c r="AI485" s="47">
        <f t="shared" si="177"/>
        <v>3.719151341918584E-7</v>
      </c>
      <c r="AJ485" s="47">
        <f t="shared" si="177"/>
        <v>7.0210339589148656E-7</v>
      </c>
      <c r="AK485" s="47">
        <f t="shared" si="177"/>
        <v>9.5557128415788908E-7</v>
      </c>
      <c r="AL485" s="47">
        <f t="shared" si="177"/>
        <v>0</v>
      </c>
      <c r="AO485" s="47">
        <f t="shared" si="186"/>
        <v>1.3801094811770975E-8</v>
      </c>
      <c r="AP485" s="47">
        <f t="shared" si="178"/>
        <v>2.9993723959598886E-8</v>
      </c>
      <c r="AQ485" s="47">
        <f t="shared" si="178"/>
        <v>4.6445704540258779E-8</v>
      </c>
      <c r="AR485" s="47">
        <f t="shared" si="178"/>
        <v>7.9785289529121827E-8</v>
      </c>
      <c r="AS485" s="47">
        <f t="shared" si="178"/>
        <v>3.6431272131191134E-7</v>
      </c>
      <c r="AT485" s="47">
        <f t="shared" si="178"/>
        <v>5.3631565095298541E-7</v>
      </c>
      <c r="AU485" s="47">
        <f t="shared" si="178"/>
        <v>2.7931786587958265E-8</v>
      </c>
      <c r="AV485" s="47">
        <f t="shared" si="178"/>
        <v>1.2658365111498681E-7</v>
      </c>
      <c r="AW485" s="47">
        <f t="shared" si="178"/>
        <v>8.7429173068206217E-8</v>
      </c>
      <c r="AX485" s="47">
        <f t="shared" si="178"/>
        <v>0</v>
      </c>
      <c r="BA485" s="47">
        <f t="shared" si="184"/>
        <v>1.1983562949731802E-7</v>
      </c>
      <c r="BB485" s="47">
        <f t="shared" si="179"/>
        <v>2.1438618114901089E-6</v>
      </c>
      <c r="BC485" s="47">
        <f t="shared" si="179"/>
        <v>3.4044877523397163E-7</v>
      </c>
      <c r="BD485" s="47">
        <f t="shared" si="179"/>
        <v>4.6538176709874335E-7</v>
      </c>
      <c r="BE485" s="47">
        <f t="shared" si="179"/>
        <v>3.7794488104133589E-6</v>
      </c>
      <c r="BF485" s="47">
        <f t="shared" si="179"/>
        <v>4.6349436487083832E-6</v>
      </c>
      <c r="BG485" s="47">
        <f t="shared" si="179"/>
        <v>7.1589848179575875E-7</v>
      </c>
      <c r="BH485" s="47">
        <f t="shared" si="179"/>
        <v>1.2776231406679866E-6</v>
      </c>
      <c r="BI485" s="47">
        <f t="shared" si="179"/>
        <v>1.823713395247571E-6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5.4533271642447127E-8</v>
      </c>
      <c r="F486" s="47">
        <f t="shared" si="175"/>
        <v>1.4269096730041838E-6</v>
      </c>
      <c r="G486" s="47">
        <f t="shared" si="175"/>
        <v>1.7442321676428361E-7</v>
      </c>
      <c r="H486" s="47">
        <f t="shared" si="175"/>
        <v>2.2818001278025415E-7</v>
      </c>
      <c r="I486" s="47">
        <f t="shared" si="175"/>
        <v>1.9965270827903809E-6</v>
      </c>
      <c r="J486" s="47">
        <f t="shared" si="175"/>
        <v>2.4239952639225242E-6</v>
      </c>
      <c r="K486" s="47">
        <f t="shared" si="175"/>
        <v>4.0796007182618323E-7</v>
      </c>
      <c r="L486" s="47">
        <f t="shared" si="175"/>
        <v>6.4698069431622595E-7</v>
      </c>
      <c r="M486" s="47">
        <f t="shared" si="175"/>
        <v>1.0318492231145108E-6</v>
      </c>
      <c r="N486" s="47">
        <f t="shared" si="175"/>
        <v>0</v>
      </c>
      <c r="Q486" s="47">
        <f t="shared" si="181"/>
        <v>4.0463467510159437E-8</v>
      </c>
      <c r="R486" s="47">
        <f t="shared" si="176"/>
        <v>1.3966280350689765E-6</v>
      </c>
      <c r="S486" s="47">
        <f t="shared" si="176"/>
        <v>1.1746235407961833E-7</v>
      </c>
      <c r="T486" s="47">
        <f t="shared" si="176"/>
        <v>1.2794194334944035E-7</v>
      </c>
      <c r="U486" s="47">
        <f t="shared" si="176"/>
        <v>1.5724001459220398E-6</v>
      </c>
      <c r="V486" s="47">
        <f t="shared" si="176"/>
        <v>1.7814858177638962E-6</v>
      </c>
      <c r="W486" s="47">
        <f t="shared" si="176"/>
        <v>3.7594207519319924E-7</v>
      </c>
      <c r="X486" s="47">
        <f t="shared" si="176"/>
        <v>4.9175769829246191E-7</v>
      </c>
      <c r="Y486" s="47">
        <f t="shared" si="176"/>
        <v>9.2459193053137549E-7</v>
      </c>
      <c r="Z486" s="47">
        <f t="shared" si="176"/>
        <v>0</v>
      </c>
      <c r="AA486" s="91"/>
      <c r="AB486" s="91"/>
      <c r="AC486" s="47">
        <f t="shared" si="182"/>
        <v>6.860307577473485E-8</v>
      </c>
      <c r="AD486" s="47">
        <f t="shared" si="177"/>
        <v>1.4571913109393905E-6</v>
      </c>
      <c r="AE486" s="47">
        <f t="shared" si="177"/>
        <v>2.3033581925414174E-7</v>
      </c>
      <c r="AF486" s="47">
        <f t="shared" si="177"/>
        <v>3.2411998213769469E-7</v>
      </c>
      <c r="AG486" s="47">
        <f t="shared" si="177"/>
        <v>2.4206540196587211E-6</v>
      </c>
      <c r="AH486" s="47">
        <f t="shared" si="177"/>
        <v>3.0665047100811561E-6</v>
      </c>
      <c r="AI486" s="47">
        <f t="shared" si="177"/>
        <v>4.3997806845916706E-7</v>
      </c>
      <c r="AJ486" s="47">
        <f t="shared" si="177"/>
        <v>8.0220369033998956E-7</v>
      </c>
      <c r="AK486" s="47">
        <f t="shared" si="177"/>
        <v>1.1391065156976469E-6</v>
      </c>
      <c r="AL486" s="47">
        <f t="shared" si="177"/>
        <v>0</v>
      </c>
      <c r="AO486" s="47">
        <f t="shared" si="186"/>
        <v>1.406980413228769E-8</v>
      </c>
      <c r="AP486" s="47">
        <f t="shared" si="178"/>
        <v>3.0281637935207316E-8</v>
      </c>
      <c r="AQ486" s="47">
        <f t="shared" si="178"/>
        <v>5.6960862684665286E-8</v>
      </c>
      <c r="AR486" s="47">
        <f t="shared" si="178"/>
        <v>1.0023806943081381E-7</v>
      </c>
      <c r="AS486" s="47">
        <f t="shared" si="178"/>
        <v>4.241269368683411E-7</v>
      </c>
      <c r="AT486" s="47">
        <f t="shared" si="178"/>
        <v>6.4250944615862805E-7</v>
      </c>
      <c r="AU486" s="47">
        <f t="shared" si="178"/>
        <v>3.2017996632983991E-8</v>
      </c>
      <c r="AV486" s="47">
        <f t="shared" si="178"/>
        <v>1.5522299602376404E-7</v>
      </c>
      <c r="AW486" s="47">
        <f t="shared" si="178"/>
        <v>1.0725729258313527E-7</v>
      </c>
      <c r="AX486" s="47">
        <f t="shared" si="178"/>
        <v>0</v>
      </c>
      <c r="BA486" s="47">
        <f t="shared" si="184"/>
        <v>1.2313634741718198E-7</v>
      </c>
      <c r="BB486" s="47">
        <f t="shared" si="179"/>
        <v>2.8841009839435743E-6</v>
      </c>
      <c r="BC486" s="47">
        <f t="shared" si="179"/>
        <v>4.0475903601842538E-7</v>
      </c>
      <c r="BD486" s="47">
        <f t="shared" si="179"/>
        <v>5.5229999491794884E-7</v>
      </c>
      <c r="BE486" s="47">
        <f t="shared" si="179"/>
        <v>4.417181102449102E-6</v>
      </c>
      <c r="BF486" s="47">
        <f t="shared" si="179"/>
        <v>5.4904999740036807E-6</v>
      </c>
      <c r="BG486" s="47">
        <f t="shared" si="179"/>
        <v>8.479381402853503E-7</v>
      </c>
      <c r="BH486" s="47">
        <f t="shared" si="179"/>
        <v>1.4491843846562156E-6</v>
      </c>
      <c r="BI486" s="47">
        <f t="shared" si="179"/>
        <v>2.1709557388121574E-6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5.7109311956780355E-8</v>
      </c>
      <c r="F487" s="47">
        <f t="shared" si="175"/>
        <v>2.0909543246521449E-6</v>
      </c>
      <c r="G487" s="47">
        <f t="shared" si="175"/>
        <v>2.2067868228396793E-7</v>
      </c>
      <c r="H487" s="47">
        <f t="shared" si="175"/>
        <v>2.8558893286519163E-7</v>
      </c>
      <c r="I487" s="47">
        <f t="shared" si="175"/>
        <v>2.4935123168420877E-6</v>
      </c>
      <c r="J487" s="47">
        <f t="shared" si="175"/>
        <v>3.0662042514117362E-6</v>
      </c>
      <c r="K487" s="47">
        <f t="shared" si="175"/>
        <v>5.2159379871939192E-7</v>
      </c>
      <c r="L487" s="47">
        <f t="shared" si="175"/>
        <v>7.6861467279913875E-7</v>
      </c>
      <c r="M487" s="47">
        <f t="shared" si="175"/>
        <v>1.326214464179852E-6</v>
      </c>
      <c r="N487" s="47">
        <f t="shared" si="175"/>
        <v>0</v>
      </c>
      <c r="Q487" s="47">
        <f t="shared" si="181"/>
        <v>4.2579668870419806E-8</v>
      </c>
      <c r="R487" s="47">
        <f t="shared" si="176"/>
        <v>2.0599832245491428E-6</v>
      </c>
      <c r="S487" s="47">
        <f t="shared" si="176"/>
        <v>1.4572144420977947E-7</v>
      </c>
      <c r="T487" s="47">
        <f t="shared" si="176"/>
        <v>1.5027603749872539E-7</v>
      </c>
      <c r="U487" s="47">
        <f t="shared" si="176"/>
        <v>1.9674947774095534E-6</v>
      </c>
      <c r="V487" s="47">
        <f t="shared" si="176"/>
        <v>2.2352576851725543E-6</v>
      </c>
      <c r="W487" s="47">
        <f t="shared" si="176"/>
        <v>4.8217440059612443E-7</v>
      </c>
      <c r="X487" s="47">
        <f t="shared" si="176"/>
        <v>5.6500572723558158E-7</v>
      </c>
      <c r="Y487" s="47">
        <f t="shared" si="176"/>
        <v>1.1832877981594575E-6</v>
      </c>
      <c r="Z487" s="47">
        <f t="shared" si="176"/>
        <v>0</v>
      </c>
      <c r="AA487" s="91"/>
      <c r="AB487" s="91"/>
      <c r="AC487" s="47">
        <f t="shared" si="182"/>
        <v>7.1638955043140942E-8</v>
      </c>
      <c r="AD487" s="47">
        <f t="shared" si="177"/>
        <v>2.1219254247551467E-6</v>
      </c>
      <c r="AE487" s="47">
        <f t="shared" si="177"/>
        <v>2.9620949331015323E-7</v>
      </c>
      <c r="AF487" s="47">
        <f t="shared" si="177"/>
        <v>4.2117519746097705E-7</v>
      </c>
      <c r="AG487" s="47">
        <f t="shared" si="177"/>
        <v>3.0195298562746228E-6</v>
      </c>
      <c r="AH487" s="47">
        <f t="shared" si="177"/>
        <v>3.897150817650924E-6</v>
      </c>
      <c r="AI487" s="47">
        <f t="shared" si="177"/>
        <v>5.6101319684265942E-7</v>
      </c>
      <c r="AJ487" s="47">
        <f t="shared" si="177"/>
        <v>9.722236183626958E-7</v>
      </c>
      <c r="AK487" s="47">
        <f t="shared" si="177"/>
        <v>1.4691411302002474E-6</v>
      </c>
      <c r="AL487" s="47">
        <f t="shared" si="177"/>
        <v>0</v>
      </c>
      <c r="AO487" s="47">
        <f t="shared" si="186"/>
        <v>1.4529643086360548E-8</v>
      </c>
      <c r="AP487" s="47">
        <f t="shared" si="178"/>
        <v>3.0971100103002156E-8</v>
      </c>
      <c r="AQ487" s="47">
        <f t="shared" si="178"/>
        <v>7.4957238074188457E-8</v>
      </c>
      <c r="AR487" s="47">
        <f t="shared" si="178"/>
        <v>1.3531289536646624E-7</v>
      </c>
      <c r="AS487" s="47">
        <f t="shared" si="178"/>
        <v>5.2601753943253432E-7</v>
      </c>
      <c r="AT487" s="47">
        <f t="shared" si="178"/>
        <v>8.3094656623918188E-7</v>
      </c>
      <c r="AU487" s="47">
        <f t="shared" si="178"/>
        <v>3.9419398123267492E-8</v>
      </c>
      <c r="AV487" s="47">
        <f t="shared" si="178"/>
        <v>2.0360894556355716E-7</v>
      </c>
      <c r="AW487" s="47">
        <f t="shared" si="178"/>
        <v>1.4292666602039454E-7</v>
      </c>
      <c r="AX487" s="47">
        <f t="shared" si="178"/>
        <v>0</v>
      </c>
      <c r="BA487" s="47">
        <f t="shared" si="184"/>
        <v>1.287482669999213E-7</v>
      </c>
      <c r="BB487" s="47">
        <f t="shared" si="179"/>
        <v>4.2128797494072916E-6</v>
      </c>
      <c r="BC487" s="47">
        <f t="shared" si="179"/>
        <v>5.1688817559412115E-7</v>
      </c>
      <c r="BD487" s="47">
        <f t="shared" si="179"/>
        <v>7.0676413032616873E-7</v>
      </c>
      <c r="BE487" s="47">
        <f t="shared" si="179"/>
        <v>5.5130421731167101E-6</v>
      </c>
      <c r="BF487" s="47">
        <f t="shared" si="179"/>
        <v>6.9633550690626606E-6</v>
      </c>
      <c r="BG487" s="47">
        <f t="shared" si="179"/>
        <v>1.0826069955620513E-6</v>
      </c>
      <c r="BH487" s="47">
        <f t="shared" si="179"/>
        <v>1.7408382911618345E-6</v>
      </c>
      <c r="BI487" s="47">
        <f t="shared" si="179"/>
        <v>2.7953555943800993E-6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5.9844055749779646E-8</v>
      </c>
      <c r="F488" s="47">
        <f t="shared" si="175"/>
        <v>2.8433529992976186E-6</v>
      </c>
      <c r="G488" s="47">
        <f t="shared" si="175"/>
        <v>2.7085603013786052E-7</v>
      </c>
      <c r="H488" s="47">
        <f t="shared" si="175"/>
        <v>3.4870733827849796E-7</v>
      </c>
      <c r="I488" s="47">
        <f t="shared" si="175"/>
        <v>3.0294081152977597E-6</v>
      </c>
      <c r="J488" s="47">
        <f t="shared" si="175"/>
        <v>3.7556629647837522E-6</v>
      </c>
      <c r="K488" s="47">
        <f t="shared" si="175"/>
        <v>6.4905744264911041E-7</v>
      </c>
      <c r="L488" s="47">
        <f t="shared" si="175"/>
        <v>8.9802714257784652E-7</v>
      </c>
      <c r="M488" s="47">
        <f t="shared" si="175"/>
        <v>1.6612007841960434E-6</v>
      </c>
      <c r="N488" s="47">
        <f t="shared" si="175"/>
        <v>0</v>
      </c>
      <c r="Q488" s="47">
        <f t="shared" si="181"/>
        <v>4.482174925736415E-8</v>
      </c>
      <c r="R488" s="47">
        <f t="shared" si="176"/>
        <v>2.811133989203786E-6</v>
      </c>
      <c r="S488" s="47">
        <f t="shared" si="176"/>
        <v>1.7661515296836811E-7</v>
      </c>
      <c r="T488" s="47">
        <f t="shared" si="176"/>
        <v>1.7574042902454466E-7</v>
      </c>
      <c r="U488" s="47">
        <f t="shared" si="176"/>
        <v>2.3948724702084104E-6</v>
      </c>
      <c r="V488" s="47">
        <f t="shared" si="176"/>
        <v>2.7135861284039587E-6</v>
      </c>
      <c r="W488" s="47">
        <f t="shared" si="176"/>
        <v>6.0114527494953851E-7</v>
      </c>
      <c r="X488" s="47">
        <f t="shared" si="176"/>
        <v>6.4343822388463857E-7</v>
      </c>
      <c r="Y488" s="47">
        <f t="shared" si="176"/>
        <v>1.4776393461126756E-6</v>
      </c>
      <c r="Z488" s="47">
        <f t="shared" si="176"/>
        <v>0</v>
      </c>
      <c r="AA488" s="91"/>
      <c r="AB488" s="91"/>
      <c r="AC488" s="47">
        <f t="shared" si="182"/>
        <v>7.4866362242195194E-8</v>
      </c>
      <c r="AD488" s="47">
        <f t="shared" si="177"/>
        <v>2.8755720093914529E-6</v>
      </c>
      <c r="AE488" s="47">
        <f t="shared" si="177"/>
        <v>3.6896781433791041E-7</v>
      </c>
      <c r="AF488" s="47">
        <f t="shared" si="177"/>
        <v>5.3124182902433918E-7</v>
      </c>
      <c r="AG488" s="47">
        <f t="shared" si="177"/>
        <v>3.6639437603871128E-6</v>
      </c>
      <c r="AH488" s="47">
        <f t="shared" si="177"/>
        <v>4.7977398011635499E-6</v>
      </c>
      <c r="AI488" s="47">
        <f t="shared" si="177"/>
        <v>6.9696961034868264E-7</v>
      </c>
      <c r="AJ488" s="47">
        <f t="shared" si="177"/>
        <v>1.1526160612710543E-6</v>
      </c>
      <c r="AK488" s="47">
        <f t="shared" si="177"/>
        <v>1.8447622222794121E-6</v>
      </c>
      <c r="AL488" s="47">
        <f t="shared" si="177"/>
        <v>0</v>
      </c>
      <c r="AO488" s="47">
        <f t="shared" si="186"/>
        <v>1.5022306492415495E-8</v>
      </c>
      <c r="AP488" s="47">
        <f t="shared" si="178"/>
        <v>3.2219010093832631E-8</v>
      </c>
      <c r="AQ488" s="47">
        <f t="shared" si="178"/>
        <v>9.4240877169492412E-8</v>
      </c>
      <c r="AR488" s="47">
        <f t="shared" si="178"/>
        <v>1.7296690925395329E-7</v>
      </c>
      <c r="AS488" s="47">
        <f t="shared" si="178"/>
        <v>6.3453564508934932E-7</v>
      </c>
      <c r="AT488" s="47">
        <f t="shared" si="178"/>
        <v>1.0420768363797935E-6</v>
      </c>
      <c r="AU488" s="47">
        <f t="shared" si="178"/>
        <v>4.7912167699571906E-8</v>
      </c>
      <c r="AV488" s="47">
        <f t="shared" si="178"/>
        <v>2.5458891869320795E-7</v>
      </c>
      <c r="AW488" s="47">
        <f t="shared" si="178"/>
        <v>1.8356143808336785E-7</v>
      </c>
      <c r="AX488" s="47">
        <f t="shared" si="178"/>
        <v>0</v>
      </c>
      <c r="BA488" s="47">
        <f t="shared" si="184"/>
        <v>1.3471041799197484E-7</v>
      </c>
      <c r="BB488" s="47">
        <f t="shared" si="179"/>
        <v>5.7189250086890711E-6</v>
      </c>
      <c r="BC488" s="47">
        <f t="shared" si="179"/>
        <v>6.3982384447577088E-7</v>
      </c>
      <c r="BD488" s="47">
        <f t="shared" si="179"/>
        <v>8.7994916730283713E-7</v>
      </c>
      <c r="BE488" s="47">
        <f t="shared" si="179"/>
        <v>6.6933518756848721E-6</v>
      </c>
      <c r="BF488" s="47">
        <f t="shared" si="179"/>
        <v>8.5534027659473021E-6</v>
      </c>
      <c r="BG488" s="47">
        <f t="shared" si="179"/>
        <v>1.3460270529977932E-6</v>
      </c>
      <c r="BH488" s="47">
        <f t="shared" si="179"/>
        <v>2.0506432038489007E-6</v>
      </c>
      <c r="BI488" s="47">
        <f t="shared" si="179"/>
        <v>3.5059630064754555E-6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6.2693557650919012E-8</v>
      </c>
      <c r="F489" s="47">
        <f t="shared" si="175"/>
        <v>3.6796527610738195E-6</v>
      </c>
      <c r="G489" s="47">
        <f t="shared" si="175"/>
        <v>3.2437319607132185E-7</v>
      </c>
      <c r="H489" s="47">
        <f t="shared" si="175"/>
        <v>4.1697537339273404E-7</v>
      </c>
      <c r="I489" s="47">
        <f t="shared" si="175"/>
        <v>3.5973373974777116E-6</v>
      </c>
      <c r="J489" s="47">
        <f t="shared" si="175"/>
        <v>4.482899574084712E-6</v>
      </c>
      <c r="K489" s="47">
        <f t="shared" si="175"/>
        <v>7.897310841808872E-7</v>
      </c>
      <c r="L489" s="47">
        <f t="shared" si="175"/>
        <v>1.0331981295474937E-6</v>
      </c>
      <c r="M489" s="47">
        <f t="shared" si="175"/>
        <v>2.0361648331804463E-6</v>
      </c>
      <c r="N489" s="47">
        <f t="shared" si="175"/>
        <v>0</v>
      </c>
      <c r="Q489" s="47">
        <f t="shared" si="181"/>
        <v>4.7152739938954132E-8</v>
      </c>
      <c r="R489" s="47">
        <f t="shared" si="176"/>
        <v>3.6452050634393701E-6</v>
      </c>
      <c r="S489" s="47">
        <f t="shared" si="176"/>
        <v>2.0983394636201687E-7</v>
      </c>
      <c r="T489" s="47">
        <f t="shared" si="176"/>
        <v>2.0433048448045857E-7</v>
      </c>
      <c r="U489" s="47">
        <f t="shared" si="176"/>
        <v>2.8493266918713431E-6</v>
      </c>
      <c r="V489" s="47">
        <f t="shared" si="176"/>
        <v>3.2080738136259502E-6</v>
      </c>
      <c r="W489" s="47">
        <f t="shared" si="176"/>
        <v>7.3223836075970171E-7</v>
      </c>
      <c r="X489" s="47">
        <f t="shared" si="176"/>
        <v>7.2593534890808307E-7</v>
      </c>
      <c r="Y489" s="47">
        <f t="shared" si="176"/>
        <v>1.8070416749881198E-6</v>
      </c>
      <c r="Z489" s="47">
        <f t="shared" si="176"/>
        <v>0</v>
      </c>
      <c r="AA489" s="91"/>
      <c r="AB489" s="91"/>
      <c r="AC489" s="47">
        <f t="shared" si="182"/>
        <v>7.8234375362883957E-8</v>
      </c>
      <c r="AD489" s="47">
        <f t="shared" si="177"/>
        <v>3.7141004587082757E-6</v>
      </c>
      <c r="AE489" s="47">
        <f t="shared" si="177"/>
        <v>4.4795263062512566E-7</v>
      </c>
      <c r="AF489" s="47">
        <f t="shared" si="177"/>
        <v>6.5375851334456321E-7</v>
      </c>
      <c r="AG489" s="47">
        <f t="shared" si="177"/>
        <v>4.3453481030840852E-6</v>
      </c>
      <c r="AH489" s="47">
        <f t="shared" si="177"/>
        <v>5.7577253345434747E-6</v>
      </c>
      <c r="AI489" s="47">
        <f t="shared" si="177"/>
        <v>8.4722380760207311E-7</v>
      </c>
      <c r="AJ489" s="47">
        <f t="shared" si="177"/>
        <v>1.340460910186904E-6</v>
      </c>
      <c r="AK489" s="47">
        <f t="shared" si="177"/>
        <v>2.2652879913727736E-6</v>
      </c>
      <c r="AL489" s="47">
        <f t="shared" si="177"/>
        <v>0</v>
      </c>
      <c r="AO489" s="47">
        <f t="shared" si="186"/>
        <v>1.5540817711964879E-8</v>
      </c>
      <c r="AP489" s="47">
        <f t="shared" si="178"/>
        <v>3.444769763444944E-8</v>
      </c>
      <c r="AQ489" s="47">
        <f t="shared" si="178"/>
        <v>1.1453924970930499E-7</v>
      </c>
      <c r="AR489" s="47">
        <f t="shared" si="178"/>
        <v>2.1264488891227547E-7</v>
      </c>
      <c r="AS489" s="47">
        <f t="shared" si="178"/>
        <v>7.480107056063685E-7</v>
      </c>
      <c r="AT489" s="47">
        <f t="shared" si="178"/>
        <v>1.2748257604587618E-6</v>
      </c>
      <c r="AU489" s="47">
        <f t="shared" si="178"/>
        <v>5.749272342118549E-8</v>
      </c>
      <c r="AV489" s="47">
        <f t="shared" si="178"/>
        <v>3.0726278063941065E-7</v>
      </c>
      <c r="AW489" s="47">
        <f t="shared" si="178"/>
        <v>2.2912315819232645E-7</v>
      </c>
      <c r="AX489" s="47">
        <f t="shared" si="178"/>
        <v>0</v>
      </c>
      <c r="BA489" s="47">
        <f t="shared" si="184"/>
        <v>1.4092793301380298E-7</v>
      </c>
      <c r="BB489" s="47">
        <f t="shared" si="179"/>
        <v>7.3937532197820952E-6</v>
      </c>
      <c r="BC489" s="47">
        <f t="shared" si="179"/>
        <v>7.7232582669644752E-7</v>
      </c>
      <c r="BD489" s="47">
        <f t="shared" si="179"/>
        <v>1.0707338867372974E-6</v>
      </c>
      <c r="BE489" s="47">
        <f t="shared" si="179"/>
        <v>7.9426855005617977E-6</v>
      </c>
      <c r="BF489" s="47">
        <f t="shared" si="179"/>
        <v>1.0240624908628188E-5</v>
      </c>
      <c r="BG489" s="47">
        <f t="shared" si="179"/>
        <v>1.6369548917829603E-6</v>
      </c>
      <c r="BH489" s="47">
        <f t="shared" si="179"/>
        <v>2.3736590397343979E-6</v>
      </c>
      <c r="BI489" s="47">
        <f t="shared" si="179"/>
        <v>4.3014528245532194E-6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6.6730946780716058E-8</v>
      </c>
      <c r="F490" s="47">
        <f t="shared" si="175"/>
        <v>4.9587682013485371E-6</v>
      </c>
      <c r="G490" s="47">
        <f t="shared" si="175"/>
        <v>4.0254796604745756E-7</v>
      </c>
      <c r="H490" s="47">
        <f t="shared" si="175"/>
        <v>5.184597969395074E-7</v>
      </c>
      <c r="I490" s="47">
        <f t="shared" si="175"/>
        <v>4.4201792176026385E-6</v>
      </c>
      <c r="J490" s="47">
        <f t="shared" si="175"/>
        <v>5.5301294121972191E-6</v>
      </c>
      <c r="K490" s="47">
        <f t="shared" si="175"/>
        <v>1.0040009344929914E-6</v>
      </c>
      <c r="L490" s="47">
        <f t="shared" si="175"/>
        <v>1.2253424228101299E-6</v>
      </c>
      <c r="M490" s="47">
        <f t="shared" si="175"/>
        <v>2.6168317494474519E-6</v>
      </c>
      <c r="N490" s="47">
        <f t="shared" si="175"/>
        <v>0</v>
      </c>
      <c r="Q490" s="47">
        <f t="shared" si="181"/>
        <v>5.0445621514023812E-8</v>
      </c>
      <c r="R490" s="47">
        <f t="shared" si="176"/>
        <v>4.918613753593062E-6</v>
      </c>
      <c r="S490" s="47">
        <f t="shared" si="176"/>
        <v>2.588575069049351E-7</v>
      </c>
      <c r="T490" s="47">
        <f t="shared" si="176"/>
        <v>2.4883995541518886E-7</v>
      </c>
      <c r="U490" s="47">
        <f t="shared" si="176"/>
        <v>3.5106215516657923E-6</v>
      </c>
      <c r="V490" s="47">
        <f t="shared" si="176"/>
        <v>3.901258605035095E-6</v>
      </c>
      <c r="W490" s="47">
        <f t="shared" si="176"/>
        <v>9.3154255706344806E-7</v>
      </c>
      <c r="X490" s="47">
        <f t="shared" si="176"/>
        <v>8.442945078796256E-7</v>
      </c>
      <c r="Y490" s="47">
        <f t="shared" si="176"/>
        <v>2.3169417723950457E-6</v>
      </c>
      <c r="Z490" s="47">
        <f t="shared" si="176"/>
        <v>0</v>
      </c>
      <c r="AA490" s="91"/>
      <c r="AB490" s="91"/>
      <c r="AC490" s="47">
        <f t="shared" si="182"/>
        <v>8.3016272047408369E-8</v>
      </c>
      <c r="AD490" s="47">
        <f t="shared" si="177"/>
        <v>4.9989226491040224E-6</v>
      </c>
      <c r="AE490" s="47">
        <f t="shared" si="177"/>
        <v>5.6571272476473791E-7</v>
      </c>
      <c r="AF490" s="47">
        <f t="shared" si="177"/>
        <v>8.4162858152441984E-7</v>
      </c>
      <c r="AG490" s="47">
        <f t="shared" si="177"/>
        <v>5.3297368835394897E-6</v>
      </c>
      <c r="AH490" s="47">
        <f t="shared" si="177"/>
        <v>7.1590002193593398E-6</v>
      </c>
      <c r="AI490" s="47">
        <f t="shared" si="177"/>
        <v>1.076459311922535E-6</v>
      </c>
      <c r="AJ490" s="47">
        <f t="shared" si="177"/>
        <v>1.6063903377406337E-6</v>
      </c>
      <c r="AK490" s="47">
        <f t="shared" si="177"/>
        <v>2.9167217264998585E-6</v>
      </c>
      <c r="AL490" s="47">
        <f t="shared" si="177"/>
        <v>0</v>
      </c>
      <c r="AO490" s="47">
        <f t="shared" si="186"/>
        <v>1.6285325266692245E-8</v>
      </c>
      <c r="AP490" s="47">
        <f t="shared" si="178"/>
        <v>4.0154447755475128E-8</v>
      </c>
      <c r="AQ490" s="47">
        <f t="shared" si="178"/>
        <v>1.4369045914252246E-7</v>
      </c>
      <c r="AR490" s="47">
        <f t="shared" si="178"/>
        <v>2.6961984152431854E-7</v>
      </c>
      <c r="AS490" s="47">
        <f t="shared" si="178"/>
        <v>9.0955766593684618E-7</v>
      </c>
      <c r="AT490" s="47">
        <f t="shared" si="178"/>
        <v>1.6288708071621241E-6</v>
      </c>
      <c r="AU490" s="47">
        <f t="shared" si="178"/>
        <v>7.2458377429543368E-8</v>
      </c>
      <c r="AV490" s="47">
        <f t="shared" si="178"/>
        <v>3.8104791493050433E-7</v>
      </c>
      <c r="AW490" s="47">
        <f t="shared" si="178"/>
        <v>2.9988997705240618E-7</v>
      </c>
      <c r="AX490" s="47">
        <f t="shared" si="178"/>
        <v>0</v>
      </c>
      <c r="BA490" s="47">
        <f t="shared" si="184"/>
        <v>1.4974721882812441E-7</v>
      </c>
      <c r="BB490" s="47">
        <f t="shared" si="179"/>
        <v>9.9576908504525587E-6</v>
      </c>
      <c r="BC490" s="47">
        <f t="shared" si="179"/>
        <v>9.6826069081219536E-7</v>
      </c>
      <c r="BD490" s="47">
        <f t="shared" si="179"/>
        <v>1.3600883784639272E-6</v>
      </c>
      <c r="BE490" s="47">
        <f t="shared" si="179"/>
        <v>9.7499161011421274E-6</v>
      </c>
      <c r="BF490" s="47">
        <f t="shared" si="179"/>
        <v>1.2689129631556559E-5</v>
      </c>
      <c r="BG490" s="47">
        <f t="shared" si="179"/>
        <v>2.0804602464155262E-6</v>
      </c>
      <c r="BH490" s="47">
        <f t="shared" si="179"/>
        <v>2.8317327605507634E-6</v>
      </c>
      <c r="BI490" s="47">
        <f t="shared" si="179"/>
        <v>5.5335534759473104E-6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7.0466392207204716E-8</v>
      </c>
      <c r="F491" s="47">
        <f t="shared" si="185"/>
        <v>6.2438031991320945E-6</v>
      </c>
      <c r="G491" s="47">
        <f t="shared" si="185"/>
        <v>4.7755562245078601E-7</v>
      </c>
      <c r="H491" s="47">
        <f t="shared" si="185"/>
        <v>6.1778382522427359E-7</v>
      </c>
      <c r="I491" s="47">
        <f t="shared" si="185"/>
        <v>5.2022056263784728E-6</v>
      </c>
      <c r="J491" s="47">
        <f t="shared" si="185"/>
        <v>6.5182439309737588E-6</v>
      </c>
      <c r="K491" s="47">
        <f t="shared" si="185"/>
        <v>1.2193118806824818E-6</v>
      </c>
      <c r="L491" s="47">
        <f t="shared" si="185"/>
        <v>1.4038288431019245E-6</v>
      </c>
      <c r="M491" s="47">
        <f t="shared" si="185"/>
        <v>3.2105356822865903E-6</v>
      </c>
      <c r="N491" s="47">
        <f t="shared" si="185"/>
        <v>0</v>
      </c>
      <c r="Q491" s="47">
        <f t="shared" si="181"/>
        <v>5.3481006366615748E-8</v>
      </c>
      <c r="R491" s="47">
        <f t="shared" si="181"/>
        <v>6.1945946263819099E-6</v>
      </c>
      <c r="S491" s="47">
        <f t="shared" si="181"/>
        <v>3.0644789619202553E-7</v>
      </c>
      <c r="T491" s="47">
        <f t="shared" si="181"/>
        <v>2.9468430408482033E-7</v>
      </c>
      <c r="U491" s="47">
        <f t="shared" si="181"/>
        <v>4.1423072839955597E-6</v>
      </c>
      <c r="V491" s="47">
        <f t="shared" si="181"/>
        <v>4.5341079843560872E-6</v>
      </c>
      <c r="W491" s="47">
        <f t="shared" si="181"/>
        <v>1.1314193063720065E-6</v>
      </c>
      <c r="X491" s="47">
        <f t="shared" si="181"/>
        <v>9.5548082247112088E-7</v>
      </c>
      <c r="Y491" s="47">
        <f t="shared" si="181"/>
        <v>2.8379899717145213E-6</v>
      </c>
      <c r="Z491" s="47">
        <f t="shared" si="181"/>
        <v>0</v>
      </c>
      <c r="AA491" s="91"/>
      <c r="AB491" s="91"/>
      <c r="AC491" s="47">
        <f t="shared" si="182"/>
        <v>8.7451778047793764E-8</v>
      </c>
      <c r="AD491" s="47">
        <f t="shared" si="182"/>
        <v>6.2930117718822849E-6</v>
      </c>
      <c r="AE491" s="47">
        <f t="shared" si="182"/>
        <v>6.811335795261473E-7</v>
      </c>
      <c r="AF491" s="47">
        <f t="shared" si="182"/>
        <v>1.0310639866177604E-6</v>
      </c>
      <c r="AG491" s="47">
        <f t="shared" si="182"/>
        <v>6.2621039687613909E-6</v>
      </c>
      <c r="AH491" s="47">
        <f t="shared" si="182"/>
        <v>8.502379877591422E-6</v>
      </c>
      <c r="AI491" s="47">
        <f t="shared" si="182"/>
        <v>1.3072044549929568E-6</v>
      </c>
      <c r="AJ491" s="47">
        <f t="shared" si="182"/>
        <v>1.8521768637327276E-6</v>
      </c>
      <c r="AK491" s="47">
        <f t="shared" si="182"/>
        <v>3.5830813928586592E-6</v>
      </c>
      <c r="AL491" s="47">
        <f t="shared" si="182"/>
        <v>0</v>
      </c>
      <c r="AO491" s="47">
        <f t="shared" si="186"/>
        <v>1.6985385840588969E-8</v>
      </c>
      <c r="AP491" s="47">
        <f t="shared" si="178"/>
        <v>4.9208572750184533E-8</v>
      </c>
      <c r="AQ491" s="47">
        <f t="shared" si="178"/>
        <v>1.7110772625876048E-7</v>
      </c>
      <c r="AR491" s="47">
        <f t="shared" si="178"/>
        <v>3.2309952113945327E-7</v>
      </c>
      <c r="AS491" s="47">
        <f t="shared" si="178"/>
        <v>1.059898342382913E-6</v>
      </c>
      <c r="AT491" s="47">
        <f t="shared" si="178"/>
        <v>1.9841359466176716E-6</v>
      </c>
      <c r="AU491" s="47">
        <f t="shared" si="178"/>
        <v>8.7892574310475263E-8</v>
      </c>
      <c r="AV491" s="47">
        <f t="shared" si="178"/>
        <v>4.4834802063080357E-7</v>
      </c>
      <c r="AW491" s="47">
        <f t="shared" si="178"/>
        <v>3.7254571057206894E-7</v>
      </c>
      <c r="AX491" s="47">
        <f t="shared" si="178"/>
        <v>0</v>
      </c>
      <c r="BA491" s="47">
        <f t="shared" si="184"/>
        <v>1.5791817025499848E-7</v>
      </c>
      <c r="BB491" s="47">
        <f t="shared" si="184"/>
        <v>1.2536814971014379E-5</v>
      </c>
      <c r="BC491" s="47">
        <f t="shared" si="184"/>
        <v>1.1586892019769332E-6</v>
      </c>
      <c r="BD491" s="47">
        <f t="shared" si="184"/>
        <v>1.6488478118420339E-6</v>
      </c>
      <c r="BE491" s="47">
        <f t="shared" si="184"/>
        <v>1.1464309595139863E-5</v>
      </c>
      <c r="BF491" s="47">
        <f t="shared" si="184"/>
        <v>1.5020623808565181E-5</v>
      </c>
      <c r="BG491" s="47">
        <f t="shared" si="184"/>
        <v>2.5265163356754384E-6</v>
      </c>
      <c r="BH491" s="47">
        <f t="shared" si="184"/>
        <v>3.2560057068346519E-6</v>
      </c>
      <c r="BI491" s="47">
        <f t="shared" si="184"/>
        <v>6.7936170751452499E-6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7.4212247386868811E-8</v>
      </c>
      <c r="F492" s="47">
        <f t="shared" si="185"/>
        <v>7.6359215894791203E-6</v>
      </c>
      <c r="G492" s="47">
        <f t="shared" si="185"/>
        <v>5.5570392531675726E-7</v>
      </c>
      <c r="H492" s="47">
        <f t="shared" si="185"/>
        <v>7.2332517554267598E-7</v>
      </c>
      <c r="I492" s="47">
        <f t="shared" si="185"/>
        <v>6.0090849182305924E-6</v>
      </c>
      <c r="J492" s="47">
        <f t="shared" si="185"/>
        <v>7.5301240246776077E-6</v>
      </c>
      <c r="K492" s="47">
        <f t="shared" si="185"/>
        <v>1.4538954153243399E-6</v>
      </c>
      <c r="L492" s="47">
        <f t="shared" si="185"/>
        <v>1.5835916998000205E-6</v>
      </c>
      <c r="M492" s="47">
        <f t="shared" si="185"/>
        <v>3.867796748714635E-6</v>
      </c>
      <c r="N492" s="47">
        <f t="shared" si="185"/>
        <v>0</v>
      </c>
      <c r="Q492" s="47">
        <f t="shared" ref="Q492:Z507" si="187">Q491+Q314/$R$192</f>
        <v>5.6512560024708854E-8</v>
      </c>
      <c r="R492" s="47">
        <f t="shared" si="187"/>
        <v>7.5723855048426712E-6</v>
      </c>
      <c r="S492" s="47">
        <f t="shared" si="187"/>
        <v>3.566143286091881E-7</v>
      </c>
      <c r="T492" s="47">
        <f t="shared" si="187"/>
        <v>3.4588502021042048E-7</v>
      </c>
      <c r="U492" s="47">
        <f t="shared" si="187"/>
        <v>4.7974692105893004E-6</v>
      </c>
      <c r="V492" s="47">
        <f t="shared" si="187"/>
        <v>5.1594268446695047E-6</v>
      </c>
      <c r="W492" s="47">
        <f t="shared" si="187"/>
        <v>1.3487883504808634E-6</v>
      </c>
      <c r="X492" s="47">
        <f t="shared" si="187"/>
        <v>1.068813934484426E-6</v>
      </c>
      <c r="Y492" s="47">
        <f t="shared" si="187"/>
        <v>3.4144161745315867E-6</v>
      </c>
      <c r="Z492" s="47">
        <f t="shared" si="187"/>
        <v>0</v>
      </c>
      <c r="AA492" s="91"/>
      <c r="AB492" s="91"/>
      <c r="AC492" s="47">
        <f t="shared" ref="AC492:AL507" si="188">AC491+AC314/$R$192</f>
        <v>9.1911934749028848E-8</v>
      </c>
      <c r="AD492" s="47">
        <f t="shared" si="188"/>
        <v>7.699457674115571E-6</v>
      </c>
      <c r="AE492" s="47">
        <f t="shared" si="188"/>
        <v>8.0368484281031301E-7</v>
      </c>
      <c r="AF492" s="47">
        <f t="shared" si="188"/>
        <v>1.2372321805702717E-6</v>
      </c>
      <c r="AG492" s="47">
        <f t="shared" si="188"/>
        <v>7.2207006258718893E-6</v>
      </c>
      <c r="AH492" s="47">
        <f t="shared" si="188"/>
        <v>9.9008212046857007E-6</v>
      </c>
      <c r="AI492" s="47">
        <f t="shared" si="188"/>
        <v>1.5590024801678162E-6</v>
      </c>
      <c r="AJ492" s="47">
        <f t="shared" si="188"/>
        <v>2.0983694651156147E-6</v>
      </c>
      <c r="AK492" s="47">
        <f t="shared" si="188"/>
        <v>4.3211773228976837E-6</v>
      </c>
      <c r="AL492" s="47">
        <f t="shared" si="188"/>
        <v>0</v>
      </c>
      <c r="AO492" s="47">
        <f t="shared" si="186"/>
        <v>1.7699687362159957E-8</v>
      </c>
      <c r="AP492" s="47">
        <f t="shared" si="178"/>
        <v>6.353608463644905E-8</v>
      </c>
      <c r="AQ492" s="47">
        <f t="shared" si="178"/>
        <v>1.9908959670756917E-7</v>
      </c>
      <c r="AR492" s="47">
        <f t="shared" si="178"/>
        <v>3.7744015533225551E-7</v>
      </c>
      <c r="AS492" s="47">
        <f t="shared" si="178"/>
        <v>1.2116157076412919E-6</v>
      </c>
      <c r="AT492" s="47">
        <f t="shared" si="178"/>
        <v>2.3706971800081031E-6</v>
      </c>
      <c r="AU492" s="47">
        <f t="shared" si="178"/>
        <v>1.0510706484347653E-7</v>
      </c>
      <c r="AV492" s="47">
        <f t="shared" si="178"/>
        <v>5.1477776531559458E-7</v>
      </c>
      <c r="AW492" s="47">
        <f t="shared" si="178"/>
        <v>4.5338057418304829E-7</v>
      </c>
      <c r="AX492" s="47">
        <f t="shared" si="178"/>
        <v>0</v>
      </c>
      <c r="BA492" s="47">
        <f t="shared" si="184"/>
        <v>1.6612418213589766E-7</v>
      </c>
      <c r="BB492" s="47">
        <f t="shared" si="184"/>
        <v>1.5335379263594693E-5</v>
      </c>
      <c r="BC492" s="47">
        <f t="shared" si="184"/>
        <v>1.3593887681270702E-6</v>
      </c>
      <c r="BD492" s="47">
        <f t="shared" si="184"/>
        <v>1.9605573561129478E-6</v>
      </c>
      <c r="BE492" s="47">
        <f t="shared" si="184"/>
        <v>1.3229785544102482E-5</v>
      </c>
      <c r="BF492" s="47">
        <f t="shared" si="184"/>
        <v>1.7430945229363308E-5</v>
      </c>
      <c r="BG492" s="47">
        <f t="shared" si="184"/>
        <v>3.0128978954921559E-6</v>
      </c>
      <c r="BH492" s="47">
        <f t="shared" si="184"/>
        <v>3.6819611649156352E-6</v>
      </c>
      <c r="BI492" s="47">
        <f t="shared" si="184"/>
        <v>8.1889740716123188E-6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7.7921997057255487E-8</v>
      </c>
      <c r="F493" s="47">
        <f t="shared" si="189"/>
        <v>9.1229057096662962E-6</v>
      </c>
      <c r="G493" s="47">
        <f t="shared" si="189"/>
        <v>6.3640858178184948E-7</v>
      </c>
      <c r="H493" s="47">
        <f t="shared" si="189"/>
        <v>8.3455571115160861E-7</v>
      </c>
      <c r="I493" s="47">
        <f t="shared" si="189"/>
        <v>6.833783869749755E-6</v>
      </c>
      <c r="J493" s="47">
        <f t="shared" si="189"/>
        <v>8.5559719518986345E-6</v>
      </c>
      <c r="K493" s="47">
        <f t="shared" si="189"/>
        <v>1.7072979767116546E-6</v>
      </c>
      <c r="L493" s="47">
        <f t="shared" si="189"/>
        <v>1.7625013453554819E-6</v>
      </c>
      <c r="M493" s="47">
        <f t="shared" si="189"/>
        <v>4.5887442413077843E-6</v>
      </c>
      <c r="N493" s="47">
        <f t="shared" si="189"/>
        <v>0</v>
      </c>
      <c r="Q493" s="47">
        <f t="shared" si="187"/>
        <v>5.9501018497385546E-8</v>
      </c>
      <c r="R493" s="47">
        <f t="shared" si="187"/>
        <v>9.0380020813416947E-6</v>
      </c>
      <c r="S493" s="47">
        <f t="shared" si="187"/>
        <v>4.0905568163251019E-7</v>
      </c>
      <c r="T493" s="47">
        <f t="shared" si="187"/>
        <v>4.0263602910719033E-7</v>
      </c>
      <c r="U493" s="47">
        <f t="shared" si="187"/>
        <v>5.4708319566722575E-6</v>
      </c>
      <c r="V493" s="47">
        <f t="shared" si="187"/>
        <v>5.7682259349668842E-6</v>
      </c>
      <c r="W493" s="47">
        <f t="shared" si="187"/>
        <v>1.5831810683922875E-6</v>
      </c>
      <c r="X493" s="47">
        <f t="shared" si="187"/>
        <v>1.1831284493842458E-6</v>
      </c>
      <c r="Y493" s="47">
        <f t="shared" si="187"/>
        <v>4.0461693623982393E-6</v>
      </c>
      <c r="Z493" s="47">
        <f t="shared" si="187"/>
        <v>0</v>
      </c>
      <c r="AA493" s="91"/>
      <c r="AB493" s="91"/>
      <c r="AC493" s="47">
        <f t="shared" si="188"/>
        <v>9.6342975617125514E-8</v>
      </c>
      <c r="AD493" s="47">
        <f t="shared" si="188"/>
        <v>9.2078093379908943E-6</v>
      </c>
      <c r="AE493" s="47">
        <f t="shared" si="188"/>
        <v>9.3244134727998496E-7</v>
      </c>
      <c r="AF493" s="47">
        <f t="shared" si="188"/>
        <v>1.4587203136455287E-6</v>
      </c>
      <c r="AG493" s="47">
        <f t="shared" si="188"/>
        <v>8.1967357828272566E-6</v>
      </c>
      <c r="AH493" s="47">
        <f t="shared" si="188"/>
        <v>1.1343717968830372E-5</v>
      </c>
      <c r="AI493" s="47">
        <f t="shared" si="188"/>
        <v>1.8314148850310222E-6</v>
      </c>
      <c r="AJ493" s="47">
        <f t="shared" si="188"/>
        <v>2.3418742413267171E-6</v>
      </c>
      <c r="AK493" s="47">
        <f t="shared" si="188"/>
        <v>5.1313191202173294E-6</v>
      </c>
      <c r="AL493" s="47">
        <f t="shared" si="188"/>
        <v>0</v>
      </c>
      <c r="AO493" s="47">
        <f t="shared" si="186"/>
        <v>1.8420978559869941E-8</v>
      </c>
      <c r="AP493" s="47">
        <f t="shared" si="178"/>
        <v>8.4903628324601506E-8</v>
      </c>
      <c r="AQ493" s="47">
        <f t="shared" si="178"/>
        <v>2.2735290014933929E-7</v>
      </c>
      <c r="AR493" s="47">
        <f t="shared" si="178"/>
        <v>4.3191968204441828E-7</v>
      </c>
      <c r="AS493" s="47">
        <f t="shared" si="178"/>
        <v>1.3629519130774974E-6</v>
      </c>
      <c r="AT493" s="47">
        <f t="shared" si="178"/>
        <v>2.7877460169317503E-6</v>
      </c>
      <c r="AU493" s="47">
        <f t="shared" si="178"/>
        <v>1.2411690831936714E-7</v>
      </c>
      <c r="AV493" s="47">
        <f t="shared" si="178"/>
        <v>5.7937289597123609E-7</v>
      </c>
      <c r="AW493" s="47">
        <f t="shared" si="178"/>
        <v>5.4257487890954507E-7</v>
      </c>
      <c r="AX493" s="47">
        <f t="shared" si="178"/>
        <v>0</v>
      </c>
      <c r="BA493" s="47">
        <f t="shared" si="184"/>
        <v>1.7426497267438101E-7</v>
      </c>
      <c r="BB493" s="47">
        <f t="shared" si="184"/>
        <v>1.8330715047657189E-5</v>
      </c>
      <c r="BC493" s="47">
        <f t="shared" si="184"/>
        <v>1.5688499290618345E-6</v>
      </c>
      <c r="BD493" s="47">
        <f t="shared" si="184"/>
        <v>2.2932760247971372E-6</v>
      </c>
      <c r="BE493" s="47">
        <f t="shared" si="184"/>
        <v>1.5030519652577012E-5</v>
      </c>
      <c r="BF493" s="47">
        <f t="shared" si="184"/>
        <v>1.9899689920729007E-5</v>
      </c>
      <c r="BG493" s="47">
        <f t="shared" si="184"/>
        <v>3.5387128617426769E-6</v>
      </c>
      <c r="BH493" s="47">
        <f t="shared" si="184"/>
        <v>4.1043755866821988E-6</v>
      </c>
      <c r="BI493" s="47">
        <f t="shared" si="184"/>
        <v>9.7200633615251146E-6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8.1556042276819327E-8</v>
      </c>
      <c r="F494" s="47">
        <f t="shared" si="189"/>
        <v>1.069058452179874E-5</v>
      </c>
      <c r="G494" s="47">
        <f t="shared" si="189"/>
        <v>7.1916522100116327E-7</v>
      </c>
      <c r="H494" s="47">
        <f t="shared" si="189"/>
        <v>9.5101172804768527E-7</v>
      </c>
      <c r="I494" s="47">
        <f t="shared" si="189"/>
        <v>7.6702612232124076E-6</v>
      </c>
      <c r="J494" s="47">
        <f t="shared" si="189"/>
        <v>9.5873969337624801E-6</v>
      </c>
      <c r="K494" s="47">
        <f t="shared" si="189"/>
        <v>1.9790891371249523E-6</v>
      </c>
      <c r="L494" s="47">
        <f t="shared" si="189"/>
        <v>1.9387429394974592E-6</v>
      </c>
      <c r="M494" s="47">
        <f t="shared" si="189"/>
        <v>5.3733979591259555E-6</v>
      </c>
      <c r="N494" s="47">
        <f t="shared" si="189"/>
        <v>0</v>
      </c>
      <c r="Q494" s="47">
        <f t="shared" si="187"/>
        <v>6.2412985089799207E-8</v>
      </c>
      <c r="R494" s="47">
        <f t="shared" si="187"/>
        <v>1.0575265986121623E-5</v>
      </c>
      <c r="S494" s="47">
        <f t="shared" si="187"/>
        <v>4.6350980874641765E-7</v>
      </c>
      <c r="T494" s="47">
        <f t="shared" si="187"/>
        <v>4.6514806345930808E-7</v>
      </c>
      <c r="U494" s="47">
        <f t="shared" si="187"/>
        <v>6.1578530123754365E-6</v>
      </c>
      <c r="V494" s="47">
        <f t="shared" si="187"/>
        <v>6.3528746623254321E-6</v>
      </c>
      <c r="W494" s="47">
        <f t="shared" si="187"/>
        <v>1.8341583344283407E-6</v>
      </c>
      <c r="X494" s="47">
        <f t="shared" si="187"/>
        <v>1.2974278956469235E-6</v>
      </c>
      <c r="Y494" s="47">
        <f t="shared" si="187"/>
        <v>4.7330798323040147E-6</v>
      </c>
      <c r="Z494" s="47">
        <f t="shared" si="187"/>
        <v>0</v>
      </c>
      <c r="AA494" s="91"/>
      <c r="AB494" s="91"/>
      <c r="AC494" s="47">
        <f t="shared" si="188"/>
        <v>1.0069909946383953E-7</v>
      </c>
      <c r="AD494" s="47">
        <f t="shared" si="188"/>
        <v>1.0805903057475855E-5</v>
      </c>
      <c r="AE494" s="47">
        <f t="shared" si="188"/>
        <v>1.0664757944615139E-6</v>
      </c>
      <c r="AF494" s="47">
        <f t="shared" si="188"/>
        <v>1.6938808958475387E-6</v>
      </c>
      <c r="AG494" s="47">
        <f t="shared" si="188"/>
        <v>9.1826694340493838E-6</v>
      </c>
      <c r="AH494" s="47">
        <f t="shared" si="188"/>
        <v>1.2821919205199512E-5</v>
      </c>
      <c r="AI494" s="47">
        <f t="shared" si="188"/>
        <v>2.1240199398215643E-6</v>
      </c>
      <c r="AJ494" s="47">
        <f t="shared" si="188"/>
        <v>2.5800579833479944E-6</v>
      </c>
      <c r="AK494" s="47">
        <f t="shared" si="188"/>
        <v>6.0137160859478963E-6</v>
      </c>
      <c r="AL494" s="47">
        <f t="shared" si="188"/>
        <v>0</v>
      </c>
      <c r="AO494" s="47">
        <f t="shared" si="186"/>
        <v>1.914305718702012E-8</v>
      </c>
      <c r="AP494" s="47">
        <f t="shared" si="178"/>
        <v>1.1531853567711685E-7</v>
      </c>
      <c r="AQ494" s="47">
        <f t="shared" si="178"/>
        <v>2.5565541225474562E-7</v>
      </c>
      <c r="AR494" s="47">
        <f t="shared" si="178"/>
        <v>4.8586366458837724E-7</v>
      </c>
      <c r="AS494" s="47">
        <f t="shared" si="178"/>
        <v>1.5124082108369711E-6</v>
      </c>
      <c r="AT494" s="47">
        <f t="shared" si="178"/>
        <v>3.2345222714370479E-6</v>
      </c>
      <c r="AU494" s="47">
        <f t="shared" si="178"/>
        <v>1.4493080269661155E-7</v>
      </c>
      <c r="AV494" s="47">
        <f t="shared" si="178"/>
        <v>6.4131504385053579E-7</v>
      </c>
      <c r="AW494" s="47">
        <f t="shared" si="178"/>
        <v>6.403181268219408E-7</v>
      </c>
      <c r="AX494" s="47">
        <f t="shared" si="178"/>
        <v>0</v>
      </c>
      <c r="BA494" s="47">
        <f t="shared" si="184"/>
        <v>1.8225514174065884E-7</v>
      </c>
      <c r="BB494" s="47">
        <f t="shared" si="184"/>
        <v>2.1496487579274595E-5</v>
      </c>
      <c r="BC494" s="47">
        <f t="shared" si="184"/>
        <v>1.7856410154626771E-6</v>
      </c>
      <c r="BD494" s="47">
        <f t="shared" si="184"/>
        <v>2.6448926238952239E-6</v>
      </c>
      <c r="BE494" s="47">
        <f t="shared" si="184"/>
        <v>1.6852930657261793E-5</v>
      </c>
      <c r="BF494" s="47">
        <f t="shared" si="184"/>
        <v>2.2409316138961992E-5</v>
      </c>
      <c r="BG494" s="47">
        <f t="shared" si="184"/>
        <v>4.103109076946517E-6</v>
      </c>
      <c r="BH494" s="47">
        <f t="shared" si="184"/>
        <v>4.5188009228454537E-6</v>
      </c>
      <c r="BI494" s="47">
        <f t="shared" si="184"/>
        <v>1.1387114045073852E-5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8.5081995901413418E-8</v>
      </c>
      <c r="F495" s="47">
        <f t="shared" si="189"/>
        <v>1.2322900357161871E-5</v>
      </c>
      <c r="G495" s="47">
        <f t="shared" si="189"/>
        <v>8.0355368847352324E-7</v>
      </c>
      <c r="H495" s="47">
        <f t="shared" si="189"/>
        <v>1.0722984906909874E-6</v>
      </c>
      <c r="I495" s="47">
        <f t="shared" si="189"/>
        <v>8.5135168704494622E-6</v>
      </c>
      <c r="J495" s="47">
        <f t="shared" si="189"/>
        <v>1.0617481568403476E-5</v>
      </c>
      <c r="K495" s="47">
        <f t="shared" si="189"/>
        <v>2.2688681957317818E-6</v>
      </c>
      <c r="L495" s="47">
        <f t="shared" si="189"/>
        <v>2.1108301321416203E-6</v>
      </c>
      <c r="M495" s="47">
        <f t="shared" si="189"/>
        <v>6.2216801965223794E-6</v>
      </c>
      <c r="N495" s="47">
        <f t="shared" si="189"/>
        <v>0</v>
      </c>
      <c r="Q495" s="47">
        <f t="shared" si="187"/>
        <v>6.522117737475262E-8</v>
      </c>
      <c r="R495" s="47">
        <f t="shared" si="187"/>
        <v>1.2165877109202363E-5</v>
      </c>
      <c r="S495" s="47">
        <f t="shared" si="187"/>
        <v>5.197559379556822E-7</v>
      </c>
      <c r="T495" s="47">
        <f t="shared" si="187"/>
        <v>5.3364898862968133E-7</v>
      </c>
      <c r="U495" s="47">
        <f t="shared" si="187"/>
        <v>6.8547605599351301E-6</v>
      </c>
      <c r="V495" s="47">
        <f t="shared" si="187"/>
        <v>6.9071563463630768E-6</v>
      </c>
      <c r="W495" s="47">
        <f t="shared" si="187"/>
        <v>2.1013168614510804E-6</v>
      </c>
      <c r="X495" s="47">
        <f t="shared" si="187"/>
        <v>1.4108924927873605E-6</v>
      </c>
      <c r="Y495" s="47">
        <f t="shared" si="187"/>
        <v>5.4748702552666977E-6</v>
      </c>
      <c r="Z495" s="47">
        <f t="shared" si="187"/>
        <v>0</v>
      </c>
      <c r="AA495" s="91"/>
      <c r="AB495" s="91"/>
      <c r="AC495" s="47">
        <f t="shared" si="188"/>
        <v>1.0494281442807429E-7</v>
      </c>
      <c r="AD495" s="47">
        <f t="shared" si="188"/>
        <v>1.2479923605121376E-5</v>
      </c>
      <c r="AE495" s="47">
        <f t="shared" si="188"/>
        <v>1.2048648830725275E-6</v>
      </c>
      <c r="AF495" s="47">
        <f t="shared" si="188"/>
        <v>1.9408403688328668E-6</v>
      </c>
      <c r="AG495" s="47">
        <f t="shared" si="188"/>
        <v>1.0172273180963799E-5</v>
      </c>
      <c r="AH495" s="47">
        <f t="shared" si="188"/>
        <v>1.432780679044386E-5</v>
      </c>
      <c r="AI495" s="47">
        <f t="shared" si="188"/>
        <v>2.4364195300124831E-6</v>
      </c>
      <c r="AJ495" s="47">
        <f t="shared" si="188"/>
        <v>2.8107677714958801E-6</v>
      </c>
      <c r="AK495" s="47">
        <f t="shared" si="188"/>
        <v>6.9684901377780611E-6</v>
      </c>
      <c r="AL495" s="47">
        <f t="shared" si="188"/>
        <v>0</v>
      </c>
      <c r="AO495" s="47">
        <f t="shared" si="186"/>
        <v>1.9860818526660797E-8</v>
      </c>
      <c r="AP495" s="47">
        <f t="shared" si="178"/>
        <v>1.5702324795950843E-7</v>
      </c>
      <c r="AQ495" s="47">
        <f t="shared" si="178"/>
        <v>2.8379775051784103E-7</v>
      </c>
      <c r="AR495" s="47">
        <f t="shared" si="178"/>
        <v>5.3864950206130604E-7</v>
      </c>
      <c r="AS495" s="47">
        <f t="shared" si="178"/>
        <v>1.6587563105143322E-6</v>
      </c>
      <c r="AT495" s="47">
        <f t="shared" si="178"/>
        <v>3.7103252220403993E-6</v>
      </c>
      <c r="AU495" s="47">
        <f t="shared" si="178"/>
        <v>1.6755133428070138E-7</v>
      </c>
      <c r="AV495" s="47">
        <f t="shared" si="178"/>
        <v>6.999376393542598E-7</v>
      </c>
      <c r="AW495" s="47">
        <f t="shared" si="178"/>
        <v>7.4680994125568171E-7</v>
      </c>
      <c r="AX495" s="47">
        <f t="shared" si="178"/>
        <v>0</v>
      </c>
      <c r="BA495" s="47">
        <f t="shared" si="184"/>
        <v>1.900248103294877E-7</v>
      </c>
      <c r="BB495" s="47">
        <f t="shared" si="184"/>
        <v>2.4802823962283247E-5</v>
      </c>
      <c r="BC495" s="47">
        <f t="shared" si="184"/>
        <v>2.0084185715460506E-6</v>
      </c>
      <c r="BD495" s="47">
        <f t="shared" si="184"/>
        <v>3.0131388595238539E-6</v>
      </c>
      <c r="BE495" s="47">
        <f t="shared" si="184"/>
        <v>1.8685790051413263E-5</v>
      </c>
      <c r="BF495" s="47">
        <f t="shared" si="184"/>
        <v>2.4945288358847338E-5</v>
      </c>
      <c r="BG495" s="47">
        <f t="shared" si="184"/>
        <v>4.7052877257442649E-6</v>
      </c>
      <c r="BH495" s="47">
        <f t="shared" si="184"/>
        <v>4.9215979036375E-6</v>
      </c>
      <c r="BI495" s="47">
        <f t="shared" si="184"/>
        <v>1.3190170334300441E-5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8.8474895261242688E-8</v>
      </c>
      <c r="F496" s="47">
        <f t="shared" si="189"/>
        <v>1.4001981876463382E-5</v>
      </c>
      <c r="G496" s="47">
        <f t="shared" si="189"/>
        <v>8.8924128286937369E-7</v>
      </c>
      <c r="H496" s="47">
        <f t="shared" si="189"/>
        <v>1.1980937923067851E-6</v>
      </c>
      <c r="I496" s="47">
        <f t="shared" si="189"/>
        <v>9.3596283824427051E-6</v>
      </c>
      <c r="J496" s="47">
        <f t="shared" si="189"/>
        <v>1.1640830680059298E-5</v>
      </c>
      <c r="K496" s="47">
        <f t="shared" si="189"/>
        <v>2.5762698531298434E-6</v>
      </c>
      <c r="L496" s="47">
        <f t="shared" si="189"/>
        <v>2.277614950786641E-6</v>
      </c>
      <c r="M496" s="47">
        <f t="shared" si="189"/>
        <v>7.1334271350794983E-6</v>
      </c>
      <c r="N496" s="47">
        <f t="shared" si="189"/>
        <v>0</v>
      </c>
      <c r="Q496" s="47">
        <f t="shared" si="187"/>
        <v>6.7904604345426022E-8</v>
      </c>
      <c r="R496" s="47">
        <f t="shared" si="187"/>
        <v>1.3789493207389029E-5</v>
      </c>
      <c r="S496" s="47">
        <f t="shared" si="187"/>
        <v>5.776165197598077E-7</v>
      </c>
      <c r="T496" s="47">
        <f t="shared" si="187"/>
        <v>6.0838397137899468E-7</v>
      </c>
      <c r="U496" s="47">
        <f t="shared" si="187"/>
        <v>7.5585817813731593E-6</v>
      </c>
      <c r="V496" s="47">
        <f t="shared" si="187"/>
        <v>7.4263075276146573E-6</v>
      </c>
      <c r="W496" s="47">
        <f t="shared" si="187"/>
        <v>2.3842946092467521E-6</v>
      </c>
      <c r="X496" s="47">
        <f t="shared" si="187"/>
        <v>1.52288483400508E-6</v>
      </c>
      <c r="Y496" s="47">
        <f t="shared" si="187"/>
        <v>6.2711663099082767E-6</v>
      </c>
      <c r="Z496" s="47">
        <f t="shared" si="187"/>
        <v>0</v>
      </c>
      <c r="AA496" s="91"/>
      <c r="AB496" s="91"/>
      <c r="AC496" s="47">
        <f t="shared" si="188"/>
        <v>1.0904518617705942E-7</v>
      </c>
      <c r="AD496" s="47">
        <f t="shared" si="188"/>
        <v>1.4214470545537726E-5</v>
      </c>
      <c r="AE496" s="47">
        <f t="shared" si="188"/>
        <v>1.3466947517888031E-6</v>
      </c>
      <c r="AF496" s="47">
        <f t="shared" si="188"/>
        <v>2.1975083609179732E-6</v>
      </c>
      <c r="AG496" s="47">
        <f t="shared" si="188"/>
        <v>1.1160674983512256E-5</v>
      </c>
      <c r="AH496" s="47">
        <f t="shared" si="188"/>
        <v>1.5855353832503922E-5</v>
      </c>
      <c r="AI496" s="47">
        <f t="shared" si="188"/>
        <v>2.7682450970129342E-6</v>
      </c>
      <c r="AJ496" s="47">
        <f t="shared" si="188"/>
        <v>3.032345067568201E-6</v>
      </c>
      <c r="AK496" s="47">
        <f t="shared" si="188"/>
        <v>7.9956879602507216E-6</v>
      </c>
      <c r="AL496" s="47">
        <f t="shared" si="188"/>
        <v>0</v>
      </c>
      <c r="AO496" s="47">
        <f t="shared" si="186"/>
        <v>2.0570290915816666E-8</v>
      </c>
      <c r="AP496" s="47">
        <f t="shared" si="178"/>
        <v>2.1248866907435293E-7</v>
      </c>
      <c r="AQ496" s="47">
        <f t="shared" si="178"/>
        <v>3.1162476310956599E-7</v>
      </c>
      <c r="AR496" s="47">
        <f t="shared" si="178"/>
        <v>5.8970982092779043E-7</v>
      </c>
      <c r="AS496" s="47">
        <f t="shared" si="178"/>
        <v>1.8010466010695458E-6</v>
      </c>
      <c r="AT496" s="47">
        <f t="shared" si="178"/>
        <v>4.2145231524446408E-6</v>
      </c>
      <c r="AU496" s="47">
        <f t="shared" si="178"/>
        <v>1.9197524388309125E-7</v>
      </c>
      <c r="AV496" s="47">
        <f t="shared" si="178"/>
        <v>7.5473011678156104E-7</v>
      </c>
      <c r="AW496" s="47">
        <f t="shared" si="178"/>
        <v>8.6226082517122164E-7</v>
      </c>
      <c r="AX496" s="47">
        <f t="shared" si="178"/>
        <v>0</v>
      </c>
      <c r="BA496" s="47">
        <f t="shared" si="184"/>
        <v>1.9752008143830211E-7</v>
      </c>
      <c r="BB496" s="47">
        <f t="shared" si="184"/>
        <v>2.821645242200111E-5</v>
      </c>
      <c r="BC496" s="47">
        <f t="shared" si="184"/>
        <v>2.2359360346581769E-6</v>
      </c>
      <c r="BD496" s="47">
        <f t="shared" si="184"/>
        <v>3.3956021532247583E-6</v>
      </c>
      <c r="BE496" s="47">
        <f t="shared" si="184"/>
        <v>2.0520303365954963E-5</v>
      </c>
      <c r="BF496" s="47">
        <f t="shared" si="184"/>
        <v>2.749618451256322E-5</v>
      </c>
      <c r="BG496" s="47">
        <f t="shared" si="184"/>
        <v>5.3445149501427772E-6</v>
      </c>
      <c r="BH496" s="47">
        <f t="shared" si="184"/>
        <v>5.309960018354842E-6</v>
      </c>
      <c r="BI496" s="47">
        <f t="shared" si="184"/>
        <v>1.5129115095330219E-5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9.1717340399632225E-8</v>
      </c>
      <c r="F497" s="47">
        <f t="shared" si="189"/>
        <v>1.5708221691168921E-5</v>
      </c>
      <c r="G497" s="47">
        <f t="shared" si="189"/>
        <v>9.7598503661233683E-7</v>
      </c>
      <c r="H497" s="47">
        <f t="shared" si="189"/>
        <v>1.3281506270434136E-6</v>
      </c>
      <c r="I497" s="47">
        <f t="shared" si="189"/>
        <v>1.0205776119681028E-5</v>
      </c>
      <c r="J497" s="47">
        <f t="shared" si="189"/>
        <v>1.2653604336897317E-5</v>
      </c>
      <c r="K497" s="47">
        <f t="shared" si="189"/>
        <v>2.9009690249955993E-6</v>
      </c>
      <c r="L497" s="47">
        <f t="shared" si="189"/>
        <v>2.4382942742094876E-6</v>
      </c>
      <c r="M497" s="47">
        <f t="shared" si="189"/>
        <v>8.1083995937486702E-6</v>
      </c>
      <c r="N497" s="47">
        <f t="shared" si="189"/>
        <v>0</v>
      </c>
      <c r="Q497" s="47">
        <f t="shared" si="187"/>
        <v>7.0448680822996364E-8</v>
      </c>
      <c r="R497" s="47">
        <f t="shared" si="187"/>
        <v>1.5423815036464467E-5</v>
      </c>
      <c r="S497" s="47">
        <f t="shared" si="187"/>
        <v>6.3695857556863278E-7</v>
      </c>
      <c r="T497" s="47">
        <f t="shared" si="187"/>
        <v>6.8961550997807082E-7</v>
      </c>
      <c r="U497" s="47">
        <f t="shared" si="187"/>
        <v>8.2671625669423252E-6</v>
      </c>
      <c r="V497" s="47">
        <f t="shared" si="187"/>
        <v>7.9070429576720916E-6</v>
      </c>
      <c r="W497" s="47">
        <f t="shared" si="187"/>
        <v>2.682775320482172E-6</v>
      </c>
      <c r="X497" s="47">
        <f t="shared" si="187"/>
        <v>1.6329536905672283E-6</v>
      </c>
      <c r="Y497" s="47">
        <f t="shared" si="187"/>
        <v>7.1215068324070854E-6</v>
      </c>
      <c r="Z497" s="47">
        <f t="shared" si="187"/>
        <v>0</v>
      </c>
      <c r="AA497" s="91"/>
      <c r="AB497" s="91"/>
      <c r="AC497" s="47">
        <f t="shared" si="188"/>
        <v>1.1298599997626814E-7</v>
      </c>
      <c r="AD497" s="47">
        <f t="shared" si="188"/>
        <v>1.5992628345873371E-5</v>
      </c>
      <c r="AE497" s="47">
        <f t="shared" si="188"/>
        <v>1.4910657671745993E-6</v>
      </c>
      <c r="AF497" s="47">
        <f t="shared" si="188"/>
        <v>2.4615874412583865E-6</v>
      </c>
      <c r="AG497" s="47">
        <f t="shared" si="188"/>
        <v>1.2144389672419738E-5</v>
      </c>
      <c r="AH497" s="47">
        <f t="shared" si="188"/>
        <v>1.7400165716122529E-5</v>
      </c>
      <c r="AI497" s="47">
        <f t="shared" si="188"/>
        <v>3.1191627295090265E-6</v>
      </c>
      <c r="AJ497" s="47">
        <f t="shared" si="188"/>
        <v>3.2436348578517444E-6</v>
      </c>
      <c r="AK497" s="47">
        <f t="shared" si="188"/>
        <v>9.0952923550902576E-6</v>
      </c>
      <c r="AL497" s="47">
        <f t="shared" si="188"/>
        <v>0</v>
      </c>
      <c r="AO497" s="47">
        <f t="shared" si="186"/>
        <v>2.1268659576635861E-8</v>
      </c>
      <c r="AP497" s="47">
        <f t="shared" si="178"/>
        <v>2.8440665470445356E-7</v>
      </c>
      <c r="AQ497" s="47">
        <f t="shared" si="178"/>
        <v>3.3902646104370405E-7</v>
      </c>
      <c r="AR497" s="47">
        <f t="shared" si="178"/>
        <v>6.3853511706534279E-7</v>
      </c>
      <c r="AS497" s="47">
        <f t="shared" si="178"/>
        <v>1.9386135527387029E-6</v>
      </c>
      <c r="AT497" s="47">
        <f t="shared" si="178"/>
        <v>4.7465613792252254E-6</v>
      </c>
      <c r="AU497" s="47">
        <f t="shared" si="178"/>
        <v>2.1819370451342723E-7</v>
      </c>
      <c r="AV497" s="47">
        <f t="shared" si="178"/>
        <v>8.0534058364225922E-7</v>
      </c>
      <c r="AW497" s="47">
        <f t="shared" si="178"/>
        <v>9.868927613415848E-7</v>
      </c>
      <c r="AX497" s="47">
        <f t="shared" si="178"/>
        <v>0</v>
      </c>
      <c r="BA497" s="47">
        <f t="shared" si="184"/>
        <v>2.0470334037590038E-7</v>
      </c>
      <c r="BB497" s="47">
        <f t="shared" si="184"/>
        <v>3.1700850037042292E-5</v>
      </c>
      <c r="BC497" s="47">
        <f t="shared" si="184"/>
        <v>2.467050803786936E-6</v>
      </c>
      <c r="BD497" s="47">
        <f t="shared" si="184"/>
        <v>3.7897380683018003E-6</v>
      </c>
      <c r="BE497" s="47">
        <f t="shared" si="184"/>
        <v>2.2350165792100766E-5</v>
      </c>
      <c r="BF497" s="47">
        <f t="shared" si="184"/>
        <v>3.0053770053019846E-5</v>
      </c>
      <c r="BG497" s="47">
        <f t="shared" si="184"/>
        <v>6.0201317545046258E-6</v>
      </c>
      <c r="BH497" s="47">
        <f t="shared" si="184"/>
        <v>5.681929132061232E-6</v>
      </c>
      <c r="BI497" s="47">
        <f t="shared" si="184"/>
        <v>1.720369194883893E-5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9.479956607897398E-8</v>
      </c>
      <c r="F498" s="47">
        <f t="shared" si="189"/>
        <v>1.7420357267623904E-5</v>
      </c>
      <c r="G498" s="47">
        <f t="shared" si="189"/>
        <v>1.0636331406656834E-6</v>
      </c>
      <c r="H498" s="47">
        <f t="shared" si="189"/>
        <v>1.4622990618435712E-6</v>
      </c>
      <c r="I498" s="47">
        <f t="shared" si="189"/>
        <v>1.1050258143692849E-5</v>
      </c>
      <c r="J498" s="47">
        <f t="shared" si="189"/>
        <v>1.3653536747138624E-5</v>
      </c>
      <c r="K498" s="47">
        <f t="shared" si="189"/>
        <v>3.2426848581665748E-6</v>
      </c>
      <c r="L498" s="47">
        <f t="shared" si="189"/>
        <v>2.5924132674366369E-6</v>
      </c>
      <c r="M498" s="47">
        <f t="shared" si="189"/>
        <v>9.1462931143595496E-6</v>
      </c>
      <c r="N498" s="47">
        <f t="shared" si="189"/>
        <v>0</v>
      </c>
      <c r="Q498" s="47">
        <f t="shared" si="187"/>
        <v>7.2845286056354736E-8</v>
      </c>
      <c r="R498" s="47">
        <f t="shared" si="187"/>
        <v>1.7044675442965856E-5</v>
      </c>
      <c r="S498" s="47">
        <f t="shared" si="187"/>
        <v>6.9769459749484109E-7</v>
      </c>
      <c r="T498" s="47">
        <f t="shared" si="187"/>
        <v>7.776233435092279E-7</v>
      </c>
      <c r="U498" s="47">
        <f t="shared" si="187"/>
        <v>8.9791795355218235E-6</v>
      </c>
      <c r="V498" s="47">
        <f t="shared" si="187"/>
        <v>8.3475678651088362E-6</v>
      </c>
      <c r="W498" s="47">
        <f t="shared" si="187"/>
        <v>2.9964922517699589E-6</v>
      </c>
      <c r="X498" s="47">
        <f t="shared" si="187"/>
        <v>1.7408361418648927E-6</v>
      </c>
      <c r="Y498" s="47">
        <f t="shared" si="187"/>
        <v>8.025353445295987E-6</v>
      </c>
      <c r="Z498" s="47">
        <f t="shared" si="187"/>
        <v>0</v>
      </c>
      <c r="AA498" s="91"/>
      <c r="AB498" s="91"/>
      <c r="AC498" s="47">
        <f t="shared" si="188"/>
        <v>1.1675384610159325E-7</v>
      </c>
      <c r="AD498" s="47">
        <f t="shared" si="188"/>
        <v>1.7796039092281946E-5</v>
      </c>
      <c r="AE498" s="47">
        <f t="shared" si="188"/>
        <v>1.6370966932789825E-6</v>
      </c>
      <c r="AF498" s="47">
        <f t="shared" si="188"/>
        <v>2.730583211296248E-6</v>
      </c>
      <c r="AG498" s="47">
        <f t="shared" si="188"/>
        <v>1.3121336751863884E-5</v>
      </c>
      <c r="AH498" s="47">
        <f t="shared" si="188"/>
        <v>1.8959505629168396E-5</v>
      </c>
      <c r="AI498" s="47">
        <f t="shared" si="188"/>
        <v>3.4888774645631903E-6</v>
      </c>
      <c r="AJ498" s="47">
        <f t="shared" si="188"/>
        <v>3.4439903930083782E-6</v>
      </c>
      <c r="AK498" s="47">
        <f t="shared" si="188"/>
        <v>1.0267232783423114E-5</v>
      </c>
      <c r="AL498" s="47">
        <f t="shared" si="188"/>
        <v>0</v>
      </c>
      <c r="AO498" s="47">
        <f t="shared" si="186"/>
        <v>2.1954280022619243E-8</v>
      </c>
      <c r="AP498" s="47">
        <f t="shared" si="178"/>
        <v>3.7568182465804866E-7</v>
      </c>
      <c r="AQ498" s="47">
        <f t="shared" si="178"/>
        <v>3.6593854317084233E-7</v>
      </c>
      <c r="AR498" s="47">
        <f t="shared" si="178"/>
        <v>6.8467571833434327E-7</v>
      </c>
      <c r="AS498" s="47">
        <f t="shared" si="178"/>
        <v>2.071078608171026E-6</v>
      </c>
      <c r="AT498" s="47">
        <f t="shared" si="178"/>
        <v>5.3059688820297877E-6</v>
      </c>
      <c r="AU498" s="47">
        <f t="shared" si="178"/>
        <v>2.4619260639661591E-7</v>
      </c>
      <c r="AV498" s="47">
        <f t="shared" si="178"/>
        <v>8.5157712557174423E-7</v>
      </c>
      <c r="AW498" s="47">
        <f t="shared" si="178"/>
        <v>1.1209396690635626E-6</v>
      </c>
      <c r="AX498" s="47">
        <f t="shared" si="178"/>
        <v>0</v>
      </c>
      <c r="BA498" s="47">
        <f t="shared" si="184"/>
        <v>2.1155341218056723E-7</v>
      </c>
      <c r="BB498" s="47">
        <f t="shared" si="184"/>
        <v>3.5216396359905851E-5</v>
      </c>
      <c r="BC498" s="47">
        <f t="shared" si="184"/>
        <v>2.7007298339446657E-6</v>
      </c>
      <c r="BD498" s="47">
        <f t="shared" si="184"/>
        <v>4.1928822731398194E-6</v>
      </c>
      <c r="BE498" s="47">
        <f t="shared" si="184"/>
        <v>2.4171594895556735E-5</v>
      </c>
      <c r="BF498" s="47">
        <f t="shared" si="184"/>
        <v>3.261304237630702E-5</v>
      </c>
      <c r="BG498" s="47">
        <f t="shared" si="184"/>
        <v>6.731562322729765E-6</v>
      </c>
      <c r="BH498" s="47">
        <f t="shared" si="184"/>
        <v>6.0364036604450147E-6</v>
      </c>
      <c r="BI498" s="47">
        <f t="shared" si="184"/>
        <v>1.9413525897782663E-5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9.7719455435696264E-8</v>
      </c>
      <c r="F499" s="47">
        <f t="shared" si="189"/>
        <v>1.911555388916222E-5</v>
      </c>
      <c r="G499" s="47">
        <f t="shared" si="189"/>
        <v>1.1521256104699264E-6</v>
      </c>
      <c r="H499" s="47">
        <f t="shared" si="189"/>
        <v>1.6004473933453642E-6</v>
      </c>
      <c r="I499" s="47">
        <f t="shared" si="189"/>
        <v>1.1892496105575931E-5</v>
      </c>
      <c r="J499" s="47">
        <f t="shared" si="189"/>
        <v>1.4639942678906233E-5</v>
      </c>
      <c r="K499" s="47">
        <f t="shared" si="189"/>
        <v>3.6011840128900778E-6</v>
      </c>
      <c r="L499" s="47">
        <f t="shared" si="189"/>
        <v>2.7398661383049221E-6</v>
      </c>
      <c r="M499" s="47">
        <f t="shared" si="189"/>
        <v>1.0246747368849457E-5</v>
      </c>
      <c r="N499" s="47">
        <f t="shared" si="189"/>
        <v>0</v>
      </c>
      <c r="Q499" s="47">
        <f t="shared" si="187"/>
        <v>7.5092773175701004E-8</v>
      </c>
      <c r="R499" s="47">
        <f t="shared" si="187"/>
        <v>1.8626131022181956E-5</v>
      </c>
      <c r="S499" s="47">
        <f t="shared" si="187"/>
        <v>7.5978304883045994E-7</v>
      </c>
      <c r="T499" s="47">
        <f t="shared" si="187"/>
        <v>8.7270425689472324E-7</v>
      </c>
      <c r="U499" s="47">
        <f t="shared" si="187"/>
        <v>9.6941452455957096E-6</v>
      </c>
      <c r="V499" s="47">
        <f t="shared" si="187"/>
        <v>8.7475790269161947E-6</v>
      </c>
      <c r="W499" s="47">
        <f t="shared" si="187"/>
        <v>3.3252311673479163E-6</v>
      </c>
      <c r="X499" s="47">
        <f t="shared" si="187"/>
        <v>1.8464582273237875E-6</v>
      </c>
      <c r="Y499" s="47">
        <f t="shared" si="187"/>
        <v>8.9820996373957103E-6</v>
      </c>
      <c r="Z499" s="47">
        <f t="shared" si="187"/>
        <v>0</v>
      </c>
      <c r="AA499" s="91"/>
      <c r="AB499" s="91"/>
      <c r="AC499" s="47">
        <f t="shared" si="188"/>
        <v>1.2034613769569154E-7</v>
      </c>
      <c r="AD499" s="47">
        <f t="shared" si="188"/>
        <v>1.9604976756142481E-5</v>
      </c>
      <c r="AE499" s="47">
        <f t="shared" si="188"/>
        <v>1.7839282819316384E-6</v>
      </c>
      <c r="AF499" s="47">
        <f t="shared" si="188"/>
        <v>3.0018145900512493E-6</v>
      </c>
      <c r="AG499" s="47">
        <f t="shared" si="188"/>
        <v>1.4090846965556162E-5</v>
      </c>
      <c r="AH499" s="47">
        <f t="shared" si="188"/>
        <v>2.053230633089625E-5</v>
      </c>
      <c r="AI499" s="47">
        <f t="shared" si="188"/>
        <v>3.8771368584322386E-6</v>
      </c>
      <c r="AJ499" s="47">
        <f t="shared" si="188"/>
        <v>3.633274049286053E-6</v>
      </c>
      <c r="AK499" s="47">
        <f t="shared" si="188"/>
        <v>1.1511395100303205E-5</v>
      </c>
      <c r="AL499" s="47">
        <f t="shared" si="188"/>
        <v>0</v>
      </c>
      <c r="AO499" s="47">
        <f t="shared" si="186"/>
        <v>2.262668225999526E-8</v>
      </c>
      <c r="AP499" s="47">
        <f t="shared" si="178"/>
        <v>4.894228669802641E-7</v>
      </c>
      <c r="AQ499" s="47">
        <f t="shared" si="178"/>
        <v>3.9234256163946642E-7</v>
      </c>
      <c r="AR499" s="47">
        <f t="shared" si="178"/>
        <v>7.2774313645064093E-7</v>
      </c>
      <c r="AS499" s="47">
        <f t="shared" si="178"/>
        <v>2.198350859980221E-6</v>
      </c>
      <c r="AT499" s="47">
        <f t="shared" si="178"/>
        <v>5.8923636519900384E-6</v>
      </c>
      <c r="AU499" s="47">
        <f t="shared" si="178"/>
        <v>2.7595284554216157E-7</v>
      </c>
      <c r="AV499" s="47">
        <f t="shared" si="178"/>
        <v>8.9340791098113467E-7</v>
      </c>
      <c r="AW499" s="47">
        <f t="shared" si="178"/>
        <v>1.2646477314537464E-6</v>
      </c>
      <c r="AX499" s="47">
        <f t="shared" si="178"/>
        <v>0</v>
      </c>
      <c r="BA499" s="47">
        <f t="shared" si="184"/>
        <v>2.180655931313878E-7</v>
      </c>
      <c r="BB499" s="47">
        <f t="shared" si="184"/>
        <v>3.8720530645304697E-5</v>
      </c>
      <c r="BC499" s="47">
        <f t="shared" si="184"/>
        <v>2.9360538924015645E-6</v>
      </c>
      <c r="BD499" s="47">
        <f t="shared" si="184"/>
        <v>4.6022619833966137E-6</v>
      </c>
      <c r="BE499" s="47">
        <f t="shared" si="184"/>
        <v>2.5983343071132092E-5</v>
      </c>
      <c r="BF499" s="47">
        <f t="shared" si="184"/>
        <v>3.5172249009802484E-5</v>
      </c>
      <c r="BG499" s="47">
        <f t="shared" si="184"/>
        <v>7.4783208713223164E-6</v>
      </c>
      <c r="BH499" s="47">
        <f t="shared" si="184"/>
        <v>6.3731401875909751E-6</v>
      </c>
      <c r="BI499" s="47">
        <f t="shared" si="184"/>
        <v>2.1758142469152663E-5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1.0048250276589204E-7</v>
      </c>
      <c r="F500" s="47">
        <f t="shared" si="189"/>
        <v>2.0769488605170691E-5</v>
      </c>
      <c r="G500" s="47">
        <f t="shared" si="189"/>
        <v>1.2414942855484852E-6</v>
      </c>
      <c r="H500" s="47">
        <f t="shared" si="189"/>
        <v>1.7425826717969591E-6</v>
      </c>
      <c r="I500" s="47">
        <f t="shared" si="189"/>
        <v>1.2733033231457413E-5</v>
      </c>
      <c r="J500" s="47">
        <f t="shared" si="189"/>
        <v>1.561371296921136E-5</v>
      </c>
      <c r="K500" s="47">
        <f t="shared" si="189"/>
        <v>3.9762832748768532E-6</v>
      </c>
      <c r="L500" s="47">
        <f t="shared" si="189"/>
        <v>2.8808945577614897E-6</v>
      </c>
      <c r="M500" s="47">
        <f t="shared" si="189"/>
        <v>1.1409354884480689E-5</v>
      </c>
      <c r="N500" s="47">
        <f t="shared" si="189"/>
        <v>0</v>
      </c>
      <c r="Q500" s="47">
        <f t="shared" si="187"/>
        <v>7.7195935821468263E-8</v>
      </c>
      <c r="R500" s="47">
        <f t="shared" si="187"/>
        <v>2.0140555121305528E-5</v>
      </c>
      <c r="S500" s="47">
        <f t="shared" si="187"/>
        <v>8.2322851242194469E-7</v>
      </c>
      <c r="T500" s="47">
        <f t="shared" si="187"/>
        <v>9.7517179700893691E-7</v>
      </c>
      <c r="U500" s="47">
        <f t="shared" si="187"/>
        <v>1.0412407434487961E-5</v>
      </c>
      <c r="V500" s="47">
        <f t="shared" si="187"/>
        <v>9.1082560959417501E-6</v>
      </c>
      <c r="W500" s="47">
        <f t="shared" si="187"/>
        <v>3.6688326622997756E-6</v>
      </c>
      <c r="X500" s="47">
        <f t="shared" si="187"/>
        <v>1.9499343066981689E-6</v>
      </c>
      <c r="Y500" s="47">
        <f t="shared" si="187"/>
        <v>9.9910792776177225E-6</v>
      </c>
      <c r="Z500" s="47">
        <f t="shared" si="187"/>
        <v>0</v>
      </c>
      <c r="AA500" s="91"/>
      <c r="AB500" s="91"/>
      <c r="AC500" s="47">
        <f t="shared" si="188"/>
        <v>1.2376906971031583E-7</v>
      </c>
      <c r="AD500" s="47">
        <f t="shared" si="188"/>
        <v>2.1398422089035857E-5</v>
      </c>
      <c r="AE500" s="47">
        <f t="shared" si="188"/>
        <v>1.9307263245348769E-6</v>
      </c>
      <c r="AF500" s="47">
        <f t="shared" si="188"/>
        <v>3.2724241683879578E-6</v>
      </c>
      <c r="AG500" s="47">
        <f t="shared" si="188"/>
        <v>1.5053659028426875E-5</v>
      </c>
      <c r="AH500" s="47">
        <f t="shared" si="188"/>
        <v>2.2119169842480947E-5</v>
      </c>
      <c r="AI500" s="47">
        <f t="shared" si="188"/>
        <v>4.28373388745393E-6</v>
      </c>
      <c r="AJ500" s="47">
        <f t="shared" si="188"/>
        <v>3.8118548088248058E-6</v>
      </c>
      <c r="AK500" s="47">
        <f t="shared" si="188"/>
        <v>1.2827630491343658E-5</v>
      </c>
      <c r="AL500" s="47">
        <f t="shared" si="188"/>
        <v>0</v>
      </c>
      <c r="AO500" s="47">
        <f t="shared" si="186"/>
        <v>2.3286566944423779E-8</v>
      </c>
      <c r="AP500" s="47">
        <f t="shared" si="178"/>
        <v>6.2893348386516246E-7</v>
      </c>
      <c r="AQ500" s="47">
        <f t="shared" si="178"/>
        <v>4.1826577312654049E-7</v>
      </c>
      <c r="AR500" s="47">
        <f t="shared" si="178"/>
        <v>7.6741087478802218E-7</v>
      </c>
      <c r="AS500" s="47">
        <f t="shared" si="178"/>
        <v>2.3206257969694523E-6</v>
      </c>
      <c r="AT500" s="47">
        <f t="shared" si="178"/>
        <v>6.5054568732696101E-6</v>
      </c>
      <c r="AU500" s="47">
        <f t="shared" si="178"/>
        <v>3.0745061257707763E-7</v>
      </c>
      <c r="AV500" s="47">
        <f t="shared" si="178"/>
        <v>9.3096025106332077E-7</v>
      </c>
      <c r="AW500" s="47">
        <f t="shared" si="178"/>
        <v>1.4182756068629668E-6</v>
      </c>
      <c r="AX500" s="47">
        <f t="shared" si="178"/>
        <v>0</v>
      </c>
      <c r="BA500" s="47">
        <f t="shared" si="184"/>
        <v>2.2425157247620788E-7</v>
      </c>
      <c r="BB500" s="47">
        <f t="shared" si="184"/>
        <v>4.2167910694206547E-5</v>
      </c>
      <c r="BC500" s="47">
        <f t="shared" si="184"/>
        <v>3.1722206100833623E-6</v>
      </c>
      <c r="BD500" s="47">
        <f t="shared" si="184"/>
        <v>5.0150068401849171E-6</v>
      </c>
      <c r="BE500" s="47">
        <f t="shared" si="184"/>
        <v>2.7786692259884288E-5</v>
      </c>
      <c r="BF500" s="47">
        <f t="shared" si="184"/>
        <v>3.7732882811692303E-5</v>
      </c>
      <c r="BG500" s="47">
        <f t="shared" si="184"/>
        <v>8.2600171623307832E-6</v>
      </c>
      <c r="BH500" s="47">
        <f t="shared" si="184"/>
        <v>6.6927493665862951E-6</v>
      </c>
      <c r="BI500" s="47">
        <f t="shared" si="184"/>
        <v>2.4236985375824349E-5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1.0310173247579221E-7</v>
      </c>
      <c r="F501" s="47">
        <f t="shared" si="189"/>
        <v>2.2356434250667893E-5</v>
      </c>
      <c r="G501" s="47">
        <f t="shared" si="189"/>
        <v>1.3318622504096564E-6</v>
      </c>
      <c r="H501" s="47">
        <f t="shared" si="189"/>
        <v>1.8887706703713169E-6</v>
      </c>
      <c r="I501" s="47">
        <f t="shared" si="189"/>
        <v>1.3573525462821545E-5</v>
      </c>
      <c r="J501" s="47">
        <f t="shared" si="189"/>
        <v>1.6577300598488467E-5</v>
      </c>
      <c r="K501" s="47">
        <f t="shared" si="189"/>
        <v>4.3678515610965601E-6</v>
      </c>
      <c r="L501" s="47">
        <f t="shared" si="189"/>
        <v>3.0160840657608693E-6</v>
      </c>
      <c r="M501" s="47">
        <f t="shared" si="189"/>
        <v>1.2633669096054792E-5</v>
      </c>
      <c r="N501" s="47">
        <f t="shared" si="189"/>
        <v>0</v>
      </c>
      <c r="Q501" s="47">
        <f t="shared" si="187"/>
        <v>7.9165937889264996E-8</v>
      </c>
      <c r="R501" s="47">
        <f t="shared" si="187"/>
        <v>2.1558731139005471E-5</v>
      </c>
      <c r="S501" s="47">
        <f t="shared" si="187"/>
        <v>8.880815318717942E-7</v>
      </c>
      <c r="T501" s="47">
        <f t="shared" si="187"/>
        <v>1.0853559143453758E-6</v>
      </c>
      <c r="U501" s="47">
        <f t="shared" si="187"/>
        <v>1.1135143078202766E-5</v>
      </c>
      <c r="V501" s="47">
        <f t="shared" si="187"/>
        <v>9.4322445460286811E-6</v>
      </c>
      <c r="W501" s="47">
        <f t="shared" si="187"/>
        <v>4.0271938819643448E-6</v>
      </c>
      <c r="X501" s="47">
        <f t="shared" si="187"/>
        <v>2.0515653045249875E-6</v>
      </c>
      <c r="Y501" s="47">
        <f t="shared" si="187"/>
        <v>1.1051574558224589E-5</v>
      </c>
      <c r="Z501" s="47">
        <f t="shared" si="187"/>
        <v>0</v>
      </c>
      <c r="AA501" s="91"/>
      <c r="AB501" s="91"/>
      <c r="AC501" s="47">
        <f t="shared" si="188"/>
        <v>1.2703752706231945E-7</v>
      </c>
      <c r="AD501" s="47">
        <f t="shared" si="188"/>
        <v>2.3154137362330314E-5</v>
      </c>
      <c r="AE501" s="47">
        <f t="shared" si="188"/>
        <v>2.0766842075812318E-6</v>
      </c>
      <c r="AF501" s="47">
        <f t="shared" si="188"/>
        <v>3.5393885262359703E-6</v>
      </c>
      <c r="AG501" s="47">
        <f t="shared" si="188"/>
        <v>1.6011907847440334E-5</v>
      </c>
      <c r="AH501" s="47">
        <f t="shared" si="188"/>
        <v>2.372235665094823E-5</v>
      </c>
      <c r="AI501" s="47">
        <f t="shared" si="188"/>
        <v>4.7085092402287764E-6</v>
      </c>
      <c r="AJ501" s="47">
        <f t="shared" si="188"/>
        <v>3.9806028269967464E-6</v>
      </c>
      <c r="AK501" s="47">
        <f t="shared" si="188"/>
        <v>1.4215763633885E-5</v>
      </c>
      <c r="AL501" s="47">
        <f t="shared" si="188"/>
        <v>0</v>
      </c>
      <c r="AO501" s="47">
        <f t="shared" si="186"/>
        <v>2.3935794586527214E-8</v>
      </c>
      <c r="AP501" s="47">
        <f t="shared" si="178"/>
        <v>7.9770311166242123E-7</v>
      </c>
      <c r="AQ501" s="47">
        <f t="shared" si="178"/>
        <v>4.4378071853786225E-7</v>
      </c>
      <c r="AR501" s="47">
        <f t="shared" si="178"/>
        <v>8.0341475602594119E-7</v>
      </c>
      <c r="AS501" s="47">
        <f t="shared" si="178"/>
        <v>2.4383823846187786E-6</v>
      </c>
      <c r="AT501" s="47">
        <f t="shared" si="178"/>
        <v>7.1450560524597862E-6</v>
      </c>
      <c r="AU501" s="47">
        <f t="shared" si="178"/>
        <v>3.4065767913221536E-7</v>
      </c>
      <c r="AV501" s="47">
        <f t="shared" si="178"/>
        <v>9.6451876123588175E-7</v>
      </c>
      <c r="AW501" s="47">
        <f t="shared" si="178"/>
        <v>1.5820945378302037E-6</v>
      </c>
      <c r="AX501" s="47">
        <f t="shared" si="178"/>
        <v>0</v>
      </c>
      <c r="BA501" s="47">
        <f t="shared" si="184"/>
        <v>2.3013925953811165E-7</v>
      </c>
      <c r="BB501" s="47">
        <f t="shared" si="184"/>
        <v>4.5510571612998203E-5</v>
      </c>
      <c r="BC501" s="47">
        <f t="shared" si="184"/>
        <v>3.4085464579908883E-6</v>
      </c>
      <c r="BD501" s="47">
        <f t="shared" si="184"/>
        <v>5.4281591966072868E-6</v>
      </c>
      <c r="BE501" s="47">
        <f t="shared" si="184"/>
        <v>2.958543331026188E-5</v>
      </c>
      <c r="BF501" s="47">
        <f t="shared" si="184"/>
        <v>4.0299657249436694E-5</v>
      </c>
      <c r="BG501" s="47">
        <f t="shared" si="184"/>
        <v>9.0763608013253357E-6</v>
      </c>
      <c r="BH501" s="47">
        <f t="shared" si="184"/>
        <v>6.9966868927576157E-6</v>
      </c>
      <c r="BI501" s="47">
        <f t="shared" si="184"/>
        <v>2.6849432729939792E-5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1.0559758071999107E-7</v>
      </c>
      <c r="F502" s="47">
        <f t="shared" si="189"/>
        <v>2.384934275408354E-5</v>
      </c>
      <c r="G502" s="47">
        <f t="shared" si="189"/>
        <v>1.4234427583191545E-6</v>
      </c>
      <c r="H502" s="47">
        <f t="shared" si="189"/>
        <v>2.0391553732088458E-6</v>
      </c>
      <c r="I502" s="47">
        <f t="shared" si="189"/>
        <v>1.4416726735184937E-5</v>
      </c>
      <c r="J502" s="47">
        <f t="shared" si="189"/>
        <v>1.753469870203671E-5</v>
      </c>
      <c r="K502" s="47">
        <f t="shared" si="189"/>
        <v>4.7758113806128566E-6</v>
      </c>
      <c r="L502" s="47">
        <f t="shared" si="189"/>
        <v>3.1463587613067202E-6</v>
      </c>
      <c r="M502" s="47">
        <f t="shared" si="189"/>
        <v>1.3919211739229594E-5</v>
      </c>
      <c r="N502" s="47">
        <f t="shared" si="189"/>
        <v>0</v>
      </c>
      <c r="Q502" s="47">
        <f t="shared" si="187"/>
        <v>8.1020211898402655E-8</v>
      </c>
      <c r="R502" s="47">
        <f t="shared" si="187"/>
        <v>2.2849945224114468E-5</v>
      </c>
      <c r="S502" s="47">
        <f t="shared" si="187"/>
        <v>9.5443818749183567E-7</v>
      </c>
      <c r="T502" s="47">
        <f t="shared" si="187"/>
        <v>1.2036025432913802E-6</v>
      </c>
      <c r="U502" s="47">
        <f t="shared" si="187"/>
        <v>1.1864348008962305E-5</v>
      </c>
      <c r="V502" s="47">
        <f t="shared" si="187"/>
        <v>9.7236314965802492E-6</v>
      </c>
      <c r="W502" s="47">
        <f t="shared" si="187"/>
        <v>4.4002697011571629E-6</v>
      </c>
      <c r="X502" s="47">
        <f t="shared" si="187"/>
        <v>2.1518360019365113E-6</v>
      </c>
      <c r="Y502" s="47">
        <f t="shared" si="187"/>
        <v>1.2162823369228961E-5</v>
      </c>
      <c r="Z502" s="47">
        <f t="shared" si="187"/>
        <v>0</v>
      </c>
      <c r="AA502" s="91"/>
      <c r="AB502" s="91"/>
      <c r="AC502" s="47">
        <f t="shared" si="188"/>
        <v>1.3017494954157951E-7</v>
      </c>
      <c r="AD502" s="47">
        <f t="shared" si="188"/>
        <v>2.4848740284052608E-5</v>
      </c>
      <c r="AE502" s="47">
        <f t="shared" si="188"/>
        <v>2.2210250137652794E-6</v>
      </c>
      <c r="AF502" s="47">
        <f t="shared" si="188"/>
        <v>3.7995284226879807E-6</v>
      </c>
      <c r="AG502" s="47">
        <f t="shared" si="188"/>
        <v>1.6969105461407578E-5</v>
      </c>
      <c r="AH502" s="47">
        <f t="shared" si="188"/>
        <v>2.5345765907493151E-5</v>
      </c>
      <c r="AI502" s="47">
        <f t="shared" si="188"/>
        <v>5.1513530600685528E-6</v>
      </c>
      <c r="AJ502" s="47">
        <f t="shared" si="188"/>
        <v>4.1408815206769245E-6</v>
      </c>
      <c r="AK502" s="47">
        <f t="shared" si="188"/>
        <v>1.5675600109230231E-5</v>
      </c>
      <c r="AL502" s="47">
        <f t="shared" si="188"/>
        <v>0</v>
      </c>
      <c r="AO502" s="47">
        <f t="shared" si="186"/>
        <v>2.4577368821588415E-8</v>
      </c>
      <c r="AP502" s="47">
        <f t="shared" si="178"/>
        <v>9.9939752996907171E-7</v>
      </c>
      <c r="AQ502" s="47">
        <f t="shared" si="178"/>
        <v>4.6900457082731882E-7</v>
      </c>
      <c r="AR502" s="47">
        <f t="shared" si="178"/>
        <v>8.3555282991746562E-7</v>
      </c>
      <c r="AS502" s="47">
        <f t="shared" si="178"/>
        <v>2.5523787262226312E-6</v>
      </c>
      <c r="AT502" s="47">
        <f t="shared" si="178"/>
        <v>7.811067205456461E-6</v>
      </c>
      <c r="AU502" s="47">
        <f t="shared" si="178"/>
        <v>3.7554167945569371E-7</v>
      </c>
      <c r="AV502" s="47">
        <f t="shared" si="178"/>
        <v>9.9452275937020892E-7</v>
      </c>
      <c r="AW502" s="47">
        <f t="shared" si="178"/>
        <v>1.7563883700006334E-6</v>
      </c>
      <c r="AX502" s="47">
        <f t="shared" si="178"/>
        <v>0</v>
      </c>
      <c r="BA502" s="47">
        <f t="shared" si="184"/>
        <v>2.3577253026157057E-7</v>
      </c>
      <c r="BB502" s="47">
        <f t="shared" si="184"/>
        <v>4.8698083038136148E-5</v>
      </c>
      <c r="BC502" s="47">
        <f t="shared" si="184"/>
        <v>3.6444677720844339E-6</v>
      </c>
      <c r="BD502" s="47">
        <f t="shared" si="184"/>
        <v>5.8386837958968269E-6</v>
      </c>
      <c r="BE502" s="47">
        <f t="shared" si="184"/>
        <v>3.1385832196592513E-5</v>
      </c>
      <c r="BF502" s="47">
        <f t="shared" si="184"/>
        <v>4.2880464609529861E-5</v>
      </c>
      <c r="BG502" s="47">
        <f t="shared" si="184"/>
        <v>9.9271644406814102E-6</v>
      </c>
      <c r="BH502" s="47">
        <f t="shared" si="184"/>
        <v>7.2872402819836443E-6</v>
      </c>
      <c r="BI502" s="47">
        <f t="shared" si="184"/>
        <v>2.9594811848459825E-5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1.079977457281386E-7</v>
      </c>
      <c r="F503" s="47">
        <f t="shared" si="189"/>
        <v>2.5219927080436152E-5</v>
      </c>
      <c r="G503" s="47">
        <f t="shared" si="189"/>
        <v>1.5165377334073866E-6</v>
      </c>
      <c r="H503" s="47">
        <f t="shared" si="189"/>
        <v>2.1939580504972936E-6</v>
      </c>
      <c r="I503" s="47">
        <f t="shared" si="189"/>
        <v>1.5266469303117475E-5</v>
      </c>
      <c r="J503" s="47">
        <f t="shared" si="189"/>
        <v>1.8491411782953906E-5</v>
      </c>
      <c r="K503" s="47">
        <f t="shared" si="189"/>
        <v>5.2001398095259603E-6</v>
      </c>
      <c r="L503" s="47">
        <f t="shared" si="189"/>
        <v>3.2729745513972355E-6</v>
      </c>
      <c r="M503" s="47">
        <f t="shared" si="189"/>
        <v>1.5265479605955255E-5</v>
      </c>
      <c r="N503" s="47">
        <f t="shared" si="189"/>
        <v>0</v>
      </c>
      <c r="Q503" s="47">
        <f t="shared" si="187"/>
        <v>8.2782331048905157E-8</v>
      </c>
      <c r="R503" s="47">
        <f t="shared" si="187"/>
        <v>2.398207762170925E-5</v>
      </c>
      <c r="S503" s="47">
        <f t="shared" si="187"/>
        <v>1.0224394459273338E-6</v>
      </c>
      <c r="T503" s="47">
        <f t="shared" si="187"/>
        <v>1.3302731329109873E-6</v>
      </c>
      <c r="U503" s="47">
        <f t="shared" si="187"/>
        <v>1.2602822771639872E-5</v>
      </c>
      <c r="V503" s="47">
        <f t="shared" si="187"/>
        <v>9.987915575933609E-6</v>
      </c>
      <c r="W503" s="47">
        <f t="shared" si="187"/>
        <v>4.7880734241635325E-6</v>
      </c>
      <c r="X503" s="47">
        <f t="shared" si="187"/>
        <v>2.2514115262281706E-6</v>
      </c>
      <c r="Y503" s="47">
        <f t="shared" si="187"/>
        <v>1.3324026113184834E-5</v>
      </c>
      <c r="Z503" s="47">
        <f t="shared" si="187"/>
        <v>0</v>
      </c>
      <c r="AA503" s="91"/>
      <c r="AB503" s="91"/>
      <c r="AC503" s="47">
        <f t="shared" si="188"/>
        <v>1.3321316040737207E-7</v>
      </c>
      <c r="AD503" s="47">
        <f t="shared" si="188"/>
        <v>2.6457776539163051E-5</v>
      </c>
      <c r="AE503" s="47">
        <f t="shared" si="188"/>
        <v>2.3630032100069436E-6</v>
      </c>
      <c r="AF503" s="47">
        <f t="shared" si="188"/>
        <v>4.0495187844343419E-6</v>
      </c>
      <c r="AG503" s="47">
        <f t="shared" si="188"/>
        <v>1.7930115834595089E-5</v>
      </c>
      <c r="AH503" s="47">
        <f t="shared" si="188"/>
        <v>2.6994907989974182E-5</v>
      </c>
      <c r="AI503" s="47">
        <f t="shared" si="188"/>
        <v>5.6122061948883907E-6</v>
      </c>
      <c r="AJ503" s="47">
        <f t="shared" si="188"/>
        <v>4.2945375765662958E-6</v>
      </c>
      <c r="AK503" s="47">
        <f t="shared" si="188"/>
        <v>1.7206933098725678E-5</v>
      </c>
      <c r="AL503" s="47">
        <f t="shared" si="188"/>
        <v>0</v>
      </c>
      <c r="AO503" s="47">
        <f t="shared" si="186"/>
        <v>2.5215414679233441E-8</v>
      </c>
      <c r="AP503" s="47">
        <f t="shared" si="178"/>
        <v>1.2378494587269024E-6</v>
      </c>
      <c r="AQ503" s="47">
        <f t="shared" si="178"/>
        <v>4.9409828748005284E-7</v>
      </c>
      <c r="AR503" s="47">
        <f t="shared" si="178"/>
        <v>8.6368491758630637E-7</v>
      </c>
      <c r="AS503" s="47">
        <f t="shared" ref="AS503:AX514" si="190">I503-U503</f>
        <v>2.6636465314776026E-6</v>
      </c>
      <c r="AT503" s="47">
        <f t="shared" si="190"/>
        <v>8.5034962070202969E-6</v>
      </c>
      <c r="AU503" s="47">
        <f t="shared" si="190"/>
        <v>4.1206638536242779E-7</v>
      </c>
      <c r="AV503" s="47">
        <f t="shared" si="190"/>
        <v>1.0215630251690649E-6</v>
      </c>
      <c r="AW503" s="47">
        <f t="shared" si="190"/>
        <v>1.9414534927704207E-6</v>
      </c>
      <c r="AX503" s="47">
        <f t="shared" si="190"/>
        <v>0</v>
      </c>
      <c r="BA503" s="47">
        <f t="shared" si="184"/>
        <v>2.4121090613551064E-7</v>
      </c>
      <c r="BB503" s="47">
        <f t="shared" si="184"/>
        <v>5.1677703619599203E-5</v>
      </c>
      <c r="BC503" s="47">
        <f t="shared" si="184"/>
        <v>3.8795409434143302E-6</v>
      </c>
      <c r="BD503" s="47">
        <f t="shared" si="184"/>
        <v>6.2434768349316355E-6</v>
      </c>
      <c r="BE503" s="47">
        <f t="shared" si="184"/>
        <v>3.319658513771256E-5</v>
      </c>
      <c r="BF503" s="47">
        <f t="shared" si="184"/>
        <v>4.5486319772928085E-5</v>
      </c>
      <c r="BG503" s="47">
        <f t="shared" si="184"/>
        <v>1.081234600441435E-5</v>
      </c>
      <c r="BH503" s="47">
        <f t="shared" si="184"/>
        <v>7.5675121279635318E-6</v>
      </c>
      <c r="BI503" s="47">
        <f t="shared" si="184"/>
        <v>3.2472412704680933E-5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1.103370122873234E-7</v>
      </c>
      <c r="F504" s="47">
        <f t="shared" si="189"/>
        <v>2.6438741273367294E-5</v>
      </c>
      <c r="G504" s="47">
        <f t="shared" si="189"/>
        <v>1.6115359202020722E-6</v>
      </c>
      <c r="H504" s="47">
        <f t="shared" si="189"/>
        <v>2.3534759835051537E-6</v>
      </c>
      <c r="I504" s="47">
        <f t="shared" si="189"/>
        <v>1.6127639941477115E-5</v>
      </c>
      <c r="J504" s="47">
        <f t="shared" si="189"/>
        <v>1.9454421281126676E-5</v>
      </c>
      <c r="K504" s="47">
        <f t="shared" si="189"/>
        <v>5.6408690359764436E-6</v>
      </c>
      <c r="L504" s="47">
        <f t="shared" si="189"/>
        <v>3.3975112092950398E-6</v>
      </c>
      <c r="M504" s="47">
        <f t="shared" si="189"/>
        <v>1.6671950687517723E-5</v>
      </c>
      <c r="N504" s="47">
        <f t="shared" si="189"/>
        <v>0</v>
      </c>
      <c r="Q504" s="47">
        <f t="shared" si="187"/>
        <v>8.4481859580197524E-8</v>
      </c>
      <c r="R504" s="47">
        <f t="shared" si="187"/>
        <v>2.492169204610252E-5</v>
      </c>
      <c r="S504" s="47">
        <f t="shared" si="187"/>
        <v>1.0922703191906662E-6</v>
      </c>
      <c r="T504" s="47">
        <f t="shared" si="187"/>
        <v>1.4657441389130403E-6</v>
      </c>
      <c r="U504" s="47">
        <f t="shared" si="187"/>
        <v>1.3354155342210232E-5</v>
      </c>
      <c r="V504" s="47">
        <f t="shared" si="187"/>
        <v>1.0231971878788709E-5</v>
      </c>
      <c r="W504" s="47">
        <f t="shared" si="187"/>
        <v>5.1906770629807161E-6</v>
      </c>
      <c r="X504" s="47">
        <f t="shared" si="187"/>
        <v>2.3511331754176842E-6</v>
      </c>
      <c r="Y504" s="47">
        <f t="shared" si="187"/>
        <v>1.4534351974952368E-5</v>
      </c>
      <c r="Z504" s="47">
        <f t="shared" si="187"/>
        <v>0</v>
      </c>
      <c r="AA504" s="91"/>
      <c r="AB504" s="91"/>
      <c r="AC504" s="47">
        <f t="shared" si="188"/>
        <v>1.3619216499444931E-7</v>
      </c>
      <c r="AD504" s="47">
        <f t="shared" si="188"/>
        <v>2.7955790500632064E-5</v>
      </c>
      <c r="AE504" s="47">
        <f t="shared" si="188"/>
        <v>2.5019059624351957E-6</v>
      </c>
      <c r="AF504" s="47">
        <f t="shared" si="188"/>
        <v>4.2858984318204978E-6</v>
      </c>
      <c r="AG504" s="47">
        <f t="shared" si="188"/>
        <v>1.8901124540744011E-5</v>
      </c>
      <c r="AH504" s="47">
        <f t="shared" si="188"/>
        <v>2.8676870683464618E-5</v>
      </c>
      <c r="AI504" s="47">
        <f t="shared" si="188"/>
        <v>6.0910610089721728E-6</v>
      </c>
      <c r="AJ504" s="47">
        <f t="shared" si="188"/>
        <v>4.4438892431723907E-6</v>
      </c>
      <c r="AK504" s="47">
        <f t="shared" si="188"/>
        <v>1.8809549400083078E-5</v>
      </c>
      <c r="AL504" s="47">
        <f t="shared" si="188"/>
        <v>0</v>
      </c>
      <c r="AO504" s="47">
        <f t="shared" si="186"/>
        <v>2.5855152707125879E-8</v>
      </c>
      <c r="AP504" s="47">
        <f t="shared" si="186"/>
        <v>1.517049227264774E-6</v>
      </c>
      <c r="AQ504" s="47">
        <f t="shared" si="186"/>
        <v>5.1926560101140603E-7</v>
      </c>
      <c r="AR504" s="47">
        <f t="shared" si="186"/>
        <v>8.8773184459211339E-7</v>
      </c>
      <c r="AS504" s="47">
        <f t="shared" si="190"/>
        <v>2.7734845992668835E-6</v>
      </c>
      <c r="AT504" s="47">
        <f t="shared" si="190"/>
        <v>9.2224494023379673E-6</v>
      </c>
      <c r="AU504" s="47">
        <f t="shared" si="190"/>
        <v>4.5019197299572751E-7</v>
      </c>
      <c r="AV504" s="47">
        <f t="shared" si="190"/>
        <v>1.0463780338773556E-6</v>
      </c>
      <c r="AW504" s="47">
        <f t="shared" si="190"/>
        <v>2.1375987125653548E-6</v>
      </c>
      <c r="AX504" s="47">
        <f t="shared" si="190"/>
        <v>0</v>
      </c>
      <c r="BA504" s="47">
        <f t="shared" si="184"/>
        <v>2.4652917728177271E-7</v>
      </c>
      <c r="BB504" s="47">
        <f t="shared" si="184"/>
        <v>5.4394531773999355E-5</v>
      </c>
      <c r="BC504" s="47">
        <f t="shared" si="184"/>
        <v>4.1134418826372682E-6</v>
      </c>
      <c r="BD504" s="47">
        <f t="shared" si="184"/>
        <v>6.6393744153256515E-6</v>
      </c>
      <c r="BE504" s="47">
        <f t="shared" si="184"/>
        <v>3.5028764482221129E-5</v>
      </c>
      <c r="BF504" s="47">
        <f t="shared" si="184"/>
        <v>4.8131291964591295E-5</v>
      </c>
      <c r="BG504" s="47">
        <f t="shared" si="184"/>
        <v>1.1731930044948617E-5</v>
      </c>
      <c r="BH504" s="47">
        <f t="shared" si="184"/>
        <v>7.8414004524674304E-6</v>
      </c>
      <c r="BI504" s="47">
        <f t="shared" si="184"/>
        <v>3.54815000876008E-5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1.1265705531914639E-7</v>
      </c>
      <c r="F505" s="47">
        <f t="shared" si="189"/>
        <v>2.7475258164434749E-5</v>
      </c>
      <c r="G505" s="47">
        <f t="shared" si="189"/>
        <v>1.7089107433101282E-6</v>
      </c>
      <c r="H505" s="47">
        <f t="shared" si="189"/>
        <v>2.5180808970314484E-6</v>
      </c>
      <c r="I505" s="47">
        <f t="shared" si="189"/>
        <v>1.7006152774934619E-5</v>
      </c>
      <c r="J505" s="47">
        <f t="shared" si="189"/>
        <v>2.0432146543502475E-5</v>
      </c>
      <c r="K505" s="47">
        <f t="shared" si="189"/>
        <v>6.0980865277235508E-6</v>
      </c>
      <c r="L505" s="47">
        <f t="shared" si="189"/>
        <v>3.5218634684296428E-6</v>
      </c>
      <c r="M505" s="47">
        <f t="shared" si="189"/>
        <v>1.813808973405356E-5</v>
      </c>
      <c r="N505" s="47">
        <f t="shared" si="189"/>
        <v>0</v>
      </c>
      <c r="Q505" s="47">
        <f t="shared" si="187"/>
        <v>8.6154185597666396E-8</v>
      </c>
      <c r="R505" s="47">
        <f t="shared" si="187"/>
        <v>2.5634122578944769E-5</v>
      </c>
      <c r="S505" s="47">
        <f t="shared" si="187"/>
        <v>1.1641588656475656E-6</v>
      </c>
      <c r="T505" s="47">
        <f t="shared" si="187"/>
        <v>1.6104064863052314E-6</v>
      </c>
      <c r="U505" s="47">
        <f t="shared" si="187"/>
        <v>1.412270127342124E-5</v>
      </c>
      <c r="V505" s="47">
        <f t="shared" si="187"/>
        <v>1.046401297000562E-5</v>
      </c>
      <c r="W505" s="47">
        <f t="shared" si="187"/>
        <v>5.6082112475164789E-6</v>
      </c>
      <c r="X505" s="47">
        <f t="shared" si="187"/>
        <v>2.4520137019656269E-6</v>
      </c>
      <c r="Y505" s="47">
        <f t="shared" si="187"/>
        <v>1.5792944665265114E-5</v>
      </c>
      <c r="Z505" s="47">
        <f t="shared" si="187"/>
        <v>0</v>
      </c>
      <c r="AA505" s="91"/>
      <c r="AB505" s="91"/>
      <c r="AC505" s="47">
        <f t="shared" si="188"/>
        <v>1.3915992504062638E-7</v>
      </c>
      <c r="AD505" s="47">
        <f t="shared" si="188"/>
        <v>2.9316393749924727E-5</v>
      </c>
      <c r="AE505" s="47">
        <f t="shared" si="188"/>
        <v>2.6370541167079507E-6</v>
      </c>
      <c r="AF505" s="47">
        <f t="shared" si="188"/>
        <v>4.5050794942510333E-6</v>
      </c>
      <c r="AG505" s="47">
        <f t="shared" si="188"/>
        <v>1.9889604276448011E-5</v>
      </c>
      <c r="AH505" s="47">
        <f t="shared" si="188"/>
        <v>3.0400280116999305E-5</v>
      </c>
      <c r="AI505" s="47">
        <f t="shared" si="188"/>
        <v>6.5879618079306227E-6</v>
      </c>
      <c r="AJ505" s="47">
        <f t="shared" si="188"/>
        <v>4.5917132348936544E-6</v>
      </c>
      <c r="AK505" s="47">
        <f t="shared" si="188"/>
        <v>2.0483234802842009E-5</v>
      </c>
      <c r="AL505" s="47">
        <f t="shared" si="188"/>
        <v>0</v>
      </c>
      <c r="AO505" s="47">
        <f t="shared" si="186"/>
        <v>2.650286972147999E-8</v>
      </c>
      <c r="AP505" s="47">
        <f t="shared" si="186"/>
        <v>1.8411355854899805E-6</v>
      </c>
      <c r="AQ505" s="47">
        <f t="shared" si="186"/>
        <v>5.447518776625626E-7</v>
      </c>
      <c r="AR505" s="47">
        <f t="shared" si="186"/>
        <v>9.0767441072621697E-7</v>
      </c>
      <c r="AS505" s="47">
        <f t="shared" si="190"/>
        <v>2.8834515015133796E-6</v>
      </c>
      <c r="AT505" s="47">
        <f t="shared" si="190"/>
        <v>9.9681335734968543E-6</v>
      </c>
      <c r="AU505" s="47">
        <f t="shared" si="190"/>
        <v>4.8987528020707189E-7</v>
      </c>
      <c r="AV505" s="47">
        <f t="shared" si="190"/>
        <v>1.0698497664640159E-6</v>
      </c>
      <c r="AW505" s="47">
        <f t="shared" si="190"/>
        <v>2.3451450687884456E-6</v>
      </c>
      <c r="AX505" s="47">
        <f t="shared" si="190"/>
        <v>0</v>
      </c>
      <c r="BA505" s="47">
        <f t="shared" si="184"/>
        <v>2.5181698035977274E-7</v>
      </c>
      <c r="BB505" s="47">
        <f t="shared" si="184"/>
        <v>5.6791651914359476E-5</v>
      </c>
      <c r="BC505" s="47">
        <f t="shared" si="184"/>
        <v>4.3459648600180786E-6</v>
      </c>
      <c r="BD505" s="47">
        <f t="shared" si="184"/>
        <v>7.023160391282482E-6</v>
      </c>
      <c r="BE505" s="47">
        <f t="shared" si="184"/>
        <v>3.6895757051382634E-5</v>
      </c>
      <c r="BF505" s="47">
        <f t="shared" si="184"/>
        <v>5.083242666050178E-5</v>
      </c>
      <c r="BG505" s="47">
        <f t="shared" si="184"/>
        <v>1.2686048335654174E-5</v>
      </c>
      <c r="BH505" s="47">
        <f t="shared" si="184"/>
        <v>8.1135767033232968E-6</v>
      </c>
      <c r="BI505" s="47">
        <f t="shared" si="184"/>
        <v>3.8621324536895569E-5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1.1500622697799048E-7</v>
      </c>
      <c r="F506" s="47">
        <f t="shared" si="189"/>
        <v>2.8297944412008026E-5</v>
      </c>
      <c r="G506" s="47">
        <f t="shared" si="189"/>
        <v>1.8092179337842336E-6</v>
      </c>
      <c r="H506" s="47">
        <f t="shared" si="189"/>
        <v>2.6882171514206201E-6</v>
      </c>
      <c r="I506" s="47">
        <f t="shared" si="189"/>
        <v>1.7908919412300354E-5</v>
      </c>
      <c r="J506" s="47">
        <f t="shared" si="189"/>
        <v>2.1434402134705264E-5</v>
      </c>
      <c r="K506" s="47">
        <f t="shared" si="189"/>
        <v>6.5719348714006801E-6</v>
      </c>
      <c r="L506" s="47">
        <f t="shared" si="189"/>
        <v>3.6482313548427352E-6</v>
      </c>
      <c r="M506" s="47">
        <f t="shared" si="189"/>
        <v>1.9663353262554579E-5</v>
      </c>
      <c r="N506" s="47">
        <f t="shared" si="189"/>
        <v>0</v>
      </c>
      <c r="Q506" s="47">
        <f t="shared" si="187"/>
        <v>8.7840340099639331E-8</v>
      </c>
      <c r="R506" s="47">
        <f t="shared" si="187"/>
        <v>2.6083557696827732E-5</v>
      </c>
      <c r="S506" s="47">
        <f t="shared" si="187"/>
        <v>1.2383750623888449E-6</v>
      </c>
      <c r="T506" s="47">
        <f t="shared" si="187"/>
        <v>1.764665011196183E-6</v>
      </c>
      <c r="U506" s="47">
        <f t="shared" si="187"/>
        <v>1.4913561776612985E-5</v>
      </c>
      <c r="V506" s="47">
        <f t="shared" si="187"/>
        <v>1.0693546787252392E-5</v>
      </c>
      <c r="W506" s="47">
        <f t="shared" si="187"/>
        <v>6.0408648177270022E-6</v>
      </c>
      <c r="X506" s="47">
        <f t="shared" si="187"/>
        <v>2.5552321671436348E-6</v>
      </c>
      <c r="Y506" s="47">
        <f t="shared" si="187"/>
        <v>1.7098927660843491E-5</v>
      </c>
      <c r="Z506" s="47">
        <f t="shared" si="187"/>
        <v>0</v>
      </c>
      <c r="AA506" s="91"/>
      <c r="AB506" s="91"/>
      <c r="AC506" s="47">
        <f t="shared" si="188"/>
        <v>1.4217211385634162E-7</v>
      </c>
      <c r="AD506" s="47">
        <f t="shared" si="188"/>
        <v>3.051233112718832E-5</v>
      </c>
      <c r="AE506" s="47">
        <f t="shared" si="188"/>
        <v>2.7678028801321522E-6</v>
      </c>
      <c r="AF506" s="47">
        <f t="shared" si="188"/>
        <v>4.7033564778063501E-6</v>
      </c>
      <c r="AG506" s="47">
        <f t="shared" si="188"/>
        <v>2.0904277047987733E-5</v>
      </c>
      <c r="AH506" s="47">
        <f t="shared" si="188"/>
        <v>3.2175257482158115E-5</v>
      </c>
      <c r="AI506" s="47">
        <f t="shared" si="188"/>
        <v>7.1030049250743563E-6</v>
      </c>
      <c r="AJ506" s="47">
        <f t="shared" si="188"/>
        <v>4.7412305425418314E-6</v>
      </c>
      <c r="AK506" s="47">
        <f t="shared" si="188"/>
        <v>2.2227778864265674E-5</v>
      </c>
      <c r="AL506" s="47">
        <f t="shared" si="188"/>
        <v>0</v>
      </c>
      <c r="AO506" s="47">
        <f t="shared" si="186"/>
        <v>2.7165886878351147E-8</v>
      </c>
      <c r="AP506" s="47">
        <f t="shared" si="186"/>
        <v>2.214386715180294E-6</v>
      </c>
      <c r="AQ506" s="47">
        <f t="shared" si="186"/>
        <v>5.7084287139538871E-7</v>
      </c>
      <c r="AR506" s="47">
        <f t="shared" si="186"/>
        <v>9.2355214022443701E-7</v>
      </c>
      <c r="AS506" s="47">
        <f t="shared" si="190"/>
        <v>2.9953576356873688E-6</v>
      </c>
      <c r="AT506" s="47">
        <f t="shared" si="190"/>
        <v>1.0740855347452872E-5</v>
      </c>
      <c r="AU506" s="47">
        <f t="shared" si="190"/>
        <v>5.310700536736779E-7</v>
      </c>
      <c r="AV506" s="47">
        <f t="shared" si="190"/>
        <v>1.0929991876991004E-6</v>
      </c>
      <c r="AW506" s="47">
        <f t="shared" si="190"/>
        <v>2.5644256017110879E-6</v>
      </c>
      <c r="AX506" s="47">
        <f t="shared" si="190"/>
        <v>0</v>
      </c>
      <c r="BA506" s="47">
        <f t="shared" si="184"/>
        <v>2.571783408343321E-7</v>
      </c>
      <c r="BB506" s="47">
        <f t="shared" si="184"/>
        <v>5.8810275539196346E-5</v>
      </c>
      <c r="BC506" s="47">
        <f t="shared" si="184"/>
        <v>4.5770208139163859E-6</v>
      </c>
      <c r="BD506" s="47">
        <f t="shared" si="184"/>
        <v>7.3915736292269697E-6</v>
      </c>
      <c r="BE506" s="47">
        <f t="shared" si="184"/>
        <v>3.8813196460288083E-5</v>
      </c>
      <c r="BF506" s="47">
        <f t="shared" si="184"/>
        <v>5.3609659616863376E-5</v>
      </c>
      <c r="BG506" s="47">
        <f t="shared" si="184"/>
        <v>1.3674939796475036E-5</v>
      </c>
      <c r="BH506" s="47">
        <f t="shared" si="184"/>
        <v>8.3894618973845666E-6</v>
      </c>
      <c r="BI506" s="47">
        <f t="shared" si="184"/>
        <v>4.189113212682025E-5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1.174439434761928E-7</v>
      </c>
      <c r="F507" s="47">
        <f t="shared" si="189"/>
        <v>2.9023897992210187E-5</v>
      </c>
      <c r="G507" s="47">
        <f t="shared" si="189"/>
        <v>1.9137594299112337E-6</v>
      </c>
      <c r="H507" s="47">
        <f t="shared" si="189"/>
        <v>2.8656851949093468E-6</v>
      </c>
      <c r="I507" s="47">
        <f t="shared" si="189"/>
        <v>1.8849220766913785E-5</v>
      </c>
      <c r="J507" s="47">
        <f t="shared" si="189"/>
        <v>2.2477685315129198E-5</v>
      </c>
      <c r="K507" s="47">
        <f t="shared" si="189"/>
        <v>7.0665321988908162E-6</v>
      </c>
      <c r="L507" s="47">
        <f t="shared" si="189"/>
        <v>3.7794828126111295E-6</v>
      </c>
      <c r="M507" s="47">
        <f t="shared" si="189"/>
        <v>2.125799258580471E-5</v>
      </c>
      <c r="N507" s="47">
        <f t="shared" si="189"/>
        <v>0</v>
      </c>
      <c r="Q507" s="47">
        <f t="shared" si="187"/>
        <v>8.9588147717867065E-8</v>
      </c>
      <c r="R507" s="47">
        <f t="shared" si="187"/>
        <v>2.6400340473411235E-5</v>
      </c>
      <c r="S507" s="47">
        <f t="shared" si="187"/>
        <v>1.3157666184001381E-6</v>
      </c>
      <c r="T507" s="47">
        <f t="shared" si="187"/>
        <v>1.9279143890295604E-6</v>
      </c>
      <c r="U507" s="47">
        <f t="shared" si="187"/>
        <v>1.5737590873540043E-5</v>
      </c>
      <c r="V507" s="47">
        <f t="shared" si="187"/>
        <v>1.0930294343914441E-5</v>
      </c>
      <c r="W507" s="47">
        <f t="shared" si="187"/>
        <v>6.4924458963698962E-6</v>
      </c>
      <c r="X507" s="47">
        <f t="shared" si="187"/>
        <v>2.6626253198306799E-6</v>
      </c>
      <c r="Y507" s="47">
        <f t="shared" si="187"/>
        <v>1.8462546922395885E-5</v>
      </c>
      <c r="Z507" s="47">
        <f t="shared" si="187"/>
        <v>0</v>
      </c>
      <c r="AA507" s="91"/>
      <c r="AB507" s="91"/>
      <c r="AC507" s="47">
        <f t="shared" si="188"/>
        <v>1.4529973923451853E-7</v>
      </c>
      <c r="AD507" s="47">
        <f t="shared" si="188"/>
        <v>3.1647455511009144E-5</v>
      </c>
      <c r="AE507" s="47">
        <f t="shared" si="188"/>
        <v>2.8994943163748587E-6</v>
      </c>
      <c r="AF507" s="47">
        <f t="shared" si="188"/>
        <v>4.8950431869504263E-6</v>
      </c>
      <c r="AG507" s="47">
        <f t="shared" si="188"/>
        <v>2.1960850660287537E-5</v>
      </c>
      <c r="AH507" s="47">
        <f t="shared" si="188"/>
        <v>3.4025076286343935E-5</v>
      </c>
      <c r="AI507" s="47">
        <f t="shared" si="188"/>
        <v>7.6406185014117328E-6</v>
      </c>
      <c r="AJ507" s="47">
        <f t="shared" si="188"/>
        <v>4.8963403053915757E-6</v>
      </c>
      <c r="AK507" s="47">
        <f t="shared" si="188"/>
        <v>2.4053438249213542E-5</v>
      </c>
      <c r="AL507" s="47">
        <f t="shared" si="188"/>
        <v>0</v>
      </c>
      <c r="AO507" s="47">
        <f t="shared" si="186"/>
        <v>2.7855795758325733E-8</v>
      </c>
      <c r="AP507" s="47">
        <f t="shared" si="186"/>
        <v>2.6235575187989511E-6</v>
      </c>
      <c r="AQ507" s="47">
        <f t="shared" si="186"/>
        <v>5.9799281151109555E-7</v>
      </c>
      <c r="AR507" s="47">
        <f t="shared" si="186"/>
        <v>9.3777080587978646E-7</v>
      </c>
      <c r="AS507" s="47">
        <f t="shared" si="190"/>
        <v>3.1116298933737422E-6</v>
      </c>
      <c r="AT507" s="47">
        <f t="shared" si="190"/>
        <v>1.1547390971214757E-5</v>
      </c>
      <c r="AU507" s="47">
        <f t="shared" si="190"/>
        <v>5.7408630252091998E-7</v>
      </c>
      <c r="AV507" s="47">
        <f t="shared" si="190"/>
        <v>1.1168574927804496E-6</v>
      </c>
      <c r="AW507" s="47">
        <f t="shared" si="190"/>
        <v>2.7954456634088252E-6</v>
      </c>
      <c r="AX507" s="47">
        <f t="shared" si="190"/>
        <v>0</v>
      </c>
      <c r="BA507" s="47">
        <f t="shared" si="184"/>
        <v>2.6274368271071136E-7</v>
      </c>
      <c r="BB507" s="47">
        <f t="shared" si="184"/>
        <v>6.0671353503219334E-5</v>
      </c>
      <c r="BC507" s="47">
        <f t="shared" si="184"/>
        <v>4.8132537462860929E-6</v>
      </c>
      <c r="BD507" s="47">
        <f t="shared" si="184"/>
        <v>7.7607283818597728E-6</v>
      </c>
      <c r="BE507" s="47">
        <f t="shared" si="184"/>
        <v>4.0810071427201323E-5</v>
      </c>
      <c r="BF507" s="47">
        <f t="shared" si="184"/>
        <v>5.6502761601473133E-5</v>
      </c>
      <c r="BG507" s="47">
        <f t="shared" si="184"/>
        <v>1.4707150700302548E-5</v>
      </c>
      <c r="BH507" s="47">
        <f t="shared" si="184"/>
        <v>8.6758231180027048E-6</v>
      </c>
      <c r="BI507" s="47">
        <f t="shared" si="184"/>
        <v>4.5311430835018256E-5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1.2000459676744238E-7</v>
      </c>
      <c r="F508" s="47">
        <f t="shared" si="189"/>
        <v>2.9786462230426538E-5</v>
      </c>
      <c r="G508" s="47">
        <f t="shared" si="189"/>
        <v>2.0235730716235359E-6</v>
      </c>
      <c r="H508" s="47">
        <f t="shared" si="189"/>
        <v>3.0521031520369094E-6</v>
      </c>
      <c r="I508" s="47">
        <f t="shared" si="189"/>
        <v>1.9836942579615523E-5</v>
      </c>
      <c r="J508" s="47">
        <f t="shared" si="189"/>
        <v>2.357358244329318E-5</v>
      </c>
      <c r="K508" s="47">
        <f t="shared" si="189"/>
        <v>7.5860726275726714E-6</v>
      </c>
      <c r="L508" s="47">
        <f t="shared" si="189"/>
        <v>3.9173534294625117E-6</v>
      </c>
      <c r="M508" s="47">
        <f t="shared" si="189"/>
        <v>2.2933051369074903E-5</v>
      </c>
      <c r="N508" s="47">
        <f t="shared" si="189"/>
        <v>0</v>
      </c>
      <c r="Q508" s="47">
        <f t="shared" ref="Q508:Z523" si="191">Q507+Q330/$R$192</f>
        <v>9.1424099246023195E-8</v>
      </c>
      <c r="R508" s="47">
        <f t="shared" si="191"/>
        <v>2.6733098962787634E-5</v>
      </c>
      <c r="S508" s="47">
        <f t="shared" si="191"/>
        <v>1.3970611178882394E-6</v>
      </c>
      <c r="T508" s="47">
        <f t="shared" si="191"/>
        <v>2.0993966171523771E-6</v>
      </c>
      <c r="U508" s="47">
        <f t="shared" si="191"/>
        <v>1.6603176687430925E-5</v>
      </c>
      <c r="V508" s="47">
        <f t="shared" si="191"/>
        <v>1.1178981346939212E-5</v>
      </c>
      <c r="W508" s="47">
        <f t="shared" si="191"/>
        <v>6.9668007182475431E-6</v>
      </c>
      <c r="X508" s="47">
        <f t="shared" si="191"/>
        <v>2.7754344303603684E-6</v>
      </c>
      <c r="Y508" s="47">
        <f t="shared" si="191"/>
        <v>1.9894935041637985E-5</v>
      </c>
      <c r="Z508" s="47">
        <f t="shared" si="191"/>
        <v>0</v>
      </c>
      <c r="AA508" s="91"/>
      <c r="AB508" s="91"/>
      <c r="AC508" s="47">
        <f t="shared" ref="AC508:AL523" si="192">AC507+AC330/$R$192</f>
        <v>1.4858509428886158E-7</v>
      </c>
      <c r="AD508" s="47">
        <f t="shared" si="192"/>
        <v>3.2839825498065448E-5</v>
      </c>
      <c r="AE508" s="47">
        <f t="shared" si="192"/>
        <v>3.0378271003113621E-6</v>
      </c>
      <c r="AF508" s="47">
        <f t="shared" si="192"/>
        <v>5.0963968730827348E-6</v>
      </c>
      <c r="AG508" s="47">
        <f t="shared" si="192"/>
        <v>2.3070708471800124E-5</v>
      </c>
      <c r="AH508" s="47">
        <f t="shared" si="192"/>
        <v>3.5968183539647122E-5</v>
      </c>
      <c r="AI508" s="47">
        <f t="shared" si="192"/>
        <v>8.2053445368977946E-6</v>
      </c>
      <c r="AJ508" s="47">
        <f t="shared" si="192"/>
        <v>5.0592724285646511E-6</v>
      </c>
      <c r="AK508" s="47">
        <f t="shared" si="192"/>
        <v>2.5971167696511827E-5</v>
      </c>
      <c r="AL508" s="47">
        <f t="shared" si="192"/>
        <v>0</v>
      </c>
      <c r="AO508" s="47">
        <f t="shared" si="186"/>
        <v>2.8580497521419187E-8</v>
      </c>
      <c r="AP508" s="47">
        <f t="shared" si="186"/>
        <v>3.0533632676389035E-6</v>
      </c>
      <c r="AQ508" s="47">
        <f t="shared" si="186"/>
        <v>6.265119537352965E-7</v>
      </c>
      <c r="AR508" s="47">
        <f t="shared" si="186"/>
        <v>9.5270653488453235E-7</v>
      </c>
      <c r="AS508" s="47">
        <f t="shared" si="190"/>
        <v>3.2337658921845979E-6</v>
      </c>
      <c r="AT508" s="47">
        <f t="shared" si="190"/>
        <v>1.2394601096353968E-5</v>
      </c>
      <c r="AU508" s="47">
        <f t="shared" si="190"/>
        <v>6.1927190932512831E-7</v>
      </c>
      <c r="AV508" s="47">
        <f t="shared" si="190"/>
        <v>1.1419189991021433E-6</v>
      </c>
      <c r="AW508" s="47">
        <f t="shared" si="190"/>
        <v>3.0381163274369176E-6</v>
      </c>
      <c r="AX508" s="47">
        <f t="shared" si="190"/>
        <v>0</v>
      </c>
      <c r="BA508" s="47">
        <f t="shared" si="184"/>
        <v>2.6858969105630396E-7</v>
      </c>
      <c r="BB508" s="47">
        <f t="shared" si="184"/>
        <v>6.2626287728491985E-5</v>
      </c>
      <c r="BC508" s="47">
        <f t="shared" si="184"/>
        <v>5.0614001719348985E-6</v>
      </c>
      <c r="BD508" s="47">
        <f t="shared" si="184"/>
        <v>8.1485000251196447E-6</v>
      </c>
      <c r="BE508" s="47">
        <f t="shared" si="184"/>
        <v>4.2907651051415647E-5</v>
      </c>
      <c r="BF508" s="47">
        <f t="shared" si="184"/>
        <v>5.9541765982940302E-5</v>
      </c>
      <c r="BG508" s="47">
        <f t="shared" si="184"/>
        <v>1.5791417164470467E-5</v>
      </c>
      <c r="BH508" s="47">
        <f t="shared" si="184"/>
        <v>8.9766258580271637E-6</v>
      </c>
      <c r="BI508" s="47">
        <f t="shared" si="184"/>
        <v>4.8904219065586734E-5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1.2268974627430199E-7</v>
      </c>
      <c r="F509" s="47">
        <f t="shared" si="193"/>
        <v>3.0586101523724298E-5</v>
      </c>
      <c r="G509" s="47">
        <f t="shared" si="193"/>
        <v>2.1387257347731623E-6</v>
      </c>
      <c r="H509" s="47">
        <f t="shared" si="193"/>
        <v>3.2475845502259546E-6</v>
      </c>
      <c r="I509" s="47">
        <f t="shared" si="193"/>
        <v>2.0872686367091058E-5</v>
      </c>
      <c r="J509" s="47">
        <f t="shared" si="193"/>
        <v>2.4722760914003821E-5</v>
      </c>
      <c r="K509" s="47">
        <f t="shared" si="193"/>
        <v>8.1308725544647404E-6</v>
      </c>
      <c r="L509" s="47">
        <f t="shared" si="193"/>
        <v>4.0619271677792136E-6</v>
      </c>
      <c r="M509" s="47">
        <f t="shared" si="193"/>
        <v>2.4689549713161117E-5</v>
      </c>
      <c r="N509" s="47">
        <f t="shared" si="193"/>
        <v>0</v>
      </c>
      <c r="Q509" s="47">
        <f t="shared" si="191"/>
        <v>9.3349312767624486E-8</v>
      </c>
      <c r="R509" s="47">
        <f t="shared" si="191"/>
        <v>2.7082035812889803E-5</v>
      </c>
      <c r="S509" s="47">
        <f t="shared" si="191"/>
        <v>1.4823080687178653E-6</v>
      </c>
      <c r="T509" s="47">
        <f t="shared" si="191"/>
        <v>2.279216127217509E-6</v>
      </c>
      <c r="U509" s="47">
        <f t="shared" si="191"/>
        <v>1.7510846354877221E-5</v>
      </c>
      <c r="V509" s="47">
        <f t="shared" si="191"/>
        <v>1.1439759245226448E-5</v>
      </c>
      <c r="W509" s="47">
        <f t="shared" si="191"/>
        <v>7.4642181626137322E-6</v>
      </c>
      <c r="X509" s="47">
        <f t="shared" si="191"/>
        <v>2.8937281988073439E-6</v>
      </c>
      <c r="Y509" s="47">
        <f t="shared" si="191"/>
        <v>2.139696433438053E-5</v>
      </c>
      <c r="Z509" s="47">
        <f t="shared" si="191"/>
        <v>0</v>
      </c>
      <c r="AA509" s="91"/>
      <c r="AB509" s="91"/>
      <c r="AC509" s="47">
        <f t="shared" si="192"/>
        <v>1.520301797809795E-7</v>
      </c>
      <c r="AD509" s="47">
        <f t="shared" si="192"/>
        <v>3.4090167234558803E-5</v>
      </c>
      <c r="AE509" s="47">
        <f t="shared" si="192"/>
        <v>3.1828854757809889E-6</v>
      </c>
      <c r="AF509" s="47">
        <f t="shared" si="192"/>
        <v>5.3075401593956932E-6</v>
      </c>
      <c r="AG509" s="47">
        <f t="shared" si="192"/>
        <v>2.4234526379304899E-5</v>
      </c>
      <c r="AH509" s="47">
        <f t="shared" si="192"/>
        <v>3.8005762582781169E-5</v>
      </c>
      <c r="AI509" s="47">
        <f t="shared" si="192"/>
        <v>8.7975269463157419E-6</v>
      </c>
      <c r="AJ509" s="47">
        <f t="shared" si="192"/>
        <v>5.2301261367510794E-6</v>
      </c>
      <c r="AK509" s="47">
        <f t="shared" si="192"/>
        <v>2.798213509194171E-5</v>
      </c>
      <c r="AL509" s="47">
        <f t="shared" si="192"/>
        <v>0</v>
      </c>
      <c r="AO509" s="47">
        <f t="shared" si="186"/>
        <v>2.9340433506677499E-8</v>
      </c>
      <c r="AP509" s="47">
        <f t="shared" si="186"/>
        <v>3.5040657108344947E-6</v>
      </c>
      <c r="AQ509" s="47">
        <f t="shared" si="186"/>
        <v>6.5641766605529696E-7</v>
      </c>
      <c r="AR509" s="47">
        <f t="shared" si="186"/>
        <v>9.6836842300844559E-7</v>
      </c>
      <c r="AS509" s="47">
        <f t="shared" si="190"/>
        <v>3.3618400122138373E-6</v>
      </c>
      <c r="AT509" s="47">
        <f t="shared" si="190"/>
        <v>1.3283001668777373E-5</v>
      </c>
      <c r="AU509" s="47">
        <f t="shared" si="190"/>
        <v>6.6665439185100823E-7</v>
      </c>
      <c r="AV509" s="47">
        <f t="shared" si="190"/>
        <v>1.1681989689718697E-6</v>
      </c>
      <c r="AW509" s="47">
        <f t="shared" si="190"/>
        <v>3.2925853787805863E-6</v>
      </c>
      <c r="AX509" s="47">
        <f t="shared" si="190"/>
        <v>0</v>
      </c>
      <c r="BA509" s="47">
        <f t="shared" si="184"/>
        <v>2.7471992605528146E-7</v>
      </c>
      <c r="BB509" s="47">
        <f t="shared" si="184"/>
        <v>6.46762687582831E-5</v>
      </c>
      <c r="BC509" s="47">
        <f t="shared" si="184"/>
        <v>5.3216112105541508E-6</v>
      </c>
      <c r="BD509" s="47">
        <f t="shared" si="184"/>
        <v>8.5551247096216479E-6</v>
      </c>
      <c r="BE509" s="47">
        <f t="shared" si="184"/>
        <v>4.5107212746395953E-5</v>
      </c>
      <c r="BF509" s="47">
        <f t="shared" si="184"/>
        <v>6.2728523496784997E-5</v>
      </c>
      <c r="BG509" s="47">
        <f t="shared" si="184"/>
        <v>1.6928399500780484E-5</v>
      </c>
      <c r="BH509" s="47">
        <f t="shared" si="184"/>
        <v>9.292053304530293E-6</v>
      </c>
      <c r="BI509" s="47">
        <f t="shared" si="184"/>
        <v>5.2671684805102826E-5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1.2550089636942961E-7</v>
      </c>
      <c r="F510" s="47">
        <f t="shared" si="193"/>
        <v>3.1423263875272761E-5</v>
      </c>
      <c r="G510" s="47">
        <f t="shared" si="193"/>
        <v>2.259281934396425E-6</v>
      </c>
      <c r="H510" s="47">
        <f t="shared" si="193"/>
        <v>3.4522389092145202E-6</v>
      </c>
      <c r="I510" s="47">
        <f t="shared" si="193"/>
        <v>2.1957032411604227E-5</v>
      </c>
      <c r="J510" s="47">
        <f t="shared" si="193"/>
        <v>2.5925864562051734E-5</v>
      </c>
      <c r="K510" s="47">
        <f t="shared" si="193"/>
        <v>8.7012372073064859E-6</v>
      </c>
      <c r="L510" s="47">
        <f t="shared" si="193"/>
        <v>4.2132850259482637E-6</v>
      </c>
      <c r="M510" s="47">
        <f t="shared" si="193"/>
        <v>2.6528471707804318E-5</v>
      </c>
      <c r="N510" s="47">
        <f t="shared" si="193"/>
        <v>0</v>
      </c>
      <c r="Q510" s="47">
        <f t="shared" si="191"/>
        <v>9.5364866896198919E-8</v>
      </c>
      <c r="R510" s="47">
        <f t="shared" si="191"/>
        <v>2.7447346517881222E-5</v>
      </c>
      <c r="S510" s="47">
        <f t="shared" si="191"/>
        <v>1.5715552310534607E-6</v>
      </c>
      <c r="T510" s="47">
        <f t="shared" si="191"/>
        <v>2.4674736642872423E-6</v>
      </c>
      <c r="U510" s="47">
        <f t="shared" si="191"/>
        <v>1.8461108403775314E-5</v>
      </c>
      <c r="V510" s="47">
        <f t="shared" si="191"/>
        <v>1.1712774141307492E-5</v>
      </c>
      <c r="W510" s="47">
        <f t="shared" si="191"/>
        <v>7.9849769108606931E-6</v>
      </c>
      <c r="X510" s="47">
        <f t="shared" si="191"/>
        <v>3.0175729000328044E-6</v>
      </c>
      <c r="Y510" s="47">
        <f t="shared" si="191"/>
        <v>2.2969476322406102E-5</v>
      </c>
      <c r="Z510" s="47">
        <f t="shared" si="191"/>
        <v>0</v>
      </c>
      <c r="AA510" s="91"/>
      <c r="AB510" s="91"/>
      <c r="AC510" s="47">
        <f t="shared" si="192"/>
        <v>1.5563692584266032E-7</v>
      </c>
      <c r="AD510" s="47">
        <f t="shared" si="192"/>
        <v>3.5399181232664317E-5</v>
      </c>
      <c r="AE510" s="47">
        <f t="shared" si="192"/>
        <v>3.3347507126919189E-6</v>
      </c>
      <c r="AF510" s="47">
        <f t="shared" si="192"/>
        <v>5.5285913403030915E-6</v>
      </c>
      <c r="AG510" s="47">
        <f t="shared" si="192"/>
        <v>2.5452956419433143E-5</v>
      </c>
      <c r="AH510" s="47">
        <f t="shared" si="192"/>
        <v>4.0138954982795948E-5</v>
      </c>
      <c r="AI510" s="47">
        <f t="shared" si="192"/>
        <v>9.4174975037522703E-6</v>
      </c>
      <c r="AJ510" s="47">
        <f t="shared" si="192"/>
        <v>5.4089971518637201E-6</v>
      </c>
      <c r="AK510" s="47">
        <f t="shared" si="192"/>
        <v>3.0087467093202541E-5</v>
      </c>
      <c r="AL510" s="47">
        <f t="shared" si="192"/>
        <v>0</v>
      </c>
      <c r="AO510" s="47">
        <f t="shared" si="186"/>
        <v>3.0136029473230689E-8</v>
      </c>
      <c r="AP510" s="47">
        <f t="shared" si="186"/>
        <v>3.975917357391539E-6</v>
      </c>
      <c r="AQ510" s="47">
        <f t="shared" si="186"/>
        <v>6.8772670334296426E-7</v>
      </c>
      <c r="AR510" s="47">
        <f t="shared" si="186"/>
        <v>9.8476524492727789E-7</v>
      </c>
      <c r="AS510" s="47">
        <f t="shared" si="190"/>
        <v>3.4959240078289126E-6</v>
      </c>
      <c r="AT510" s="47">
        <f t="shared" si="190"/>
        <v>1.4213090420744242E-5</v>
      </c>
      <c r="AU510" s="47">
        <f t="shared" si="190"/>
        <v>7.162602964457928E-7</v>
      </c>
      <c r="AV510" s="47">
        <f t="shared" si="190"/>
        <v>1.1957121259154593E-6</v>
      </c>
      <c r="AW510" s="47">
        <f t="shared" si="190"/>
        <v>3.5589953853982163E-6</v>
      </c>
      <c r="AX510" s="47">
        <f t="shared" si="190"/>
        <v>0</v>
      </c>
      <c r="BA510" s="47">
        <f t="shared" si="184"/>
        <v>2.8113782221208993E-7</v>
      </c>
      <c r="BB510" s="47">
        <f t="shared" si="184"/>
        <v>6.6822445107937072E-5</v>
      </c>
      <c r="BC510" s="47">
        <f t="shared" si="184"/>
        <v>5.5940326470883435E-6</v>
      </c>
      <c r="BD510" s="47">
        <f t="shared" si="184"/>
        <v>8.9808302495176112E-6</v>
      </c>
      <c r="BE510" s="47">
        <f t="shared" si="184"/>
        <v>4.7409988831037369E-5</v>
      </c>
      <c r="BF510" s="47">
        <f t="shared" si="184"/>
        <v>6.6064819544847686E-5</v>
      </c>
      <c r="BG510" s="47">
        <f t="shared" si="184"/>
        <v>1.8118734711058755E-5</v>
      </c>
      <c r="BH510" s="47">
        <f t="shared" si="184"/>
        <v>9.6222821778119838E-6</v>
      </c>
      <c r="BI510" s="47">
        <f t="shared" si="184"/>
        <v>5.6615938801006863E-5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1.2843949749556518E-7</v>
      </c>
      <c r="F511" s="47">
        <f t="shared" si="193"/>
        <v>3.2298381227876071E-5</v>
      </c>
      <c r="G511" s="47">
        <f t="shared" si="193"/>
        <v>2.385303872744566E-6</v>
      </c>
      <c r="H511" s="47">
        <f t="shared" si="193"/>
        <v>3.6661718225921135E-6</v>
      </c>
      <c r="I511" s="47">
        <f t="shared" si="193"/>
        <v>2.3090540193010109E-5</v>
      </c>
      <c r="J511" s="47">
        <f t="shared" si="193"/>
        <v>2.7183514141538487E-5</v>
      </c>
      <c r="K511" s="47">
        <f t="shared" si="193"/>
        <v>9.2974608717965832E-6</v>
      </c>
      <c r="L511" s="47">
        <f t="shared" si="193"/>
        <v>4.3715050986636792E-6</v>
      </c>
      <c r="M511" s="47">
        <f t="shared" si="193"/>
        <v>2.8450766164333024E-5</v>
      </c>
      <c r="N511" s="47">
        <f t="shared" si="193"/>
        <v>0</v>
      </c>
      <c r="Q511" s="47">
        <f t="shared" si="191"/>
        <v>9.7471801578299959E-8</v>
      </c>
      <c r="R511" s="47">
        <f t="shared" si="191"/>
        <v>2.7829219563698946E-5</v>
      </c>
      <c r="S511" s="47">
        <f t="shared" si="191"/>
        <v>1.6648486529160445E-6</v>
      </c>
      <c r="T511" s="47">
        <f t="shared" si="191"/>
        <v>2.6642663618367168E-6</v>
      </c>
      <c r="U511" s="47">
        <f t="shared" si="191"/>
        <v>1.9454453131919066E-5</v>
      </c>
      <c r="V511" s="47">
        <f t="shared" si="191"/>
        <v>1.1998166900116807E-5</v>
      </c>
      <c r="W511" s="47">
        <f t="shared" si="191"/>
        <v>8.5293456539939162E-6</v>
      </c>
      <c r="X511" s="47">
        <f t="shared" si="191"/>
        <v>3.1470324330253101E-6</v>
      </c>
      <c r="Y511" s="47">
        <f t="shared" si="191"/>
        <v>2.4613282359971606E-5</v>
      </c>
      <c r="Z511" s="47">
        <f t="shared" si="191"/>
        <v>0</v>
      </c>
      <c r="AA511" s="91"/>
      <c r="AB511" s="91"/>
      <c r="AC511" s="47">
        <f t="shared" si="192"/>
        <v>1.5940719341283042E-7</v>
      </c>
      <c r="AD511" s="47">
        <f t="shared" si="192"/>
        <v>3.6767542892053207E-5</v>
      </c>
      <c r="AE511" s="47">
        <f t="shared" si="192"/>
        <v>3.4935011675256168E-6</v>
      </c>
      <c r="AF511" s="47">
        <f t="shared" si="192"/>
        <v>5.7596644695088041E-6</v>
      </c>
      <c r="AG511" s="47">
        <f t="shared" si="192"/>
        <v>2.6726627254101153E-5</v>
      </c>
      <c r="AH511" s="47">
        <f t="shared" si="192"/>
        <v>4.2368861382960136E-5</v>
      </c>
      <c r="AI511" s="47">
        <f t="shared" si="192"/>
        <v>1.0065576089599238E-5</v>
      </c>
      <c r="AJ511" s="47">
        <f t="shared" si="192"/>
        <v>5.5959777643020448E-6</v>
      </c>
      <c r="AK511" s="47">
        <f t="shared" si="192"/>
        <v>3.2288249968694452E-5</v>
      </c>
      <c r="AL511" s="47">
        <f t="shared" si="192"/>
        <v>0</v>
      </c>
      <c r="AO511" s="47">
        <f t="shared" si="186"/>
        <v>3.0967695917265222E-8</v>
      </c>
      <c r="AP511" s="47">
        <f t="shared" si="186"/>
        <v>4.4691616641771258E-6</v>
      </c>
      <c r="AQ511" s="47">
        <f t="shared" si="186"/>
        <v>7.2045521982852147E-7</v>
      </c>
      <c r="AR511" s="47">
        <f t="shared" si="186"/>
        <v>1.0019054607553967E-6</v>
      </c>
      <c r="AS511" s="47">
        <f t="shared" si="190"/>
        <v>3.6360870610910435E-6</v>
      </c>
      <c r="AT511" s="47">
        <f t="shared" si="190"/>
        <v>1.518534724142168E-5</v>
      </c>
      <c r="AU511" s="47">
        <f t="shared" si="190"/>
        <v>7.6811521780266699E-7</v>
      </c>
      <c r="AV511" s="47">
        <f t="shared" si="190"/>
        <v>1.2244726656383691E-6</v>
      </c>
      <c r="AW511" s="47">
        <f t="shared" si="190"/>
        <v>3.8374838043614182E-6</v>
      </c>
      <c r="AX511" s="47">
        <f t="shared" si="190"/>
        <v>0</v>
      </c>
      <c r="BA511" s="47">
        <f t="shared" si="184"/>
        <v>2.878466909083956E-7</v>
      </c>
      <c r="BB511" s="47">
        <f t="shared" si="184"/>
        <v>6.9065924119929279E-5</v>
      </c>
      <c r="BC511" s="47">
        <f t="shared" si="184"/>
        <v>5.8788050402701832E-6</v>
      </c>
      <c r="BD511" s="47">
        <f t="shared" si="184"/>
        <v>9.4258362921009167E-6</v>
      </c>
      <c r="BE511" s="47">
        <f t="shared" si="184"/>
        <v>4.9817167447111258E-5</v>
      </c>
      <c r="BF511" s="47">
        <f t="shared" si="184"/>
        <v>6.9552375524498624E-5</v>
      </c>
      <c r="BG511" s="47">
        <f t="shared" si="184"/>
        <v>1.9363036961395822E-5</v>
      </c>
      <c r="BH511" s="47">
        <f t="shared" si="184"/>
        <v>9.9674828629657249E-6</v>
      </c>
      <c r="BI511" s="47">
        <f t="shared" si="184"/>
        <v>6.0739016133027479E-5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1.3150694726679066E-7</v>
      </c>
      <c r="F512" s="47">
        <f t="shared" si="193"/>
        <v>3.3211869791929193E-5</v>
      </c>
      <c r="G512" s="47">
        <f t="shared" si="193"/>
        <v>2.5168514865113089E-6</v>
      </c>
      <c r="H512" s="47">
        <f t="shared" si="193"/>
        <v>3.8894850379724798E-6</v>
      </c>
      <c r="I512" s="47">
        <f t="shared" si="193"/>
        <v>2.4273748813544536E-5</v>
      </c>
      <c r="J512" s="47">
        <f t="shared" si="193"/>
        <v>2.8496307797189083E-5</v>
      </c>
      <c r="K512" s="47">
        <f t="shared" si="193"/>
        <v>9.9198271150316634E-6</v>
      </c>
      <c r="L512" s="47">
        <f t="shared" si="193"/>
        <v>4.5366626362204756E-6</v>
      </c>
      <c r="M512" s="47">
        <f t="shared" si="193"/>
        <v>3.0457347336055808E-5</v>
      </c>
      <c r="N512" s="47">
        <f t="shared" si="193"/>
        <v>0</v>
      </c>
      <c r="Q512" s="47">
        <f t="shared" si="191"/>
        <v>9.9671118883094221E-8</v>
      </c>
      <c r="R512" s="47">
        <f t="shared" si="191"/>
        <v>2.822783657116303E-5</v>
      </c>
      <c r="S512" s="47">
        <f t="shared" si="191"/>
        <v>1.7622327051455351E-6</v>
      </c>
      <c r="T512" s="47">
        <f t="shared" si="191"/>
        <v>2.8696878155032847E-6</v>
      </c>
      <c r="U512" s="47">
        <f t="shared" si="191"/>
        <v>2.0491352979262289E-5</v>
      </c>
      <c r="V512" s="47">
        <f t="shared" si="191"/>
        <v>1.2296073255944786E-5</v>
      </c>
      <c r="W512" s="47">
        <f t="shared" si="191"/>
        <v>9.0975832966379271E-6</v>
      </c>
      <c r="X512" s="47">
        <f t="shared" si="191"/>
        <v>3.2821683694165971E-6</v>
      </c>
      <c r="Y512" s="47">
        <f t="shared" si="191"/>
        <v>2.63291642498354E-5</v>
      </c>
      <c r="Z512" s="47">
        <f t="shared" si="191"/>
        <v>0</v>
      </c>
      <c r="AA512" s="91"/>
      <c r="AB512" s="91"/>
      <c r="AC512" s="47">
        <f t="shared" si="192"/>
        <v>1.6334277565048712E-7</v>
      </c>
      <c r="AD512" s="47">
        <f t="shared" si="192"/>
        <v>3.8195903012695363E-5</v>
      </c>
      <c r="AE512" s="47">
        <f t="shared" si="192"/>
        <v>3.6592123428296117E-6</v>
      </c>
      <c r="AF512" s="47">
        <f t="shared" si="192"/>
        <v>6.0008694466029705E-6</v>
      </c>
      <c r="AG512" s="47">
        <f t="shared" si="192"/>
        <v>2.8056144647826781E-5</v>
      </c>
      <c r="AH512" s="47">
        <f t="shared" si="192"/>
        <v>4.4696542338433345E-5</v>
      </c>
      <c r="AI512" s="47">
        <f t="shared" si="192"/>
        <v>1.0742070933425385E-5</v>
      </c>
      <c r="AJ512" s="47">
        <f t="shared" si="192"/>
        <v>5.7911569030243511E-6</v>
      </c>
      <c r="AK512" s="47">
        <f t="shared" si="192"/>
        <v>3.4585530422276226E-5</v>
      </c>
      <c r="AL512" s="47">
        <f t="shared" si="192"/>
        <v>0</v>
      </c>
      <c r="AO512" s="47">
        <f t="shared" si="186"/>
        <v>3.1835828383696442E-8</v>
      </c>
      <c r="AP512" s="47">
        <f t="shared" si="186"/>
        <v>4.9840332207661632E-6</v>
      </c>
      <c r="AQ512" s="47">
        <f t="shared" si="186"/>
        <v>7.546187813657738E-7</v>
      </c>
      <c r="AR512" s="47">
        <f t="shared" si="186"/>
        <v>1.0197972224691951E-6</v>
      </c>
      <c r="AS512" s="47">
        <f t="shared" si="190"/>
        <v>3.7823958342822478E-6</v>
      </c>
      <c r="AT512" s="47">
        <f t="shared" si="190"/>
        <v>1.6200234541244296E-5</v>
      </c>
      <c r="AU512" s="47">
        <f t="shared" si="190"/>
        <v>8.2224381839373635E-7</v>
      </c>
      <c r="AV512" s="47">
        <f t="shared" si="190"/>
        <v>1.2544942668038785E-6</v>
      </c>
      <c r="AW512" s="47">
        <f t="shared" si="190"/>
        <v>4.1281830862204077E-6</v>
      </c>
      <c r="AX512" s="47">
        <f t="shared" si="190"/>
        <v>0</v>
      </c>
      <c r="BA512" s="47">
        <f t="shared" si="184"/>
        <v>2.9484972291727778E-7</v>
      </c>
      <c r="BB512" s="47">
        <f t="shared" si="184"/>
        <v>7.140777280462455E-5</v>
      </c>
      <c r="BC512" s="47">
        <f t="shared" si="184"/>
        <v>6.1760638293409206E-6</v>
      </c>
      <c r="BD512" s="47">
        <f t="shared" si="184"/>
        <v>9.8903544845754503E-6</v>
      </c>
      <c r="BE512" s="47">
        <f t="shared" si="184"/>
        <v>5.2329893461371314E-5</v>
      </c>
      <c r="BF512" s="47">
        <f t="shared" si="184"/>
        <v>7.3192850135622435E-5</v>
      </c>
      <c r="BG512" s="47">
        <f t="shared" si="184"/>
        <v>2.0661898048457048E-5</v>
      </c>
      <c r="BH512" s="47">
        <f t="shared" si="184"/>
        <v>1.0327819539244827E-5</v>
      </c>
      <c r="BI512" s="47">
        <f t="shared" si="184"/>
        <v>6.5042877758332034E-5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1.3470459154913777E-7</v>
      </c>
      <c r="F513" s="47">
        <f t="shared" si="193"/>
        <v>3.4164130367223615E-5</v>
      </c>
      <c r="G513" s="47">
        <f t="shared" si="193"/>
        <v>2.6539824931747292E-6</v>
      </c>
      <c r="H513" s="47">
        <f t="shared" si="193"/>
        <v>4.1222765356628537E-6</v>
      </c>
      <c r="I513" s="47">
        <f t="shared" si="193"/>
        <v>2.5507177414647319E-5</v>
      </c>
      <c r="J513" s="47">
        <f t="shared" si="193"/>
        <v>2.9864821526825663E-5</v>
      </c>
      <c r="K513" s="47">
        <f t="shared" si="193"/>
        <v>1.0568609004754806E-5</v>
      </c>
      <c r="L513" s="47">
        <f t="shared" si="193"/>
        <v>4.7088301026967166E-6</v>
      </c>
      <c r="M513" s="47">
        <f t="shared" si="193"/>
        <v>3.2549095625143942E-5</v>
      </c>
      <c r="N513" s="47">
        <f t="shared" si="193"/>
        <v>0</v>
      </c>
      <c r="Q513" s="47">
        <f t="shared" si="191"/>
        <v>1.0196378377714162E-7</v>
      </c>
      <c r="R513" s="47">
        <f t="shared" si="191"/>
        <v>2.864337243640219E-5</v>
      </c>
      <c r="S513" s="47">
        <f t="shared" si="191"/>
        <v>1.8637501157074081E-6</v>
      </c>
      <c r="T513" s="47">
        <f t="shared" si="191"/>
        <v>3.0838281554528134E-6</v>
      </c>
      <c r="U513" s="47">
        <f t="shared" si="191"/>
        <v>2.1572262893200013E-5</v>
      </c>
      <c r="V513" s="47">
        <f t="shared" si="191"/>
        <v>1.2606623917384834E-5</v>
      </c>
      <c r="W513" s="47">
        <f t="shared" si="191"/>
        <v>9.6899391572162372E-6</v>
      </c>
      <c r="X513" s="47">
        <f t="shared" si="191"/>
        <v>3.4230400010875483E-6</v>
      </c>
      <c r="Y513" s="47">
        <f t="shared" si="191"/>
        <v>2.8117874847731793E-5</v>
      </c>
      <c r="Z513" s="47">
        <f t="shared" si="191"/>
        <v>0</v>
      </c>
      <c r="AA513" s="91"/>
      <c r="AB513" s="91"/>
      <c r="AC513" s="47">
        <f t="shared" si="192"/>
        <v>1.6744539932113393E-7</v>
      </c>
      <c r="AD513" s="47">
        <f t="shared" si="192"/>
        <v>3.9684888298045047E-5</v>
      </c>
      <c r="AE513" s="47">
        <f t="shared" si="192"/>
        <v>3.8319569455945789E-6</v>
      </c>
      <c r="AF513" s="47">
        <f t="shared" si="192"/>
        <v>6.25231210203419E-6</v>
      </c>
      <c r="AG513" s="47">
        <f t="shared" si="192"/>
        <v>2.9442091936094622E-5</v>
      </c>
      <c r="AH513" s="47">
        <f t="shared" si="192"/>
        <v>4.7123019136266461E-5</v>
      </c>
      <c r="AI513" s="47">
        <f t="shared" si="192"/>
        <v>1.1447278852293358E-5</v>
      </c>
      <c r="AJ513" s="47">
        <f t="shared" si="192"/>
        <v>5.9946202043058824E-6</v>
      </c>
      <c r="AK513" s="47">
        <f t="shared" si="192"/>
        <v>3.6980316402556101E-5</v>
      </c>
      <c r="AL513" s="47">
        <f t="shared" si="192"/>
        <v>0</v>
      </c>
      <c r="AO513" s="47">
        <f t="shared" si="186"/>
        <v>3.2740807771996154E-8</v>
      </c>
      <c r="AP513" s="47">
        <f t="shared" si="186"/>
        <v>5.5207579308214248E-6</v>
      </c>
      <c r="AQ513" s="47">
        <f t="shared" si="186"/>
        <v>7.902323774673211E-7</v>
      </c>
      <c r="AR513" s="47">
        <f t="shared" si="186"/>
        <v>1.0384483802100403E-6</v>
      </c>
      <c r="AS513" s="47">
        <f t="shared" si="190"/>
        <v>3.9349145214473061E-6</v>
      </c>
      <c r="AT513" s="47">
        <f t="shared" si="190"/>
        <v>1.7258197609440831E-5</v>
      </c>
      <c r="AU513" s="47">
        <f t="shared" si="190"/>
        <v>8.7866984753856911E-7</v>
      </c>
      <c r="AV513" s="47">
        <f t="shared" si="190"/>
        <v>1.2857901016091683E-6</v>
      </c>
      <c r="AW513" s="47">
        <f t="shared" si="190"/>
        <v>4.4312207774121488E-6</v>
      </c>
      <c r="AX513" s="47">
        <f t="shared" si="190"/>
        <v>0</v>
      </c>
      <c r="BA513" s="47">
        <f t="shared" si="184"/>
        <v>3.0214999087027173E-7</v>
      </c>
      <c r="BB513" s="47">
        <f t="shared" si="184"/>
        <v>7.3849018665268662E-5</v>
      </c>
      <c r="BC513" s="47">
        <f t="shared" si="184"/>
        <v>6.4859394387693077E-6</v>
      </c>
      <c r="BD513" s="47">
        <f t="shared" si="184"/>
        <v>1.0374588637697043E-5</v>
      </c>
      <c r="BE513" s="47">
        <f t="shared" si="184"/>
        <v>5.4949269350741938E-5</v>
      </c>
      <c r="BF513" s="47">
        <f t="shared" si="184"/>
        <v>7.6987840663092131E-5</v>
      </c>
      <c r="BG513" s="47">
        <f t="shared" si="184"/>
        <v>2.2015887857048165E-5</v>
      </c>
      <c r="BH513" s="47">
        <f t="shared" si="184"/>
        <v>1.0703450307002599E-5</v>
      </c>
      <c r="BI513" s="47">
        <f t="shared" si="184"/>
        <v>6.9529412027700049E-5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1.3803372552306348E-7</v>
      </c>
      <c r="F514" s="47">
        <f t="shared" si="193"/>
        <v>3.5155548659353266E-5</v>
      </c>
      <c r="G514" s="47">
        <f t="shared" si="193"/>
        <v>2.7967524365615311E-6</v>
      </c>
      <c r="H514" s="47">
        <f t="shared" si="193"/>
        <v>4.3646406060131746E-6</v>
      </c>
      <c r="I514" s="47">
        <f t="shared" si="193"/>
        <v>2.6791325586791382E-5</v>
      </c>
      <c r="J514" s="47">
        <f t="shared" si="193"/>
        <v>3.1289609636081144E-5</v>
      </c>
      <c r="K514" s="47">
        <f t="shared" si="193"/>
        <v>1.124406932492515E-5</v>
      </c>
      <c r="L514" s="47">
        <f t="shared" si="193"/>
        <v>4.8880772331592894E-6</v>
      </c>
      <c r="M514" s="47">
        <f t="shared" si="193"/>
        <v>3.4726858277652887E-5</v>
      </c>
      <c r="N514" s="47">
        <f t="shared" si="193"/>
        <v>0</v>
      </c>
      <c r="Q514" s="47">
        <f t="shared" si="191"/>
        <v>1.0435072488617505E-7</v>
      </c>
      <c r="R514" s="47">
        <f t="shared" si="191"/>
        <v>2.9075995468923146E-5</v>
      </c>
      <c r="S514" s="47">
        <f t="shared" si="191"/>
        <v>1.9694420034237076E-6</v>
      </c>
      <c r="T514" s="47">
        <f t="shared" si="191"/>
        <v>3.3067741175317163E-6</v>
      </c>
      <c r="U514" s="47">
        <f t="shared" si="191"/>
        <v>2.2697620687720506E-5</v>
      </c>
      <c r="V514" s="47">
        <f t="shared" si="191"/>
        <v>1.2929944670519482E-5</v>
      </c>
      <c r="W514" s="47">
        <f t="shared" si="191"/>
        <v>1.0306653164772378E-5</v>
      </c>
      <c r="X514" s="47">
        <f t="shared" si="191"/>
        <v>3.5697043869753609E-6</v>
      </c>
      <c r="Y514" s="47">
        <f t="shared" si="191"/>
        <v>2.9980138656702732E-5</v>
      </c>
      <c r="Z514" s="47">
        <f t="shared" si="191"/>
        <v>0</v>
      </c>
      <c r="AA514" s="91"/>
      <c r="AB514" s="91"/>
      <c r="AC514" s="47">
        <f t="shared" si="192"/>
        <v>1.7171672615995192E-7</v>
      </c>
      <c r="AD514" s="47">
        <f t="shared" si="192"/>
        <v>4.1235101849783389E-5</v>
      </c>
      <c r="AE514" s="47">
        <f t="shared" si="192"/>
        <v>4.0118049446518829E-6</v>
      </c>
      <c r="AF514" s="47">
        <f t="shared" si="192"/>
        <v>6.5140942806559284E-6</v>
      </c>
      <c r="AG514" s="47">
        <f t="shared" si="192"/>
        <v>3.0885030485862254E-5</v>
      </c>
      <c r="AH514" s="47">
        <f t="shared" si="192"/>
        <v>4.9649274601642781E-5</v>
      </c>
      <c r="AI514" s="47">
        <f t="shared" si="192"/>
        <v>1.2181485485077904E-5</v>
      </c>
      <c r="AJ514" s="47">
        <f t="shared" si="192"/>
        <v>6.2064500793432157E-6</v>
      </c>
      <c r="AK514" s="47">
        <f t="shared" si="192"/>
        <v>3.9473577898603055E-5</v>
      </c>
      <c r="AL514" s="47">
        <f t="shared" si="192"/>
        <v>0</v>
      </c>
      <c r="AO514" s="47">
        <f t="shared" si="186"/>
        <v>3.3683000636888425E-8</v>
      </c>
      <c r="AP514" s="47">
        <f t="shared" si="186"/>
        <v>6.07955319043012E-6</v>
      </c>
      <c r="AQ514" s="47">
        <f t="shared" si="186"/>
        <v>8.2731043313782343E-7</v>
      </c>
      <c r="AR514" s="47">
        <f t="shared" si="186"/>
        <v>1.0578664884814582E-6</v>
      </c>
      <c r="AS514" s="47">
        <f t="shared" si="190"/>
        <v>4.0937048990708759E-6</v>
      </c>
      <c r="AT514" s="47">
        <f t="shared" si="190"/>
        <v>1.8359664965561664E-5</v>
      </c>
      <c r="AU514" s="47">
        <f t="shared" si="190"/>
        <v>9.3741616015277243E-7</v>
      </c>
      <c r="AV514" s="47">
        <f t="shared" si="190"/>
        <v>1.3183728461839285E-6</v>
      </c>
      <c r="AW514" s="47">
        <f t="shared" si="190"/>
        <v>4.7467196209501552E-6</v>
      </c>
      <c r="AX514" s="47">
        <f t="shared" si="190"/>
        <v>0</v>
      </c>
      <c r="BA514" s="47">
        <f t="shared" si="184"/>
        <v>3.0975045168301542E-7</v>
      </c>
      <c r="BB514" s="47">
        <f t="shared" si="184"/>
        <v>7.6390650509136648E-5</v>
      </c>
      <c r="BC514" s="47">
        <f t="shared" si="184"/>
        <v>6.808557381213414E-6</v>
      </c>
      <c r="BD514" s="47">
        <f t="shared" si="184"/>
        <v>1.0878734886669103E-5</v>
      </c>
      <c r="BE514" s="47">
        <f t="shared" si="184"/>
        <v>5.7676356072653636E-5</v>
      </c>
      <c r="BF514" s="47">
        <f t="shared" si="184"/>
        <v>8.0938884237723925E-5</v>
      </c>
      <c r="BG514" s="47">
        <f t="shared" si="184"/>
        <v>2.3425554810003054E-5</v>
      </c>
      <c r="BH514" s="47">
        <f t="shared" si="184"/>
        <v>1.1094527312502505E-5</v>
      </c>
      <c r="BI514" s="47">
        <f t="shared" si="184"/>
        <v>7.4200436176255935E-5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1.4149559472710501E-7</v>
      </c>
      <c r="F515" s="47">
        <f t="shared" si="193"/>
        <v>3.6186495590515636E-5</v>
      </c>
      <c r="G515" s="47">
        <f t="shared" si="193"/>
        <v>2.945214731604197E-6</v>
      </c>
      <c r="H515" s="47">
        <f t="shared" si="193"/>
        <v>4.6166679253951407E-6</v>
      </c>
      <c r="I515" s="47">
        <f t="shared" si="193"/>
        <v>2.8126673772052177E-5</v>
      </c>
      <c r="J515" s="47">
        <f t="shared" si="193"/>
        <v>3.2771205185058047E-5</v>
      </c>
      <c r="K515" s="47">
        <f t="shared" si="193"/>
        <v>1.1946460787468895E-5</v>
      </c>
      <c r="L515" s="47">
        <f t="shared" si="193"/>
        <v>5.0744710898563409E-6</v>
      </c>
      <c r="M515" s="47">
        <f t="shared" si="193"/>
        <v>3.6991450066232179E-5</v>
      </c>
      <c r="N515" s="47">
        <f t="shared" si="193"/>
        <v>0</v>
      </c>
      <c r="Q515" s="47">
        <f t="shared" si="191"/>
        <v>1.0683283524338592E-7</v>
      </c>
      <c r="R515" s="47">
        <f t="shared" si="191"/>
        <v>2.9525867527234243E-5</v>
      </c>
      <c r="S515" s="47">
        <f t="shared" si="191"/>
        <v>2.0793479111065436E-6</v>
      </c>
      <c r="T515" s="47">
        <f t="shared" si="191"/>
        <v>3.5386091131585966E-6</v>
      </c>
      <c r="U515" s="47">
        <f t="shared" si="191"/>
        <v>2.3867847396195271E-5</v>
      </c>
      <c r="V515" s="47">
        <f t="shared" si="191"/>
        <v>1.3266156480278669E-5</v>
      </c>
      <c r="W515" s="47">
        <f t="shared" si="191"/>
        <v>1.0947956052304437E-5</v>
      </c>
      <c r="X515" s="47">
        <f t="shared" si="191"/>
        <v>3.7222163990515716E-6</v>
      </c>
      <c r="Y515" s="47">
        <f t="shared" si="191"/>
        <v>3.1916652410901511E-5</v>
      </c>
      <c r="Z515" s="47">
        <f t="shared" si="191"/>
        <v>0</v>
      </c>
      <c r="AA515" s="91"/>
      <c r="AB515" s="91"/>
      <c r="AC515" s="47">
        <f t="shared" si="192"/>
        <v>1.7615835421082411E-7</v>
      </c>
      <c r="AD515" s="47">
        <f t="shared" si="192"/>
        <v>4.2847123653797025E-5</v>
      </c>
      <c r="AE515" s="47">
        <f t="shared" si="192"/>
        <v>4.1988236270543784E-6</v>
      </c>
      <c r="AF515" s="47">
        <f t="shared" si="192"/>
        <v>6.7863139237929816E-6</v>
      </c>
      <c r="AG515" s="47">
        <f t="shared" si="192"/>
        <v>3.238550014790908E-5</v>
      </c>
      <c r="AH515" s="47">
        <f t="shared" si="192"/>
        <v>5.2276253889837403E-5</v>
      </c>
      <c r="AI515" s="47">
        <f t="shared" si="192"/>
        <v>1.2944965522633331E-5</v>
      </c>
      <c r="AJ515" s="47">
        <f t="shared" si="192"/>
        <v>6.4267257806611081E-6</v>
      </c>
      <c r="AK515" s="47">
        <f t="shared" si="192"/>
        <v>4.2066247721562867E-5</v>
      </c>
      <c r="AL515" s="47">
        <f t="shared" si="192"/>
        <v>0</v>
      </c>
      <c r="AO515" s="47">
        <f t="shared" si="186"/>
        <v>3.4662759483719099E-8</v>
      </c>
      <c r="AP515" s="47">
        <f t="shared" si="186"/>
        <v>6.6606280632813929E-6</v>
      </c>
      <c r="AQ515" s="47">
        <f t="shared" si="186"/>
        <v>8.6586682049765342E-7</v>
      </c>
      <c r="AR515" s="47">
        <f t="shared" si="186"/>
        <v>1.0780588122365441E-6</v>
      </c>
      <c r="AS515" s="47">
        <f t="shared" si="186"/>
        <v>4.2588263758569062E-6</v>
      </c>
      <c r="AT515" s="47">
        <f t="shared" si="186"/>
        <v>1.9505048704779376E-5</v>
      </c>
      <c r="AU515" s="47">
        <f t="shared" si="186"/>
        <v>9.9850473516445714E-7</v>
      </c>
      <c r="AV515" s="47">
        <f t="shared" si="186"/>
        <v>1.3522546908047693E-6</v>
      </c>
      <c r="AW515" s="47">
        <f t="shared" si="186"/>
        <v>5.0747976553306679E-6</v>
      </c>
      <c r="AX515" s="47">
        <f t="shared" si="186"/>
        <v>0</v>
      </c>
      <c r="BA515" s="47">
        <f t="shared" ref="BA515:BJ540" si="194">E515+AC515</f>
        <v>3.1765394893792913E-7</v>
      </c>
      <c r="BB515" s="47">
        <f t="shared" si="194"/>
        <v>7.9033619244312661E-5</v>
      </c>
      <c r="BC515" s="47">
        <f t="shared" si="194"/>
        <v>7.144038358658575E-6</v>
      </c>
      <c r="BD515" s="47">
        <f t="shared" si="194"/>
        <v>1.1402981849188121E-5</v>
      </c>
      <c r="BE515" s="47">
        <f t="shared" si="194"/>
        <v>6.0512173919961257E-5</v>
      </c>
      <c r="BF515" s="47">
        <f t="shared" si="194"/>
        <v>8.5047459074895449E-5</v>
      </c>
      <c r="BG515" s="47">
        <f t="shared" si="194"/>
        <v>2.4891426310102226E-5</v>
      </c>
      <c r="BH515" s="47">
        <f t="shared" si="194"/>
        <v>1.1501196870517449E-5</v>
      </c>
      <c r="BI515" s="47">
        <f t="shared" si="194"/>
        <v>7.9057697787795046E-5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1.4509139608321595E-7</v>
      </c>
      <c r="F516" s="47">
        <f t="shared" si="193"/>
        <v>3.7257327604857554E-5</v>
      </c>
      <c r="G516" s="47">
        <f t="shared" si="193"/>
        <v>3.0994207083125408E-6</v>
      </c>
      <c r="H516" s="47">
        <f t="shared" si="193"/>
        <v>4.8784456308476448E-6</v>
      </c>
      <c r="I516" s="47">
        <f t="shared" si="193"/>
        <v>2.9513683659611016E-5</v>
      </c>
      <c r="J516" s="47">
        <f t="shared" si="193"/>
        <v>3.4310120427147348E-5</v>
      </c>
      <c r="K516" s="47">
        <f t="shared" si="193"/>
        <v>1.2676026240313555E-5</v>
      </c>
      <c r="L516" s="47">
        <f t="shared" si="193"/>
        <v>5.268076117423398E-6</v>
      </c>
      <c r="M516" s="47">
        <f t="shared" si="193"/>
        <v>3.9343653960852063E-5</v>
      </c>
      <c r="N516" s="47">
        <f t="shared" si="193"/>
        <v>0</v>
      </c>
      <c r="Q516" s="47">
        <f t="shared" si="191"/>
        <v>1.094109730245754E-7</v>
      </c>
      <c r="R516" s="47">
        <f t="shared" si="191"/>
        <v>2.9993144152088513E-5</v>
      </c>
      <c r="S516" s="47">
        <f t="shared" si="191"/>
        <v>2.1935058381100169E-6</v>
      </c>
      <c r="T516" s="47">
        <f t="shared" si="191"/>
        <v>3.7794132979891189E-6</v>
      </c>
      <c r="U516" s="47">
        <f t="shared" si="191"/>
        <v>2.5083347617976705E-5</v>
      </c>
      <c r="V516" s="47">
        <f t="shared" si="191"/>
        <v>1.3615375590018926E-5</v>
      </c>
      <c r="W516" s="47">
        <f t="shared" si="191"/>
        <v>1.1614069546706109E-5</v>
      </c>
      <c r="X516" s="47">
        <f t="shared" si="191"/>
        <v>3.8806287674930532E-6</v>
      </c>
      <c r="Y516" s="47">
        <f t="shared" si="191"/>
        <v>3.3928085649149276E-5</v>
      </c>
      <c r="Z516" s="47">
        <f t="shared" si="191"/>
        <v>0</v>
      </c>
      <c r="AA516" s="91"/>
      <c r="AB516" s="91"/>
      <c r="AC516" s="47">
        <f t="shared" si="192"/>
        <v>1.807718191418565E-7</v>
      </c>
      <c r="AD516" s="47">
        <f t="shared" si="192"/>
        <v>4.45215110576266E-5</v>
      </c>
      <c r="AE516" s="47">
        <f t="shared" si="192"/>
        <v>4.3930776534675923E-6</v>
      </c>
      <c r="AF516" s="47">
        <f t="shared" si="192"/>
        <v>7.0690651498674688E-6</v>
      </c>
      <c r="AG516" s="47">
        <f t="shared" si="192"/>
        <v>3.394401970124532E-5</v>
      </c>
      <c r="AH516" s="47">
        <f t="shared" si="192"/>
        <v>5.5004865264275753E-5</v>
      </c>
      <c r="AI516" s="47">
        <f t="shared" si="192"/>
        <v>1.3737982933920976E-5</v>
      </c>
      <c r="AJ516" s="47">
        <f t="shared" si="192"/>
        <v>6.6555234673537402E-6</v>
      </c>
      <c r="AK516" s="47">
        <f t="shared" si="192"/>
        <v>4.4759222272554877E-5</v>
      </c>
      <c r="AL516" s="47">
        <f t="shared" si="192"/>
        <v>0</v>
      </c>
      <c r="AO516" s="47">
        <f t="shared" si="186"/>
        <v>3.5680423058640553E-8</v>
      </c>
      <c r="AP516" s="47">
        <f t="shared" si="186"/>
        <v>7.2641834527690419E-6</v>
      </c>
      <c r="AQ516" s="47">
        <f t="shared" si="186"/>
        <v>9.0591487020252391E-7</v>
      </c>
      <c r="AR516" s="47">
        <f t="shared" si="186"/>
        <v>1.0990323328585259E-6</v>
      </c>
      <c r="AS516" s="47">
        <f t="shared" si="186"/>
        <v>4.4303360416343111E-6</v>
      </c>
      <c r="AT516" s="47">
        <f t="shared" si="186"/>
        <v>2.0694744837128422E-5</v>
      </c>
      <c r="AU516" s="47">
        <f t="shared" si="186"/>
        <v>1.061956693607446E-6</v>
      </c>
      <c r="AV516" s="47">
        <f t="shared" si="186"/>
        <v>1.3874473499303447E-6</v>
      </c>
      <c r="AW516" s="47">
        <f t="shared" si="186"/>
        <v>5.4155683117027868E-6</v>
      </c>
      <c r="AX516" s="47">
        <f t="shared" si="186"/>
        <v>0</v>
      </c>
      <c r="BA516" s="47">
        <f t="shared" si="194"/>
        <v>3.2586321522507243E-7</v>
      </c>
      <c r="BB516" s="47">
        <f t="shared" si="194"/>
        <v>8.1778838662484147E-5</v>
      </c>
      <c r="BC516" s="47">
        <f t="shared" si="194"/>
        <v>7.4924983617801327E-6</v>
      </c>
      <c r="BD516" s="47">
        <f t="shared" si="194"/>
        <v>1.1947510780715114E-5</v>
      </c>
      <c r="BE516" s="47">
        <f t="shared" si="194"/>
        <v>6.3457703360856333E-5</v>
      </c>
      <c r="BF516" s="47">
        <f t="shared" si="194"/>
        <v>8.9314985691423102E-5</v>
      </c>
      <c r="BG516" s="47">
        <f t="shared" si="194"/>
        <v>2.6414009174234531E-5</v>
      </c>
      <c r="BH516" s="47">
        <f t="shared" si="194"/>
        <v>1.1923599584777138E-5</v>
      </c>
      <c r="BI516" s="47">
        <f t="shared" si="194"/>
        <v>8.4102876233406947E-5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1.4882227890405209E-7</v>
      </c>
      <c r="F517" s="47">
        <f t="shared" si="193"/>
        <v>3.8368386968445591E-5</v>
      </c>
      <c r="G517" s="47">
        <f t="shared" si="193"/>
        <v>3.259419654971169E-6</v>
      </c>
      <c r="H517" s="47">
        <f t="shared" si="193"/>
        <v>5.1500573934081233E-6</v>
      </c>
      <c r="I517" s="47">
        <f t="shared" si="193"/>
        <v>3.0952798574295827E-5</v>
      </c>
      <c r="J517" s="47">
        <f t="shared" si="193"/>
        <v>3.5906847240122255E-5</v>
      </c>
      <c r="K517" s="47">
        <f t="shared" si="193"/>
        <v>1.3432998871759912E-5</v>
      </c>
      <c r="L517" s="47">
        <f t="shared" si="193"/>
        <v>5.4689541971176184E-6</v>
      </c>
      <c r="M517" s="47">
        <f t="shared" si="193"/>
        <v>4.1784221787722423E-5</v>
      </c>
      <c r="N517" s="47">
        <f t="shared" si="193"/>
        <v>0</v>
      </c>
      <c r="Q517" s="47">
        <f t="shared" si="191"/>
        <v>1.1208596227036389E-7</v>
      </c>
      <c r="R517" s="47">
        <f t="shared" si="191"/>
        <v>3.0477974697381098E-5</v>
      </c>
      <c r="S517" s="47">
        <f t="shared" si="191"/>
        <v>2.311952272309088E-6</v>
      </c>
      <c r="T517" s="47">
        <f t="shared" si="191"/>
        <v>4.0292636393720834E-6</v>
      </c>
      <c r="U517" s="47">
        <f t="shared" si="191"/>
        <v>2.6344509858894149E-5</v>
      </c>
      <c r="V517" s="47">
        <f t="shared" si="191"/>
        <v>1.3977713619349546E-5</v>
      </c>
      <c r="W517" s="47">
        <f t="shared" si="191"/>
        <v>1.2305206555363952E-5</v>
      </c>
      <c r="X517" s="47">
        <f t="shared" si="191"/>
        <v>4.044992125057807E-6</v>
      </c>
      <c r="Y517" s="47">
        <f t="shared" si="191"/>
        <v>3.6015081278394442E-5</v>
      </c>
      <c r="Z517" s="47">
        <f t="shared" si="191"/>
        <v>0</v>
      </c>
      <c r="AA517" s="91"/>
      <c r="AB517" s="91"/>
      <c r="AC517" s="47">
        <f t="shared" si="192"/>
        <v>1.8555859553774028E-7</v>
      </c>
      <c r="AD517" s="47">
        <f t="shared" si="192"/>
        <v>4.6258799239510088E-5</v>
      </c>
      <c r="AE517" s="47">
        <f t="shared" si="192"/>
        <v>4.5946291125857772E-6</v>
      </c>
      <c r="AF517" s="47">
        <f t="shared" si="192"/>
        <v>7.3624383336054609E-6</v>
      </c>
      <c r="AG517" s="47">
        <f t="shared" si="192"/>
        <v>3.5561087289697498E-5</v>
      </c>
      <c r="AH517" s="47">
        <f t="shared" si="192"/>
        <v>5.7835980860894945E-5</v>
      </c>
      <c r="AI517" s="47">
        <f t="shared" si="192"/>
        <v>1.4560791188155845E-5</v>
      </c>
      <c r="AJ517" s="47">
        <f t="shared" si="192"/>
        <v>6.8929162691774273E-6</v>
      </c>
      <c r="AK517" s="47">
        <f t="shared" si="192"/>
        <v>4.7553362297050437E-5</v>
      </c>
      <c r="AL517" s="47">
        <f t="shared" si="192"/>
        <v>0</v>
      </c>
      <c r="AO517" s="47">
        <f t="shared" ref="AO517:AX542" si="195">E517-Q517</f>
        <v>3.6736316633688205E-8</v>
      </c>
      <c r="AP517" s="47">
        <f t="shared" si="195"/>
        <v>7.8904122710644931E-6</v>
      </c>
      <c r="AQ517" s="47">
        <f t="shared" si="195"/>
        <v>9.4746738266208106E-7</v>
      </c>
      <c r="AR517" s="47">
        <f t="shared" si="195"/>
        <v>1.1207937540360399E-6</v>
      </c>
      <c r="AS517" s="47">
        <f t="shared" si="195"/>
        <v>4.6082887154016777E-6</v>
      </c>
      <c r="AT517" s="47">
        <f t="shared" si="195"/>
        <v>2.192913362077271E-5</v>
      </c>
      <c r="AU517" s="47">
        <f t="shared" si="195"/>
        <v>1.1277923163959601E-6</v>
      </c>
      <c r="AV517" s="47">
        <f t="shared" si="195"/>
        <v>1.4239620720598114E-6</v>
      </c>
      <c r="AW517" s="47">
        <f t="shared" si="195"/>
        <v>5.7691405093279803E-6</v>
      </c>
      <c r="AX517" s="47">
        <f t="shared" si="195"/>
        <v>0</v>
      </c>
      <c r="BA517" s="47">
        <f t="shared" si="194"/>
        <v>3.3438087444179238E-7</v>
      </c>
      <c r="BB517" s="47">
        <f t="shared" si="194"/>
        <v>8.4627186207955672E-5</v>
      </c>
      <c r="BC517" s="47">
        <f t="shared" si="194"/>
        <v>7.8540487675569463E-6</v>
      </c>
      <c r="BD517" s="47">
        <f t="shared" si="194"/>
        <v>1.2512495727013585E-5</v>
      </c>
      <c r="BE517" s="47">
        <f t="shared" si="194"/>
        <v>6.6513885863993331E-5</v>
      </c>
      <c r="BF517" s="47">
        <f t="shared" si="194"/>
        <v>9.37428281010172E-5</v>
      </c>
      <c r="BG517" s="47">
        <f t="shared" si="194"/>
        <v>2.7993790059915759E-5</v>
      </c>
      <c r="BH517" s="47">
        <f t="shared" si="194"/>
        <v>1.2361870466295045E-5</v>
      </c>
      <c r="BI517" s="47">
        <f t="shared" si="194"/>
        <v>8.9337584084772859E-5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1.526893458823897E-7</v>
      </c>
      <c r="F518" s="47">
        <f t="shared" si="193"/>
        <v>3.9520002063915459E-5</v>
      </c>
      <c r="G518" s="47">
        <f t="shared" si="193"/>
        <v>3.4252588605706947E-6</v>
      </c>
      <c r="H518" s="47">
        <f t="shared" si="193"/>
        <v>5.431583490143134E-6</v>
      </c>
      <c r="I518" s="47">
        <f t="shared" si="193"/>
        <v>3.2444443858229877E-5</v>
      </c>
      <c r="J518" s="47">
        <f t="shared" si="193"/>
        <v>3.7561857549585069E-5</v>
      </c>
      <c r="K518" s="47">
        <f t="shared" si="193"/>
        <v>1.4217602411228756E-5</v>
      </c>
      <c r="L518" s="47">
        <f t="shared" si="193"/>
        <v>5.6771647000900217E-6</v>
      </c>
      <c r="M518" s="47">
        <f t="shared" si="193"/>
        <v>4.4313874876523651E-5</v>
      </c>
      <c r="N518" s="47">
        <f t="shared" si="193"/>
        <v>0</v>
      </c>
      <c r="Q518" s="47">
        <f t="shared" si="191"/>
        <v>1.1485859359558964E-7</v>
      </c>
      <c r="R518" s="47">
        <f t="shared" si="191"/>
        <v>3.0980502458724778E-5</v>
      </c>
      <c r="S518" s="47">
        <f t="shared" si="191"/>
        <v>2.4347222215111952E-6</v>
      </c>
      <c r="T518" s="47">
        <f t="shared" si="191"/>
        <v>4.2882339826089444E-6</v>
      </c>
      <c r="U518" s="47">
        <f t="shared" si="191"/>
        <v>2.765170686571012E-5</v>
      </c>
      <c r="V518" s="47">
        <f t="shared" si="191"/>
        <v>1.4353277660223482E-5</v>
      </c>
      <c r="W518" s="47">
        <f t="shared" si="191"/>
        <v>1.3021571349444726E-5</v>
      </c>
      <c r="X518" s="47">
        <f t="shared" si="191"/>
        <v>4.2153550506736026E-6</v>
      </c>
      <c r="Y518" s="47">
        <f t="shared" si="191"/>
        <v>3.8178256127177341E-5</v>
      </c>
      <c r="Z518" s="47">
        <f t="shared" si="191"/>
        <v>0</v>
      </c>
      <c r="AA518" s="91"/>
      <c r="AB518" s="91"/>
      <c r="AC518" s="47">
        <f t="shared" si="192"/>
        <v>1.9052009816918975E-7</v>
      </c>
      <c r="AD518" s="47">
        <f t="shared" si="192"/>
        <v>4.8059501669106147E-5</v>
      </c>
      <c r="AE518" s="47">
        <f t="shared" si="192"/>
        <v>4.8035375745827214E-6</v>
      </c>
      <c r="AF518" s="47">
        <f t="shared" si="192"/>
        <v>7.6665201838386213E-6</v>
      </c>
      <c r="AG518" s="47">
        <f t="shared" si="192"/>
        <v>3.7237180850749628E-5</v>
      </c>
      <c r="AH518" s="47">
        <f t="shared" si="192"/>
        <v>6.077043743894664E-5</v>
      </c>
      <c r="AI518" s="47">
        <f t="shared" si="192"/>
        <v>1.5413633473012754E-5</v>
      </c>
      <c r="AJ518" s="47">
        <f t="shared" si="192"/>
        <v>7.1389743495064391E-6</v>
      </c>
      <c r="AK518" s="47">
        <f t="shared" si="192"/>
        <v>5.0449493625869995E-5</v>
      </c>
      <c r="AL518" s="47">
        <f t="shared" si="192"/>
        <v>0</v>
      </c>
      <c r="AO518" s="47">
        <f t="shared" si="195"/>
        <v>3.7830752286800052E-8</v>
      </c>
      <c r="AP518" s="47">
        <f t="shared" si="195"/>
        <v>8.539499605190681E-6</v>
      </c>
      <c r="AQ518" s="47">
        <f t="shared" si="195"/>
        <v>9.9053663905949952E-7</v>
      </c>
      <c r="AR518" s="47">
        <f t="shared" si="195"/>
        <v>1.1433495075341896E-6</v>
      </c>
      <c r="AS518" s="47">
        <f t="shared" si="195"/>
        <v>4.7927369925197574E-6</v>
      </c>
      <c r="AT518" s="47">
        <f t="shared" si="195"/>
        <v>2.3208579889361585E-5</v>
      </c>
      <c r="AU518" s="47">
        <f t="shared" si="195"/>
        <v>1.1960310617840298E-6</v>
      </c>
      <c r="AV518" s="47">
        <f t="shared" si="195"/>
        <v>1.4618096494164191E-6</v>
      </c>
      <c r="AW518" s="47">
        <f t="shared" si="195"/>
        <v>6.1356187493463097E-6</v>
      </c>
      <c r="AX518" s="47">
        <f t="shared" si="195"/>
        <v>0</v>
      </c>
      <c r="BA518" s="47">
        <f t="shared" si="194"/>
        <v>3.4320944405157944E-7</v>
      </c>
      <c r="BB518" s="47">
        <f t="shared" si="194"/>
        <v>8.7579503733021613E-5</v>
      </c>
      <c r="BC518" s="47">
        <f t="shared" si="194"/>
        <v>8.2287964351534161E-6</v>
      </c>
      <c r="BD518" s="47">
        <f t="shared" si="194"/>
        <v>1.3098103673981755E-5</v>
      </c>
      <c r="BE518" s="47">
        <f t="shared" si="194"/>
        <v>6.9681624708979505E-5</v>
      </c>
      <c r="BF518" s="47">
        <f t="shared" si="194"/>
        <v>9.8332294988531709E-5</v>
      </c>
      <c r="BG518" s="47">
        <f t="shared" si="194"/>
        <v>2.963123588424151E-5</v>
      </c>
      <c r="BH518" s="47">
        <f t="shared" si="194"/>
        <v>1.281613904959646E-5</v>
      </c>
      <c r="BI518" s="47">
        <f t="shared" si="194"/>
        <v>9.4763368502393653E-5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1.5669088924312408E-7</v>
      </c>
      <c r="F519" s="47">
        <f t="shared" si="193"/>
        <v>4.0711664314715153E-5</v>
      </c>
      <c r="G519" s="47">
        <f t="shared" si="193"/>
        <v>3.5968650871588681E-6</v>
      </c>
      <c r="H519" s="47">
        <f t="shared" si="193"/>
        <v>5.7228995934260741E-6</v>
      </c>
      <c r="I519" s="47">
        <f t="shared" si="193"/>
        <v>3.3987960770642648E-5</v>
      </c>
      <c r="J519" s="47">
        <f t="shared" si="193"/>
        <v>3.9274420469461065E-5</v>
      </c>
      <c r="K519" s="47">
        <f t="shared" si="193"/>
        <v>1.5029490361904988E-5</v>
      </c>
      <c r="L519" s="47">
        <f t="shared" si="193"/>
        <v>5.8926156763652116E-6</v>
      </c>
      <c r="M519" s="47">
        <f t="shared" si="193"/>
        <v>4.693149608121385E-5</v>
      </c>
      <c r="N519" s="47">
        <f t="shared" si="193"/>
        <v>0</v>
      </c>
      <c r="Q519" s="47">
        <f t="shared" si="191"/>
        <v>1.1772764255010007E-7</v>
      </c>
      <c r="R519" s="47">
        <f t="shared" si="191"/>
        <v>3.1500505509681491E-5</v>
      </c>
      <c r="S519" s="47">
        <f t="shared" si="191"/>
        <v>2.5617614680200774E-6</v>
      </c>
      <c r="T519" s="47">
        <f t="shared" si="191"/>
        <v>4.5562099611507089E-6</v>
      </c>
      <c r="U519" s="47">
        <f t="shared" si="191"/>
        <v>2.9004361353749256E-5</v>
      </c>
      <c r="V519" s="47">
        <f t="shared" si="191"/>
        <v>1.4741901855953271E-5</v>
      </c>
      <c r="W519" s="47">
        <f t="shared" si="191"/>
        <v>1.3762847567745468E-5</v>
      </c>
      <c r="X519" s="47">
        <f t="shared" si="191"/>
        <v>4.3916423086218045E-6</v>
      </c>
      <c r="Y519" s="47">
        <f t="shared" si="191"/>
        <v>4.0416654893669846E-5</v>
      </c>
      <c r="Z519" s="47">
        <f t="shared" si="191"/>
        <v>0</v>
      </c>
      <c r="AA519" s="91"/>
      <c r="AB519" s="91"/>
      <c r="AC519" s="47">
        <f t="shared" si="192"/>
        <v>1.9565413593614809E-7</v>
      </c>
      <c r="AD519" s="47">
        <f t="shared" si="192"/>
        <v>4.9922823119748814E-5</v>
      </c>
      <c r="AE519" s="47">
        <f t="shared" si="192"/>
        <v>5.019710781250186E-6</v>
      </c>
      <c r="AF519" s="47">
        <f t="shared" si="192"/>
        <v>7.9811764118627369E-6</v>
      </c>
      <c r="AG519" s="47">
        <f t="shared" si="192"/>
        <v>3.8971560187536037E-5</v>
      </c>
      <c r="AH519" s="47">
        <f t="shared" si="192"/>
        <v>6.3806939082968836E-5</v>
      </c>
      <c r="AI519" s="47">
        <f t="shared" si="192"/>
        <v>1.6296133156064474E-5</v>
      </c>
      <c r="AJ519" s="47">
        <f t="shared" si="192"/>
        <v>7.3935890441086187E-6</v>
      </c>
      <c r="AK519" s="47">
        <f t="shared" si="192"/>
        <v>5.3446337268757887E-5</v>
      </c>
      <c r="AL519" s="47">
        <f t="shared" si="192"/>
        <v>0</v>
      </c>
      <c r="AO519" s="47">
        <f t="shared" si="195"/>
        <v>3.8963246693024009E-8</v>
      </c>
      <c r="AP519" s="47">
        <f t="shared" si="195"/>
        <v>9.2111588050336615E-6</v>
      </c>
      <c r="AQ519" s="47">
        <f t="shared" si="195"/>
        <v>1.0351036191387907E-6</v>
      </c>
      <c r="AR519" s="47">
        <f t="shared" si="195"/>
        <v>1.1666896322753652E-6</v>
      </c>
      <c r="AS519" s="47">
        <f t="shared" si="195"/>
        <v>4.9835994168933924E-6</v>
      </c>
      <c r="AT519" s="47">
        <f t="shared" si="195"/>
        <v>2.4532518613507792E-5</v>
      </c>
      <c r="AU519" s="47">
        <f t="shared" si="195"/>
        <v>1.2666427941595199E-6</v>
      </c>
      <c r="AV519" s="47">
        <f t="shared" si="195"/>
        <v>1.5009733677434071E-6</v>
      </c>
      <c r="AW519" s="47">
        <f t="shared" si="195"/>
        <v>6.5148411875440038E-6</v>
      </c>
      <c r="AX519" s="47">
        <f t="shared" si="195"/>
        <v>0</v>
      </c>
      <c r="BA519" s="47">
        <f t="shared" si="194"/>
        <v>3.5234502517927215E-7</v>
      </c>
      <c r="BB519" s="47">
        <f t="shared" si="194"/>
        <v>9.0634487434463967E-5</v>
      </c>
      <c r="BC519" s="47">
        <f t="shared" si="194"/>
        <v>8.6165758684090533E-6</v>
      </c>
      <c r="BD519" s="47">
        <f t="shared" si="194"/>
        <v>1.370407600528881E-5</v>
      </c>
      <c r="BE519" s="47">
        <f t="shared" si="194"/>
        <v>7.2959520958178686E-5</v>
      </c>
      <c r="BF519" s="47">
        <f t="shared" si="194"/>
        <v>1.030813595524299E-4</v>
      </c>
      <c r="BG519" s="47">
        <f t="shared" si="194"/>
        <v>3.1325623517969463E-5</v>
      </c>
      <c r="BH519" s="47">
        <f t="shared" si="194"/>
        <v>1.328620472047383E-5</v>
      </c>
      <c r="BI519" s="47">
        <f t="shared" si="194"/>
        <v>1.0037783334997173E-4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1.6083068616139736E-7</v>
      </c>
      <c r="F520" s="47">
        <f t="shared" si="193"/>
        <v>4.194449856609204E-5</v>
      </c>
      <c r="G520" s="47">
        <f t="shared" si="193"/>
        <v>3.7744003189290028E-6</v>
      </c>
      <c r="H520" s="47">
        <f t="shared" si="193"/>
        <v>6.0242806851438357E-6</v>
      </c>
      <c r="I520" s="47">
        <f t="shared" si="193"/>
        <v>3.5584806282804326E-5</v>
      </c>
      <c r="J520" s="47">
        <f t="shared" si="193"/>
        <v>4.1046152538547169E-5</v>
      </c>
      <c r="K520" s="47">
        <f t="shared" si="193"/>
        <v>1.5869429088840543E-5</v>
      </c>
      <c r="L520" s="47">
        <f t="shared" si="193"/>
        <v>6.1155104964926404E-6</v>
      </c>
      <c r="M520" s="47">
        <f t="shared" si="193"/>
        <v>4.9639556251876215E-5</v>
      </c>
      <c r="N520" s="47">
        <f t="shared" si="193"/>
        <v>0</v>
      </c>
      <c r="Q520" s="47">
        <f t="shared" si="191"/>
        <v>1.2069581731406855E-7</v>
      </c>
      <c r="R520" s="47">
        <f t="shared" si="191"/>
        <v>3.2038474696512499E-5</v>
      </c>
      <c r="S520" s="47">
        <f t="shared" si="191"/>
        <v>2.6931899279382795E-6</v>
      </c>
      <c r="T520" s="47">
        <f t="shared" si="191"/>
        <v>4.8334445254501351E-6</v>
      </c>
      <c r="U520" s="47">
        <f t="shared" si="191"/>
        <v>3.0403750133593747E-5</v>
      </c>
      <c r="V520" s="47">
        <f t="shared" si="191"/>
        <v>1.5143953040412595E-5</v>
      </c>
      <c r="W520" s="47">
        <f t="shared" si="191"/>
        <v>1.4529734922815258E-5</v>
      </c>
      <c r="X520" s="47">
        <f t="shared" si="191"/>
        <v>4.5740203016596892E-6</v>
      </c>
      <c r="Y520" s="47">
        <f t="shared" si="191"/>
        <v>4.2732390468678505E-5</v>
      </c>
      <c r="Z520" s="47">
        <f t="shared" si="191"/>
        <v>0</v>
      </c>
      <c r="AA520" s="91"/>
      <c r="AB520" s="91"/>
      <c r="AC520" s="47">
        <f t="shared" si="192"/>
        <v>2.0096555500872616E-7</v>
      </c>
      <c r="AD520" s="47">
        <f t="shared" si="192"/>
        <v>5.1850522435671587E-5</v>
      </c>
      <c r="AE520" s="47">
        <f t="shared" si="192"/>
        <v>5.2433527848722528E-6</v>
      </c>
      <c r="AF520" s="47">
        <f t="shared" si="192"/>
        <v>8.3067040309988348E-6</v>
      </c>
      <c r="AG520" s="47">
        <f t="shared" si="192"/>
        <v>4.0765862432014902E-5</v>
      </c>
      <c r="AH520" s="47">
        <f t="shared" si="192"/>
        <v>6.6948352036681717E-5</v>
      </c>
      <c r="AI520" s="47">
        <f t="shared" si="192"/>
        <v>1.720912325486579E-5</v>
      </c>
      <c r="AJ520" s="47">
        <f t="shared" si="192"/>
        <v>7.6570006913255925E-6</v>
      </c>
      <c r="AK520" s="47">
        <f t="shared" si="192"/>
        <v>5.6546722035073959E-5</v>
      </c>
      <c r="AL520" s="47">
        <f t="shared" si="192"/>
        <v>0</v>
      </c>
      <c r="AO520" s="47">
        <f t="shared" si="195"/>
        <v>4.0134868847328806E-8</v>
      </c>
      <c r="AP520" s="47">
        <f t="shared" si="195"/>
        <v>9.9060238695795406E-6</v>
      </c>
      <c r="AQ520" s="47">
        <f t="shared" si="195"/>
        <v>1.0812103909907233E-6</v>
      </c>
      <c r="AR520" s="47">
        <f t="shared" si="195"/>
        <v>1.1908361596937006E-6</v>
      </c>
      <c r="AS520" s="47">
        <f t="shared" si="195"/>
        <v>5.1810561492105795E-6</v>
      </c>
      <c r="AT520" s="47">
        <f t="shared" si="195"/>
        <v>2.5902199498134575E-5</v>
      </c>
      <c r="AU520" s="47">
        <f t="shared" si="195"/>
        <v>1.3396941660252851E-6</v>
      </c>
      <c r="AV520" s="47">
        <f t="shared" si="195"/>
        <v>1.5414901948329512E-6</v>
      </c>
      <c r="AW520" s="47">
        <f t="shared" si="195"/>
        <v>6.90716578319771E-6</v>
      </c>
      <c r="AX520" s="47">
        <f t="shared" si="195"/>
        <v>0</v>
      </c>
      <c r="BA520" s="47">
        <f t="shared" si="194"/>
        <v>3.6179624117012349E-7</v>
      </c>
      <c r="BB520" s="47">
        <f t="shared" si="194"/>
        <v>9.3795021001763621E-5</v>
      </c>
      <c r="BC520" s="47">
        <f t="shared" si="194"/>
        <v>9.0177531038012552E-6</v>
      </c>
      <c r="BD520" s="47">
        <f t="shared" si="194"/>
        <v>1.4330984716142671E-5</v>
      </c>
      <c r="BE520" s="47">
        <f t="shared" si="194"/>
        <v>7.6350668714819235E-5</v>
      </c>
      <c r="BF520" s="47">
        <f t="shared" si="194"/>
        <v>1.0799450457522889E-4</v>
      </c>
      <c r="BG520" s="47">
        <f t="shared" si="194"/>
        <v>3.3078552343706333E-5</v>
      </c>
      <c r="BH520" s="47">
        <f t="shared" si="194"/>
        <v>1.3772511187818234E-5</v>
      </c>
      <c r="BI520" s="47">
        <f t="shared" si="194"/>
        <v>1.0618627828695018E-4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1.6511247005831418E-7</v>
      </c>
      <c r="F521" s="47">
        <f t="shared" si="193"/>
        <v>4.3219616633312317E-5</v>
      </c>
      <c r="G521" s="47">
        <f t="shared" si="193"/>
        <v>3.9580246636820854E-6</v>
      </c>
      <c r="H521" s="47">
        <f t="shared" si="193"/>
        <v>6.3359985618484206E-6</v>
      </c>
      <c r="I521" s="47">
        <f t="shared" si="193"/>
        <v>3.7236420488722828E-5</v>
      </c>
      <c r="J521" s="47">
        <f t="shared" si="193"/>
        <v>4.2878651569979908E-5</v>
      </c>
      <c r="K521" s="47">
        <f t="shared" si="193"/>
        <v>1.6738176079668676E-5</v>
      </c>
      <c r="L521" s="47">
        <f t="shared" si="193"/>
        <v>6.3460501752182045E-6</v>
      </c>
      <c r="M521" s="47">
        <f t="shared" si="193"/>
        <v>5.2440497616763367E-5</v>
      </c>
      <c r="N521" s="47">
        <f t="shared" si="193"/>
        <v>0</v>
      </c>
      <c r="Q521" s="47">
        <f t="shared" si="191"/>
        <v>1.2376579469665381E-7</v>
      </c>
      <c r="R521" s="47">
        <f t="shared" si="191"/>
        <v>3.2594895179614659E-5</v>
      </c>
      <c r="S521" s="47">
        <f t="shared" si="191"/>
        <v>2.8291261282843249E-6</v>
      </c>
      <c r="T521" s="47">
        <f t="shared" si="191"/>
        <v>5.1201876958327931E-6</v>
      </c>
      <c r="U521" s="47">
        <f t="shared" si="191"/>
        <v>3.1851135225508705E-5</v>
      </c>
      <c r="V521" s="47">
        <f t="shared" si="191"/>
        <v>1.5559793798145299E-5</v>
      </c>
      <c r="W521" s="47">
        <f t="shared" si="191"/>
        <v>1.5322925021873688E-5</v>
      </c>
      <c r="X521" s="47">
        <f t="shared" si="191"/>
        <v>4.7626535049684501E-6</v>
      </c>
      <c r="Y521" s="47">
        <f t="shared" si="191"/>
        <v>4.5127551267707586E-5</v>
      </c>
      <c r="Z521" s="47">
        <f t="shared" si="191"/>
        <v>0</v>
      </c>
      <c r="AA521" s="91"/>
      <c r="AB521" s="91"/>
      <c r="AC521" s="47">
        <f t="shared" si="192"/>
        <v>2.0645914541997456E-7</v>
      </c>
      <c r="AD521" s="47">
        <f t="shared" si="192"/>
        <v>5.3844338087009982E-5</v>
      </c>
      <c r="AE521" s="47">
        <f t="shared" si="192"/>
        <v>5.4746652740323722E-6</v>
      </c>
      <c r="AF521" s="47">
        <f t="shared" si="192"/>
        <v>8.6433966140253457E-6</v>
      </c>
      <c r="AG521" s="47">
        <f t="shared" si="192"/>
        <v>4.262170575193695E-5</v>
      </c>
      <c r="AH521" s="47">
        <f t="shared" si="192"/>
        <v>7.0197509341814499E-5</v>
      </c>
      <c r="AI521" s="47">
        <f t="shared" si="192"/>
        <v>1.815342713746362E-5</v>
      </c>
      <c r="AJ521" s="47">
        <f t="shared" si="192"/>
        <v>7.9294468454679589E-6</v>
      </c>
      <c r="AK521" s="47">
        <f t="shared" si="192"/>
        <v>5.9753443965819188E-5</v>
      </c>
      <c r="AL521" s="47">
        <f t="shared" si="192"/>
        <v>0</v>
      </c>
      <c r="AO521" s="47">
        <f t="shared" si="195"/>
        <v>4.1346675361660376E-8</v>
      </c>
      <c r="AP521" s="47">
        <f t="shared" si="195"/>
        <v>1.0624721453697658E-5</v>
      </c>
      <c r="AQ521" s="47">
        <f t="shared" si="195"/>
        <v>1.1288985353977605E-6</v>
      </c>
      <c r="AR521" s="47">
        <f t="shared" si="195"/>
        <v>1.2158108660156274E-6</v>
      </c>
      <c r="AS521" s="47">
        <f t="shared" si="195"/>
        <v>5.3852852632141227E-6</v>
      </c>
      <c r="AT521" s="47">
        <f t="shared" si="195"/>
        <v>2.7318857771834608E-5</v>
      </c>
      <c r="AU521" s="47">
        <f t="shared" si="195"/>
        <v>1.4152510577949883E-6</v>
      </c>
      <c r="AV521" s="47">
        <f t="shared" si="195"/>
        <v>1.5833966702497544E-6</v>
      </c>
      <c r="AW521" s="47">
        <f t="shared" si="195"/>
        <v>7.3129463490557807E-6</v>
      </c>
      <c r="AX521" s="47">
        <f t="shared" si="195"/>
        <v>0</v>
      </c>
      <c r="BA521" s="47">
        <f t="shared" si="194"/>
        <v>3.7157161547828871E-7</v>
      </c>
      <c r="BB521" s="47">
        <f t="shared" si="194"/>
        <v>9.7063954720322292E-5</v>
      </c>
      <c r="BC521" s="47">
        <f t="shared" si="194"/>
        <v>9.4326899377144568E-6</v>
      </c>
      <c r="BD521" s="47">
        <f t="shared" si="194"/>
        <v>1.4979395175873766E-5</v>
      </c>
      <c r="BE521" s="47">
        <f t="shared" si="194"/>
        <v>7.9858126240659778E-5</v>
      </c>
      <c r="BF521" s="47">
        <f t="shared" si="194"/>
        <v>1.130761609117944E-4</v>
      </c>
      <c r="BG521" s="47">
        <f t="shared" si="194"/>
        <v>3.4891603217132293E-5</v>
      </c>
      <c r="BH521" s="47">
        <f t="shared" si="194"/>
        <v>1.4275497020686163E-5</v>
      </c>
      <c r="BI521" s="47">
        <f t="shared" si="194"/>
        <v>1.1219394158258256E-4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1.6953440188138592E-7</v>
      </c>
      <c r="F522" s="47">
        <f t="shared" si="193"/>
        <v>4.4536470845332492E-5</v>
      </c>
      <c r="G522" s="47">
        <f t="shared" si="193"/>
        <v>4.1476592536339572E-6</v>
      </c>
      <c r="H522" s="47">
        <f t="shared" si="193"/>
        <v>6.6579193387967606E-6</v>
      </c>
      <c r="I522" s="47">
        <f t="shared" si="193"/>
        <v>3.8942094009950108E-5</v>
      </c>
      <c r="J522" s="47">
        <f t="shared" si="193"/>
        <v>4.4771130494167422E-5</v>
      </c>
      <c r="K522" s="47">
        <f t="shared" si="193"/>
        <v>1.7635358202219723E-5</v>
      </c>
      <c r="L522" s="47">
        <f t="shared" si="193"/>
        <v>6.5841356943335814E-6</v>
      </c>
      <c r="M522" s="47">
        <f t="shared" si="193"/>
        <v>5.533311715435165E-5</v>
      </c>
      <c r="N522" s="47">
        <f t="shared" si="193"/>
        <v>0</v>
      </c>
      <c r="Q522" s="47">
        <f t="shared" si="191"/>
        <v>1.2693625612370979E-7</v>
      </c>
      <c r="R522" s="47">
        <f t="shared" si="191"/>
        <v>3.3169527972972139E-5</v>
      </c>
      <c r="S522" s="47">
        <f t="shared" si="191"/>
        <v>2.9695116836250479E-6</v>
      </c>
      <c r="T522" s="47">
        <f t="shared" si="191"/>
        <v>5.4163163143454122E-6</v>
      </c>
      <c r="U522" s="47">
        <f t="shared" si="191"/>
        <v>3.3345894968705224E-5</v>
      </c>
      <c r="V522" s="47">
        <f t="shared" si="191"/>
        <v>1.5989245522991243E-5</v>
      </c>
      <c r="W522" s="47">
        <f t="shared" si="191"/>
        <v>1.6142077184900292E-5</v>
      </c>
      <c r="X522" s="47">
        <f t="shared" si="191"/>
        <v>4.9574608994284074E-6</v>
      </c>
      <c r="Y522" s="47">
        <f t="shared" si="191"/>
        <v>4.7601108554479351E-5</v>
      </c>
      <c r="Z522" s="47">
        <f t="shared" si="191"/>
        <v>0</v>
      </c>
      <c r="AA522" s="91"/>
      <c r="AB522" s="91"/>
      <c r="AC522" s="47">
        <f t="shared" si="192"/>
        <v>2.1213254763906204E-7</v>
      </c>
      <c r="AD522" s="47">
        <f t="shared" si="192"/>
        <v>5.5903413717692852E-5</v>
      </c>
      <c r="AE522" s="47">
        <f t="shared" si="192"/>
        <v>5.7135488985953936E-6</v>
      </c>
      <c r="AF522" s="47">
        <f t="shared" si="192"/>
        <v>8.9911095494094074E-6</v>
      </c>
      <c r="AG522" s="47">
        <f t="shared" si="192"/>
        <v>4.4538293051194991E-5</v>
      </c>
      <c r="AH522" s="47">
        <f t="shared" si="192"/>
        <v>7.3553015465343584E-5</v>
      </c>
      <c r="AI522" s="47">
        <f t="shared" si="192"/>
        <v>1.9128639219539107E-5</v>
      </c>
      <c r="AJ522" s="47">
        <f t="shared" si="192"/>
        <v>8.2108104892387562E-6</v>
      </c>
      <c r="AK522" s="47">
        <f t="shared" si="192"/>
        <v>6.306512575422399E-5</v>
      </c>
      <c r="AL522" s="47">
        <f t="shared" si="192"/>
        <v>0</v>
      </c>
      <c r="AO522" s="47">
        <f t="shared" si="195"/>
        <v>4.2598145757676125E-8</v>
      </c>
      <c r="AP522" s="47">
        <f t="shared" si="195"/>
        <v>1.1366942872360353E-5</v>
      </c>
      <c r="AQ522" s="47">
        <f t="shared" si="195"/>
        <v>1.1781475700089093E-6</v>
      </c>
      <c r="AR522" s="47">
        <f t="shared" si="195"/>
        <v>1.2416030244513483E-6</v>
      </c>
      <c r="AS522" s="47">
        <f t="shared" si="195"/>
        <v>5.5961990412448833E-6</v>
      </c>
      <c r="AT522" s="47">
        <f t="shared" si="195"/>
        <v>2.8781884971176179E-5</v>
      </c>
      <c r="AU522" s="47">
        <f t="shared" si="195"/>
        <v>1.4932810173194312E-6</v>
      </c>
      <c r="AV522" s="47">
        <f t="shared" si="195"/>
        <v>1.626674794905174E-6</v>
      </c>
      <c r="AW522" s="47">
        <f t="shared" si="195"/>
        <v>7.7320085998722993E-6</v>
      </c>
      <c r="AX522" s="47">
        <f t="shared" si="195"/>
        <v>0</v>
      </c>
      <c r="BA522" s="47">
        <f t="shared" si="194"/>
        <v>3.8166694952044796E-7</v>
      </c>
      <c r="BB522" s="47">
        <f t="shared" si="194"/>
        <v>1.0043988456302534E-4</v>
      </c>
      <c r="BC522" s="47">
        <f t="shared" si="194"/>
        <v>9.8612081522293507E-6</v>
      </c>
      <c r="BD522" s="47">
        <f t="shared" si="194"/>
        <v>1.5649028888206167E-5</v>
      </c>
      <c r="BE522" s="47">
        <f t="shared" si="194"/>
        <v>8.3480387061145105E-5</v>
      </c>
      <c r="BF522" s="47">
        <f t="shared" si="194"/>
        <v>1.18324145959511E-4</v>
      </c>
      <c r="BG522" s="47">
        <f t="shared" si="194"/>
        <v>3.6763997421758834E-5</v>
      </c>
      <c r="BH522" s="47">
        <f t="shared" si="194"/>
        <v>1.4794946183572337E-5</v>
      </c>
      <c r="BI522" s="47">
        <f t="shared" si="194"/>
        <v>1.1839824290857563E-4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1.7409736547201491E-7</v>
      </c>
      <c r="F523" s="47">
        <f t="shared" si="193"/>
        <v>4.5895324410704843E-5</v>
      </c>
      <c r="G523" s="47">
        <f t="shared" si="193"/>
        <v>4.3433419923318966E-6</v>
      </c>
      <c r="H523" s="47">
        <f t="shared" si="193"/>
        <v>6.9901073604704817E-6</v>
      </c>
      <c r="I523" s="47">
        <f t="shared" si="193"/>
        <v>4.0702167770981899E-5</v>
      </c>
      <c r="J523" s="47">
        <f t="shared" si="193"/>
        <v>4.6723967573663992E-5</v>
      </c>
      <c r="K523" s="47">
        <f t="shared" si="193"/>
        <v>1.856115478234878E-5</v>
      </c>
      <c r="L523" s="47">
        <f t="shared" si="193"/>
        <v>6.8298146416007525E-6</v>
      </c>
      <c r="M523" s="47">
        <f t="shared" si="193"/>
        <v>5.831799303205992E-5</v>
      </c>
      <c r="N523" s="47">
        <f t="shared" si="193"/>
        <v>0</v>
      </c>
      <c r="Q523" s="47">
        <f t="shared" si="191"/>
        <v>1.302078352967918E-7</v>
      </c>
      <c r="R523" s="47">
        <f t="shared" si="191"/>
        <v>3.3762487932325423E-5</v>
      </c>
      <c r="S523" s="47">
        <f t="shared" si="191"/>
        <v>3.1143746537702931E-6</v>
      </c>
      <c r="T523" s="47">
        <f t="shared" si="191"/>
        <v>5.7218895702165756E-6</v>
      </c>
      <c r="U523" s="47">
        <f t="shared" si="191"/>
        <v>3.4888328130916598E-5</v>
      </c>
      <c r="V523" s="47">
        <f t="shared" si="191"/>
        <v>1.643239405236943E-5</v>
      </c>
      <c r="W523" s="47">
        <f t="shared" si="191"/>
        <v>1.6987355141374732E-5</v>
      </c>
      <c r="X523" s="47">
        <f t="shared" si="191"/>
        <v>5.1584814225102403E-6</v>
      </c>
      <c r="Y523" s="47">
        <f t="shared" si="191"/>
        <v>5.0153556735608053E-5</v>
      </c>
      <c r="Z523" s="47">
        <f t="shared" si="191"/>
        <v>0</v>
      </c>
      <c r="AA523" s="91"/>
      <c r="AB523" s="91"/>
      <c r="AC523" s="47">
        <f t="shared" si="192"/>
        <v>2.1798689564723801E-7</v>
      </c>
      <c r="AD523" s="47">
        <f t="shared" si="192"/>
        <v>5.8028160889084269E-5</v>
      </c>
      <c r="AE523" s="47">
        <f t="shared" si="192"/>
        <v>5.9600514058460281E-6</v>
      </c>
      <c r="AF523" s="47">
        <f t="shared" si="192"/>
        <v>9.3499123368856855E-6</v>
      </c>
      <c r="AG523" s="47">
        <f t="shared" si="192"/>
        <v>4.6516007411047192E-5</v>
      </c>
      <c r="AH523" s="47">
        <f t="shared" si="192"/>
        <v>7.7015541094958533E-5</v>
      </c>
      <c r="AI523" s="47">
        <f t="shared" si="192"/>
        <v>2.0134954423322774E-5</v>
      </c>
      <c r="AJ523" s="47">
        <f t="shared" si="192"/>
        <v>8.5011478606912663E-6</v>
      </c>
      <c r="AK523" s="47">
        <f t="shared" si="192"/>
        <v>6.6482429328511834E-5</v>
      </c>
      <c r="AL523" s="47">
        <f t="shared" si="192"/>
        <v>0</v>
      </c>
      <c r="AO523" s="47">
        <f t="shared" si="195"/>
        <v>4.3889530175223105E-8</v>
      </c>
      <c r="AP523" s="47">
        <f t="shared" si="195"/>
        <v>1.213283647837942E-5</v>
      </c>
      <c r="AQ523" s="47">
        <f t="shared" si="195"/>
        <v>1.2289673385616035E-6</v>
      </c>
      <c r="AR523" s="47">
        <f t="shared" si="195"/>
        <v>1.2682177902539061E-6</v>
      </c>
      <c r="AS523" s="47">
        <f t="shared" si="195"/>
        <v>5.8138396400653002E-6</v>
      </c>
      <c r="AT523" s="47">
        <f t="shared" si="195"/>
        <v>3.0291573521294561E-5</v>
      </c>
      <c r="AU523" s="47">
        <f t="shared" si="195"/>
        <v>1.5737996409740485E-6</v>
      </c>
      <c r="AV523" s="47">
        <f t="shared" si="195"/>
        <v>1.6713332190905121E-6</v>
      </c>
      <c r="AW523" s="47">
        <f t="shared" si="195"/>
        <v>8.1644362964518663E-6</v>
      </c>
      <c r="AX523" s="47">
        <f t="shared" si="195"/>
        <v>0</v>
      </c>
      <c r="BA523" s="47">
        <f t="shared" si="194"/>
        <v>3.9208426111925292E-7</v>
      </c>
      <c r="BB523" s="47">
        <f t="shared" si="194"/>
        <v>1.0392348529978911E-4</v>
      </c>
      <c r="BC523" s="47">
        <f t="shared" si="194"/>
        <v>1.0303393398177925E-5</v>
      </c>
      <c r="BD523" s="47">
        <f t="shared" si="194"/>
        <v>1.6340019697356169E-5</v>
      </c>
      <c r="BE523" s="47">
        <f t="shared" si="194"/>
        <v>8.7218175182029084E-5</v>
      </c>
      <c r="BF523" s="47">
        <f t="shared" si="194"/>
        <v>1.2373950866862251E-4</v>
      </c>
      <c r="BG523" s="47">
        <f t="shared" si="194"/>
        <v>3.8696109205671555E-5</v>
      </c>
      <c r="BH523" s="47">
        <f t="shared" si="194"/>
        <v>1.5330962502292017E-5</v>
      </c>
      <c r="BI523" s="47">
        <f t="shared" si="194"/>
        <v>1.2480042236057175E-4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1.7880220363381539E-7</v>
      </c>
      <c r="F524" s="47">
        <f t="shared" si="193"/>
        <v>4.7296428316901297E-5</v>
      </c>
      <c r="G524" s="47">
        <f t="shared" si="193"/>
        <v>4.5451090234172333E-6</v>
      </c>
      <c r="H524" s="47">
        <f t="shared" si="193"/>
        <v>7.3326239837618131E-6</v>
      </c>
      <c r="I524" s="47">
        <f t="shared" si="193"/>
        <v>4.2516966866791597E-5</v>
      </c>
      <c r="J524" s="47">
        <f t="shared" si="193"/>
        <v>4.8737523507851921E-5</v>
      </c>
      <c r="K524" s="47">
        <f t="shared" si="193"/>
        <v>1.951573681960215E-5</v>
      </c>
      <c r="L524" s="47">
        <f t="shared" si="193"/>
        <v>7.0831323952263567E-6</v>
      </c>
      <c r="M524" s="47">
        <f t="shared" si="193"/>
        <v>6.1395676572318844E-5</v>
      </c>
      <c r="N524" s="47">
        <f t="shared" si="193"/>
        <v>0</v>
      </c>
      <c r="Q524" s="47">
        <f t="shared" ref="Q524:Z539" si="196">Q523+Q346/$R$192</f>
        <v>1.3358113649395216E-7</v>
      </c>
      <c r="R524" s="47">
        <f t="shared" si="196"/>
        <v>3.4373884580528887E-5</v>
      </c>
      <c r="S524" s="47">
        <f t="shared" si="196"/>
        <v>3.2637417956801771E-6</v>
      </c>
      <c r="T524" s="47">
        <f t="shared" si="196"/>
        <v>6.0369639044498883E-6</v>
      </c>
      <c r="U524" s="47">
        <f t="shared" si="196"/>
        <v>3.6478719607741497E-5</v>
      </c>
      <c r="V524" s="47">
        <f t="shared" si="196"/>
        <v>1.6889321238167303E-5</v>
      </c>
      <c r="W524" s="47">
        <f t="shared" si="196"/>
        <v>1.7858915018625794E-5</v>
      </c>
      <c r="X524" s="47">
        <f t="shared" si="196"/>
        <v>5.3657522037724101E-6</v>
      </c>
      <c r="Y524" s="47">
        <f t="shared" si="196"/>
        <v>5.2785367261831688E-5</v>
      </c>
      <c r="Z524" s="47">
        <f t="shared" si="196"/>
        <v>0</v>
      </c>
      <c r="AA524" s="91"/>
      <c r="AB524" s="91"/>
      <c r="AC524" s="47">
        <f t="shared" ref="AC524:AL539" si="197">AC523+AC346/$R$192</f>
        <v>2.2402327077367862E-7</v>
      </c>
      <c r="AD524" s="47">
        <f t="shared" si="197"/>
        <v>6.0218972053273714E-5</v>
      </c>
      <c r="AE524" s="47">
        <f t="shared" si="197"/>
        <v>6.2142183261068171E-6</v>
      </c>
      <c r="AF524" s="47">
        <f t="shared" si="197"/>
        <v>9.7198712492350356E-6</v>
      </c>
      <c r="AG524" s="47">
        <f t="shared" si="197"/>
        <v>4.855521412584169E-5</v>
      </c>
      <c r="AH524" s="47">
        <f t="shared" si="197"/>
        <v>8.0585725777536515E-5</v>
      </c>
      <c r="AI524" s="47">
        <f t="shared" si="197"/>
        <v>2.1172558620578444E-5</v>
      </c>
      <c r="AJ524" s="47">
        <f t="shared" si="197"/>
        <v>8.8005125866803059E-6</v>
      </c>
      <c r="AK524" s="47">
        <f t="shared" si="197"/>
        <v>7.0005985882806048E-5</v>
      </c>
      <c r="AL524" s="47">
        <f t="shared" si="197"/>
        <v>0</v>
      </c>
      <c r="AO524" s="47">
        <f t="shared" si="195"/>
        <v>4.5221067139863228E-8</v>
      </c>
      <c r="AP524" s="47">
        <f t="shared" si="195"/>
        <v>1.2922543736372411E-5</v>
      </c>
      <c r="AQ524" s="47">
        <f t="shared" si="195"/>
        <v>1.2813672277370562E-6</v>
      </c>
      <c r="AR524" s="47">
        <f t="shared" si="195"/>
        <v>1.2956600793119248E-6</v>
      </c>
      <c r="AS524" s="47">
        <f t="shared" si="195"/>
        <v>6.0382472590501E-6</v>
      </c>
      <c r="AT524" s="47">
        <f t="shared" si="195"/>
        <v>3.1848202269684614E-5</v>
      </c>
      <c r="AU524" s="47">
        <f t="shared" si="195"/>
        <v>1.6568218009763557E-6</v>
      </c>
      <c r="AV524" s="47">
        <f t="shared" si="195"/>
        <v>1.7173801914539467E-6</v>
      </c>
      <c r="AW524" s="47">
        <f t="shared" si="195"/>
        <v>8.6103093104871562E-6</v>
      </c>
      <c r="AX524" s="47">
        <f t="shared" si="195"/>
        <v>0</v>
      </c>
      <c r="BA524" s="47">
        <f t="shared" si="194"/>
        <v>4.0282547440749401E-7</v>
      </c>
      <c r="BB524" s="47">
        <f t="shared" si="194"/>
        <v>1.07515400370175E-4</v>
      </c>
      <c r="BC524" s="47">
        <f t="shared" si="194"/>
        <v>1.075932734952405E-5</v>
      </c>
      <c r="BD524" s="47">
        <f t="shared" si="194"/>
        <v>1.7052495232996849E-5</v>
      </c>
      <c r="BE524" s="47">
        <f t="shared" si="194"/>
        <v>9.1072180992633287E-5</v>
      </c>
      <c r="BF524" s="47">
        <f t="shared" si="194"/>
        <v>1.2932324928538843E-4</v>
      </c>
      <c r="BG524" s="47">
        <f t="shared" si="194"/>
        <v>4.0688295440180594E-5</v>
      </c>
      <c r="BH524" s="47">
        <f t="shared" si="194"/>
        <v>1.5883644981906663E-5</v>
      </c>
      <c r="BI524" s="47">
        <f t="shared" si="194"/>
        <v>1.3140166245512489E-4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1.8364971900686472E-7</v>
      </c>
      <c r="F525" s="47">
        <f t="shared" si="198"/>
        <v>4.874002159066602E-5</v>
      </c>
      <c r="G525" s="47">
        <f t="shared" si="198"/>
        <v>4.7529947681176196E-6</v>
      </c>
      <c r="H525" s="47">
        <f t="shared" si="198"/>
        <v>7.6855276416198919E-6</v>
      </c>
      <c r="I525" s="47">
        <f t="shared" si="198"/>
        <v>4.4386800900055536E-5</v>
      </c>
      <c r="J525" s="47">
        <f t="shared" si="198"/>
        <v>5.0812141807099721E-5</v>
      </c>
      <c r="K525" s="47">
        <f t="shared" si="198"/>
        <v>2.0499267164597399E-5</v>
      </c>
      <c r="L525" s="47">
        <f t="shared" si="198"/>
        <v>7.3441321709330959E-6</v>
      </c>
      <c r="M525" s="47">
        <f t="shared" si="198"/>
        <v>6.4566692824464823E-5</v>
      </c>
      <c r="N525" s="47">
        <f t="shared" si="198"/>
        <v>0</v>
      </c>
      <c r="Q525" s="47">
        <f t="shared" si="196"/>
        <v>1.3705673519656572E-7</v>
      </c>
      <c r="R525" s="47">
        <f t="shared" si="196"/>
        <v>3.5003822221160274E-5</v>
      </c>
      <c r="S525" s="47">
        <f t="shared" si="196"/>
        <v>3.4176385912204327E-6</v>
      </c>
      <c r="T525" s="47">
        <f t="shared" si="196"/>
        <v>6.3615930683709641E-6</v>
      </c>
      <c r="U525" s="47">
        <f t="shared" si="196"/>
        <v>3.8117340718169865E-5</v>
      </c>
      <c r="V525" s="47">
        <f t="shared" si="196"/>
        <v>1.7360105031646761E-5</v>
      </c>
      <c r="W525" s="47">
        <f t="shared" si="196"/>
        <v>1.8756905503784308E-5</v>
      </c>
      <c r="X525" s="47">
        <f t="shared" si="196"/>
        <v>5.5793086033761327E-6</v>
      </c>
      <c r="Y525" s="47">
        <f t="shared" si="196"/>
        <v>5.5496989117053981E-5</v>
      </c>
      <c r="Z525" s="47">
        <f t="shared" si="196"/>
        <v>0</v>
      </c>
      <c r="AA525" s="91"/>
      <c r="AB525" s="91"/>
      <c r="AC525" s="47">
        <f t="shared" si="197"/>
        <v>2.3024270281716369E-7</v>
      </c>
      <c r="AD525" s="47">
        <f t="shared" si="197"/>
        <v>6.247622096017178E-5</v>
      </c>
      <c r="AE525" s="47">
        <f t="shared" si="197"/>
        <v>6.4760930199673336E-6</v>
      </c>
      <c r="AF525" s="47">
        <f t="shared" si="197"/>
        <v>1.0101049401030118E-5</v>
      </c>
      <c r="AG525" s="47">
        <f t="shared" si="197"/>
        <v>5.06562610819412E-5</v>
      </c>
      <c r="AH525" s="47">
        <f t="shared" si="197"/>
        <v>8.4264178582552654E-5</v>
      </c>
      <c r="AI525" s="47">
        <f t="shared" si="197"/>
        <v>2.2241628825410423E-5</v>
      </c>
      <c r="AJ525" s="47">
        <f t="shared" si="197"/>
        <v>9.1089557384900633E-6</v>
      </c>
      <c r="AK525" s="47">
        <f t="shared" si="197"/>
        <v>7.3636396531875719E-5</v>
      </c>
      <c r="AL525" s="47">
        <f t="shared" si="197"/>
        <v>0</v>
      </c>
      <c r="AO525" s="47">
        <f t="shared" si="195"/>
        <v>4.6592983810298998E-8</v>
      </c>
      <c r="AP525" s="47">
        <f t="shared" si="195"/>
        <v>1.3736199369505746E-5</v>
      </c>
      <c r="AQ525" s="47">
        <f t="shared" si="195"/>
        <v>1.3353561768971868E-6</v>
      </c>
      <c r="AR525" s="47">
        <f t="shared" si="195"/>
        <v>1.3239345732489278E-6</v>
      </c>
      <c r="AS525" s="47">
        <f t="shared" si="195"/>
        <v>6.2694601818856705E-6</v>
      </c>
      <c r="AT525" s="47">
        <f t="shared" si="195"/>
        <v>3.345203677545296E-5</v>
      </c>
      <c r="AU525" s="47">
        <f t="shared" si="195"/>
        <v>1.7423616608130914E-6</v>
      </c>
      <c r="AV525" s="47">
        <f t="shared" si="195"/>
        <v>1.7648235675569632E-6</v>
      </c>
      <c r="AW525" s="47">
        <f t="shared" si="195"/>
        <v>9.0697037074108421E-6</v>
      </c>
      <c r="AX525" s="47">
        <f t="shared" si="195"/>
        <v>0</v>
      </c>
      <c r="BA525" s="47">
        <f t="shared" si="194"/>
        <v>4.1389242182402838E-7</v>
      </c>
      <c r="BB525" s="47">
        <f t="shared" si="194"/>
        <v>1.112162425508378E-4</v>
      </c>
      <c r="BC525" s="47">
        <f t="shared" si="194"/>
        <v>1.1229087788084953E-5</v>
      </c>
      <c r="BD525" s="47">
        <f t="shared" si="194"/>
        <v>1.778657704265001E-5</v>
      </c>
      <c r="BE525" s="47">
        <f t="shared" si="194"/>
        <v>9.5043061981996742E-5</v>
      </c>
      <c r="BF525" s="47">
        <f t="shared" si="194"/>
        <v>1.3507632038965237E-4</v>
      </c>
      <c r="BG525" s="47">
        <f t="shared" si="194"/>
        <v>4.2740895990007822E-5</v>
      </c>
      <c r="BH525" s="47">
        <f t="shared" si="194"/>
        <v>1.6453087909423159E-5</v>
      </c>
      <c r="BI525" s="47">
        <f t="shared" si="194"/>
        <v>1.3820308935634054E-4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1.8864067492535918E-7</v>
      </c>
      <c r="F526" s="47">
        <f t="shared" si="198"/>
        <v>5.0226331553425892E-5</v>
      </c>
      <c r="G526" s="47">
        <f t="shared" si="198"/>
        <v>4.9670319620276105E-6</v>
      </c>
      <c r="H526" s="47">
        <f t="shared" si="198"/>
        <v>8.0488739054889149E-6</v>
      </c>
      <c r="I526" s="47">
        <f t="shared" si="198"/>
        <v>4.6311964311976933E-5</v>
      </c>
      <c r="J526" s="47">
        <f t="shared" si="198"/>
        <v>5.2948149159817888E-5</v>
      </c>
      <c r="K526" s="47">
        <f t="shared" si="198"/>
        <v>2.1511900693036337E-5</v>
      </c>
      <c r="L526" s="47">
        <f t="shared" si="198"/>
        <v>7.6128550681376188E-6</v>
      </c>
      <c r="M526" s="47">
        <f t="shared" si="198"/>
        <v>6.7831541125778106E-5</v>
      </c>
      <c r="N526" s="47">
        <f t="shared" si="198"/>
        <v>0</v>
      </c>
      <c r="Q526" s="47">
        <f t="shared" si="196"/>
        <v>1.4063517870425675E-7</v>
      </c>
      <c r="R526" s="47">
        <f t="shared" si="196"/>
        <v>3.565240004997362E-5</v>
      </c>
      <c r="S526" s="47">
        <f t="shared" si="196"/>
        <v>3.5760892743908924E-6</v>
      </c>
      <c r="T526" s="47">
        <f t="shared" si="196"/>
        <v>6.695828181063059E-6</v>
      </c>
      <c r="U526" s="47">
        <f t="shared" si="196"/>
        <v>3.9804449494499111E-5</v>
      </c>
      <c r="V526" s="47">
        <f t="shared" si="196"/>
        <v>1.7844819566738484E-5</v>
      </c>
      <c r="W526" s="47">
        <f t="shared" si="196"/>
        <v>1.9681468002661812E-5</v>
      </c>
      <c r="X526" s="47">
        <f t="shared" si="196"/>
        <v>5.7991842498692551E-6</v>
      </c>
      <c r="Y526" s="47">
        <f t="shared" si="196"/>
        <v>5.8288849298103262E-5</v>
      </c>
      <c r="Z526" s="47">
        <f t="shared" si="196"/>
        <v>0</v>
      </c>
      <c r="AA526" s="91"/>
      <c r="AB526" s="91"/>
      <c r="AC526" s="47">
        <f t="shared" si="197"/>
        <v>2.3664617114646158E-7</v>
      </c>
      <c r="AD526" s="47">
        <f t="shared" si="197"/>
        <v>6.4800263056878177E-5</v>
      </c>
      <c r="AE526" s="47">
        <f t="shared" si="197"/>
        <v>6.7457167246168557E-6</v>
      </c>
      <c r="AF526" s="47">
        <f t="shared" si="197"/>
        <v>1.0493506816076068E-5</v>
      </c>
      <c r="AG526" s="47">
        <f t="shared" si="197"/>
        <v>5.2819479129454736E-5</v>
      </c>
      <c r="AH526" s="47">
        <f t="shared" si="197"/>
        <v>8.8051478752897272E-5</v>
      </c>
      <c r="AI526" s="47">
        <f t="shared" si="197"/>
        <v>2.334233338341079E-5</v>
      </c>
      <c r="AJ526" s="47">
        <f t="shared" si="197"/>
        <v>9.4265258864059884E-6</v>
      </c>
      <c r="AK526" s="47">
        <f t="shared" si="197"/>
        <v>7.7374232953453018E-5</v>
      </c>
      <c r="AL526" s="47">
        <f t="shared" si="197"/>
        <v>0</v>
      </c>
      <c r="AO526" s="47">
        <f t="shared" si="195"/>
        <v>4.8005496221102424E-8</v>
      </c>
      <c r="AP526" s="47">
        <f t="shared" si="195"/>
        <v>1.4573931503452272E-5</v>
      </c>
      <c r="AQ526" s="47">
        <f t="shared" si="195"/>
        <v>1.3909426876367181E-6</v>
      </c>
      <c r="AR526" s="47">
        <f t="shared" si="195"/>
        <v>1.3530457244258558E-6</v>
      </c>
      <c r="AS526" s="47">
        <f t="shared" si="195"/>
        <v>6.507514817477823E-6</v>
      </c>
      <c r="AT526" s="47">
        <f t="shared" si="195"/>
        <v>3.5103329593079404E-5</v>
      </c>
      <c r="AU526" s="47">
        <f t="shared" si="195"/>
        <v>1.830432690374525E-6</v>
      </c>
      <c r="AV526" s="47">
        <f t="shared" si="195"/>
        <v>1.8136708182683637E-6</v>
      </c>
      <c r="AW526" s="47">
        <f t="shared" si="195"/>
        <v>9.5426918276748441E-6</v>
      </c>
      <c r="AX526" s="47">
        <f t="shared" si="195"/>
        <v>0</v>
      </c>
      <c r="BA526" s="47">
        <f t="shared" si="194"/>
        <v>4.2528684607182078E-7</v>
      </c>
      <c r="BB526" s="47">
        <f t="shared" si="194"/>
        <v>1.1502659461030406E-4</v>
      </c>
      <c r="BC526" s="47">
        <f t="shared" si="194"/>
        <v>1.1712748686644465E-5</v>
      </c>
      <c r="BD526" s="47">
        <f t="shared" si="194"/>
        <v>1.8542380721564985E-5</v>
      </c>
      <c r="BE526" s="47">
        <f t="shared" si="194"/>
        <v>9.913144344143167E-5</v>
      </c>
      <c r="BF526" s="47">
        <f t="shared" si="194"/>
        <v>1.4099962791271515E-4</v>
      </c>
      <c r="BG526" s="47">
        <f t="shared" si="194"/>
        <v>4.4854234076447124E-5</v>
      </c>
      <c r="BH526" s="47">
        <f t="shared" si="194"/>
        <v>1.7039380954543607E-5</v>
      </c>
      <c r="BI526" s="47">
        <f t="shared" si="194"/>
        <v>1.4520577407923114E-4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2.1005600402791503E-7</v>
      </c>
      <c r="F527" s="47">
        <f t="shared" si="198"/>
        <v>5.6603830677984724E-5</v>
      </c>
      <c r="G527" s="47">
        <f t="shared" si="198"/>
        <v>5.8854285623231114E-6</v>
      </c>
      <c r="H527" s="47">
        <f t="shared" si="198"/>
        <v>9.6079299152014652E-6</v>
      </c>
      <c r="I527" s="47">
        <f t="shared" si="198"/>
        <v>5.4572507726059524E-5</v>
      </c>
      <c r="J527" s="47">
        <f t="shared" si="198"/>
        <v>6.2113387477077421E-5</v>
      </c>
      <c r="K527" s="47">
        <f t="shared" si="198"/>
        <v>2.5856936118302894E-5</v>
      </c>
      <c r="L527" s="47">
        <f t="shared" si="198"/>
        <v>8.7658985682218863E-6</v>
      </c>
      <c r="M527" s="47">
        <f t="shared" si="198"/>
        <v>8.1840440820415248E-5</v>
      </c>
      <c r="N527" s="47">
        <f t="shared" si="198"/>
        <v>0</v>
      </c>
      <c r="Q527" s="47">
        <f t="shared" si="196"/>
        <v>1.559896612209496E-7</v>
      </c>
      <c r="R527" s="47">
        <f t="shared" si="196"/>
        <v>3.8435335399330258E-5</v>
      </c>
      <c r="S527" s="47">
        <f t="shared" si="196"/>
        <v>4.2559737658659828E-6</v>
      </c>
      <c r="T527" s="47">
        <f t="shared" si="196"/>
        <v>8.1299732732702078E-6</v>
      </c>
      <c r="U527" s="47">
        <f t="shared" si="196"/>
        <v>4.7043541617717022E-5</v>
      </c>
      <c r="V527" s="47">
        <f t="shared" si="196"/>
        <v>1.9924645848376499E-5</v>
      </c>
      <c r="W527" s="47">
        <f t="shared" si="196"/>
        <v>2.3648605864163073E-5</v>
      </c>
      <c r="X527" s="47">
        <f t="shared" si="196"/>
        <v>6.7426326409557948E-6</v>
      </c>
      <c r="Y527" s="47">
        <f t="shared" si="196"/>
        <v>7.0268238730083443E-5</v>
      </c>
      <c r="Z527" s="47">
        <f t="shared" si="196"/>
        <v>0</v>
      </c>
      <c r="AA527" s="91"/>
      <c r="AB527" s="91"/>
      <c r="AC527" s="47">
        <f t="shared" si="197"/>
        <v>2.6412234683488041E-7</v>
      </c>
      <c r="AD527" s="47">
        <f t="shared" si="197"/>
        <v>7.4772325956639211E-5</v>
      </c>
      <c r="AE527" s="47">
        <f t="shared" si="197"/>
        <v>7.9026254337327663E-6</v>
      </c>
      <c r="AF527" s="47">
        <f t="shared" si="197"/>
        <v>1.2177473743294023E-5</v>
      </c>
      <c r="AG527" s="47">
        <f t="shared" si="197"/>
        <v>6.2101473834401993E-5</v>
      </c>
      <c r="AH527" s="47">
        <f t="shared" si="197"/>
        <v>1.0430212910577833E-4</v>
      </c>
      <c r="AI527" s="47">
        <f t="shared" si="197"/>
        <v>2.8065266372442627E-5</v>
      </c>
      <c r="AJ527" s="47">
        <f t="shared" si="197"/>
        <v>1.0789164495487987E-5</v>
      </c>
      <c r="AK527" s="47">
        <f t="shared" si="197"/>
        <v>9.341264291074712E-5</v>
      </c>
      <c r="AL527" s="47">
        <f t="shared" si="197"/>
        <v>0</v>
      </c>
      <c r="AO527" s="47">
        <f t="shared" si="195"/>
        <v>5.4066342806965429E-8</v>
      </c>
      <c r="AP527" s="47">
        <f t="shared" si="195"/>
        <v>1.8168495278654467E-5</v>
      </c>
      <c r="AQ527" s="47">
        <f t="shared" si="195"/>
        <v>1.6294547964571286E-6</v>
      </c>
      <c r="AR527" s="47">
        <f t="shared" si="195"/>
        <v>1.4779566419312575E-6</v>
      </c>
      <c r="AS527" s="47">
        <f t="shared" si="195"/>
        <v>7.5289661083425026E-6</v>
      </c>
      <c r="AT527" s="47">
        <f t="shared" si="195"/>
        <v>4.2188741628700925E-5</v>
      </c>
      <c r="AU527" s="47">
        <f t="shared" si="195"/>
        <v>2.2083302541398209E-6</v>
      </c>
      <c r="AV527" s="47">
        <f t="shared" si="195"/>
        <v>2.0232659272660915E-6</v>
      </c>
      <c r="AW527" s="47">
        <f t="shared" si="195"/>
        <v>1.1572202090331805E-5</v>
      </c>
      <c r="AX527" s="47">
        <f t="shared" si="195"/>
        <v>0</v>
      </c>
      <c r="BA527" s="47">
        <f t="shared" si="194"/>
        <v>4.7417835086279546E-7</v>
      </c>
      <c r="BB527" s="47">
        <f t="shared" si="194"/>
        <v>1.3137615663462394E-4</v>
      </c>
      <c r="BC527" s="47">
        <f t="shared" si="194"/>
        <v>1.3788053996055878E-5</v>
      </c>
      <c r="BD527" s="47">
        <f t="shared" si="194"/>
        <v>2.1785403658495486E-5</v>
      </c>
      <c r="BE527" s="47">
        <f t="shared" si="194"/>
        <v>1.1667398156046152E-4</v>
      </c>
      <c r="BF527" s="47">
        <f t="shared" si="194"/>
        <v>1.6641551658285575E-4</v>
      </c>
      <c r="BG527" s="47">
        <f t="shared" si="194"/>
        <v>5.3922202490745522E-5</v>
      </c>
      <c r="BH527" s="47">
        <f t="shared" si="194"/>
        <v>1.9555063063709872E-5</v>
      </c>
      <c r="BI527" s="47">
        <f t="shared" si="194"/>
        <v>1.7525308373116235E-4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2.3381709979566879E-7</v>
      </c>
      <c r="F528" s="47">
        <f t="shared" si="198"/>
        <v>6.36799006618601E-5</v>
      </c>
      <c r="G528" s="47">
        <f t="shared" si="198"/>
        <v>6.9044233892481133E-6</v>
      </c>
      <c r="H528" s="47">
        <f t="shared" si="198"/>
        <v>1.1337759934467933E-5</v>
      </c>
      <c r="I528" s="47">
        <f t="shared" si="198"/>
        <v>6.3737884649091669E-5</v>
      </c>
      <c r="J528" s="47">
        <f t="shared" si="198"/>
        <v>7.2282556689830691E-5</v>
      </c>
      <c r="K528" s="47">
        <f t="shared" si="198"/>
        <v>3.0677912828939557E-5</v>
      </c>
      <c r="L528" s="47">
        <f t="shared" si="198"/>
        <v>1.0045242765954457E-5</v>
      </c>
      <c r="M528" s="47">
        <f t="shared" si="198"/>
        <v>9.7383830588140217E-5</v>
      </c>
      <c r="N528" s="47">
        <f t="shared" si="198"/>
        <v>0</v>
      </c>
      <c r="Q528" s="47">
        <f t="shared" si="196"/>
        <v>1.730260246499803E-7</v>
      </c>
      <c r="R528" s="47">
        <f t="shared" si="196"/>
        <v>4.1523104587226529E-5</v>
      </c>
      <c r="S528" s="47">
        <f t="shared" si="196"/>
        <v>5.0103306303151111E-6</v>
      </c>
      <c r="T528" s="47">
        <f t="shared" si="196"/>
        <v>9.721210032583943E-6</v>
      </c>
      <c r="U528" s="47">
        <f t="shared" si="196"/>
        <v>5.5075580742011592E-5</v>
      </c>
      <c r="V528" s="47">
        <f t="shared" si="196"/>
        <v>2.2232289649768939E-5</v>
      </c>
      <c r="W528" s="47">
        <f t="shared" si="196"/>
        <v>2.8050291320389064E-5</v>
      </c>
      <c r="X528" s="47">
        <f t="shared" si="196"/>
        <v>7.789423351721246E-6</v>
      </c>
      <c r="Y528" s="47">
        <f t="shared" si="196"/>
        <v>8.3559812171209169E-5</v>
      </c>
      <c r="Z528" s="47">
        <f t="shared" si="196"/>
        <v>0</v>
      </c>
      <c r="AA528" s="91"/>
      <c r="AB528" s="91"/>
      <c r="AC528" s="47">
        <f t="shared" si="197"/>
        <v>2.9460817494135717E-7</v>
      </c>
      <c r="AD528" s="47">
        <f t="shared" si="197"/>
        <v>8.5836696736493691E-5</v>
      </c>
      <c r="AE528" s="47">
        <f t="shared" si="197"/>
        <v>9.1862582231336425E-6</v>
      </c>
      <c r="AF528" s="47">
        <f t="shared" si="197"/>
        <v>1.4045897022513227E-5</v>
      </c>
      <c r="AG528" s="47">
        <f t="shared" si="197"/>
        <v>7.2400188556171692E-5</v>
      </c>
      <c r="AH528" s="47">
        <f t="shared" si="197"/>
        <v>1.2233282372989244E-4</v>
      </c>
      <c r="AI528" s="47">
        <f t="shared" si="197"/>
        <v>3.3305534337489945E-5</v>
      </c>
      <c r="AJ528" s="47">
        <f t="shared" si="197"/>
        <v>1.2301062180187682E-5</v>
      </c>
      <c r="AK528" s="47">
        <f t="shared" si="197"/>
        <v>1.1120784900507133E-4</v>
      </c>
      <c r="AL528" s="47">
        <f t="shared" si="197"/>
        <v>0</v>
      </c>
      <c r="AO528" s="47">
        <f t="shared" si="195"/>
        <v>6.0791075145688488E-8</v>
      </c>
      <c r="AP528" s="47">
        <f t="shared" si="195"/>
        <v>2.2156796074633571E-5</v>
      </c>
      <c r="AQ528" s="47">
        <f t="shared" si="195"/>
        <v>1.8940927589330021E-6</v>
      </c>
      <c r="AR528" s="47">
        <f t="shared" si="195"/>
        <v>1.61654990188399E-6</v>
      </c>
      <c r="AS528" s="47">
        <f t="shared" si="195"/>
        <v>8.6623039070800767E-6</v>
      </c>
      <c r="AT528" s="47">
        <f t="shared" si="195"/>
        <v>5.0050267040061752E-5</v>
      </c>
      <c r="AU528" s="47">
        <f t="shared" si="195"/>
        <v>2.6276215085504932E-6</v>
      </c>
      <c r="AV528" s="47">
        <f t="shared" si="195"/>
        <v>2.255819414233211E-6</v>
      </c>
      <c r="AW528" s="47">
        <f t="shared" si="195"/>
        <v>1.3824018416931048E-5</v>
      </c>
      <c r="AX528" s="47">
        <f t="shared" si="195"/>
        <v>0</v>
      </c>
      <c r="BA528" s="47">
        <f t="shared" si="194"/>
        <v>5.284252747370259E-7</v>
      </c>
      <c r="BB528" s="47">
        <f t="shared" si="194"/>
        <v>1.495165973983538E-4</v>
      </c>
      <c r="BC528" s="47">
        <f t="shared" si="194"/>
        <v>1.6090681612381754E-5</v>
      </c>
      <c r="BD528" s="47">
        <f t="shared" si="194"/>
        <v>2.538365695698116E-5</v>
      </c>
      <c r="BE528" s="47">
        <f t="shared" si="194"/>
        <v>1.3613807320526336E-4</v>
      </c>
      <c r="BF528" s="47">
        <f t="shared" si="194"/>
        <v>1.9461538041972313E-4</v>
      </c>
      <c r="BG528" s="47">
        <f t="shared" si="194"/>
        <v>6.3983447166429496E-5</v>
      </c>
      <c r="BH528" s="47">
        <f t="shared" si="194"/>
        <v>2.2346304946142139E-5</v>
      </c>
      <c r="BI528" s="47">
        <f t="shared" si="194"/>
        <v>2.0859167959321156E-4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2.5995575069860609E-7</v>
      </c>
      <c r="F529" s="47">
        <f t="shared" si="198"/>
        <v>7.1464008132369932E-5</v>
      </c>
      <c r="G529" s="47">
        <f t="shared" si="198"/>
        <v>8.0253796916522412E-6</v>
      </c>
      <c r="H529" s="47">
        <f t="shared" si="198"/>
        <v>1.3240678193666631E-5</v>
      </c>
      <c r="I529" s="47">
        <f t="shared" si="198"/>
        <v>7.3820356860246873E-5</v>
      </c>
      <c r="J529" s="47">
        <f t="shared" si="198"/>
        <v>8.3469261487586056E-5</v>
      </c>
      <c r="K529" s="47">
        <f t="shared" si="198"/>
        <v>3.5981280505338405E-5</v>
      </c>
      <c r="L529" s="47">
        <f t="shared" si="198"/>
        <v>1.1452599215172259E-5</v>
      </c>
      <c r="M529" s="47">
        <f t="shared" si="198"/>
        <v>1.144825049488664E-4</v>
      </c>
      <c r="N529" s="47">
        <f t="shared" si="198"/>
        <v>0</v>
      </c>
      <c r="Q529" s="47">
        <f t="shared" si="196"/>
        <v>1.9176706086647201E-7</v>
      </c>
      <c r="R529" s="47">
        <f t="shared" si="196"/>
        <v>4.4919838545127529E-5</v>
      </c>
      <c r="S529" s="47">
        <f t="shared" si="196"/>
        <v>5.8401690741645453E-6</v>
      </c>
      <c r="T529" s="47">
        <f t="shared" si="196"/>
        <v>1.1471667274209502E-5</v>
      </c>
      <c r="U529" s="47">
        <f t="shared" si="196"/>
        <v>6.3911312425463205E-5</v>
      </c>
      <c r="V529" s="47">
        <f t="shared" si="196"/>
        <v>2.4770838221875734E-5</v>
      </c>
      <c r="W529" s="47">
        <f t="shared" si="196"/>
        <v>3.2892413108432515E-5</v>
      </c>
      <c r="X529" s="47">
        <f t="shared" si="196"/>
        <v>8.9409568173734627E-6</v>
      </c>
      <c r="Y529" s="47">
        <f t="shared" si="196"/>
        <v>9.818135157848803E-5</v>
      </c>
      <c r="Z529" s="47">
        <f t="shared" si="196"/>
        <v>0</v>
      </c>
      <c r="AA529" s="91"/>
      <c r="AB529" s="91"/>
      <c r="AC529" s="47">
        <f t="shared" si="197"/>
        <v>3.2814444053073998E-7</v>
      </c>
      <c r="AD529" s="47">
        <f t="shared" si="197"/>
        <v>9.8008177719612356E-5</v>
      </c>
      <c r="AE529" s="47">
        <f t="shared" si="197"/>
        <v>1.0598332384092466E-5</v>
      </c>
      <c r="AF529" s="47">
        <f t="shared" si="197"/>
        <v>1.6101276299285067E-5</v>
      </c>
      <c r="AG529" s="47">
        <f t="shared" si="197"/>
        <v>8.3729401295030474E-5</v>
      </c>
      <c r="AH529" s="47">
        <f t="shared" si="197"/>
        <v>1.4216768475329637E-4</v>
      </c>
      <c r="AI529" s="47">
        <f t="shared" si="197"/>
        <v>3.9070147902244167E-5</v>
      </c>
      <c r="AJ529" s="47">
        <f t="shared" si="197"/>
        <v>1.3964241612971069E-5</v>
      </c>
      <c r="AK529" s="47">
        <f t="shared" si="197"/>
        <v>1.3078365831924486E-4</v>
      </c>
      <c r="AL529" s="47">
        <f t="shared" si="197"/>
        <v>0</v>
      </c>
      <c r="AO529" s="47">
        <f t="shared" si="195"/>
        <v>6.8188689832134074E-8</v>
      </c>
      <c r="AP529" s="47">
        <f t="shared" si="195"/>
        <v>2.6544169587242404E-5</v>
      </c>
      <c r="AQ529" s="47">
        <f t="shared" si="195"/>
        <v>2.1852106174876959E-6</v>
      </c>
      <c r="AR529" s="47">
        <f t="shared" si="195"/>
        <v>1.7690109194571291E-6</v>
      </c>
      <c r="AS529" s="47">
        <f t="shared" si="195"/>
        <v>9.9090444347836685E-6</v>
      </c>
      <c r="AT529" s="47">
        <f t="shared" si="195"/>
        <v>5.8698423265710322E-5</v>
      </c>
      <c r="AU529" s="47">
        <f t="shared" si="195"/>
        <v>3.08886739690589E-6</v>
      </c>
      <c r="AV529" s="47">
        <f t="shared" si="195"/>
        <v>2.5116423977987963E-6</v>
      </c>
      <c r="AW529" s="47">
        <f t="shared" si="195"/>
        <v>1.6301153370378374E-5</v>
      </c>
      <c r="AX529" s="47">
        <f t="shared" si="195"/>
        <v>0</v>
      </c>
      <c r="BA529" s="47">
        <f t="shared" si="194"/>
        <v>5.8810019122934612E-7</v>
      </c>
      <c r="BB529" s="47">
        <f t="shared" si="194"/>
        <v>1.6947218585198229E-4</v>
      </c>
      <c r="BC529" s="47">
        <f t="shared" si="194"/>
        <v>1.8623712075744707E-5</v>
      </c>
      <c r="BD529" s="47">
        <f t="shared" si="194"/>
        <v>2.93419544929517E-5</v>
      </c>
      <c r="BE529" s="47">
        <f t="shared" si="194"/>
        <v>1.5754975815527735E-4</v>
      </c>
      <c r="BF529" s="47">
        <f t="shared" si="194"/>
        <v>2.2563694624088242E-4</v>
      </c>
      <c r="BG529" s="47">
        <f t="shared" si="194"/>
        <v>7.5051428407582572E-5</v>
      </c>
      <c r="BH529" s="47">
        <f t="shared" si="194"/>
        <v>2.5416840828143326E-5</v>
      </c>
      <c r="BI529" s="47">
        <f t="shared" si="194"/>
        <v>2.4526616326811128E-4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2.8849566274917995E-7</v>
      </c>
      <c r="F530" s="47">
        <f t="shared" si="198"/>
        <v>7.9963212755650655E-5</v>
      </c>
      <c r="G530" s="47">
        <f t="shared" si="198"/>
        <v>9.2493141021139245E-6</v>
      </c>
      <c r="H530" s="47">
        <f t="shared" si="198"/>
        <v>1.5318410512699939E-5</v>
      </c>
      <c r="I530" s="47">
        <f t="shared" si="198"/>
        <v>8.482906848913927E-5</v>
      </c>
      <c r="J530" s="47">
        <f t="shared" si="198"/>
        <v>9.5683647465241603E-5</v>
      </c>
      <c r="K530" s="47">
        <f t="shared" si="198"/>
        <v>4.1771848948152367E-5</v>
      </c>
      <c r="L530" s="47">
        <f t="shared" si="198"/>
        <v>1.2989244294278863E-5</v>
      </c>
      <c r="M530" s="47">
        <f t="shared" si="198"/>
        <v>1.3315197125945131E-4</v>
      </c>
      <c r="N530" s="47">
        <f t="shared" si="198"/>
        <v>0</v>
      </c>
      <c r="Q530" s="47">
        <f t="shared" si="196"/>
        <v>2.122297667399105E-7</v>
      </c>
      <c r="R530" s="47">
        <f t="shared" si="196"/>
        <v>4.8628617884110111E-5</v>
      </c>
      <c r="S530" s="47">
        <f t="shared" si="196"/>
        <v>6.7462417055177776E-6</v>
      </c>
      <c r="T530" s="47">
        <f t="shared" si="196"/>
        <v>1.3382932546078205E-5</v>
      </c>
      <c r="U530" s="47">
        <f t="shared" si="196"/>
        <v>7.3558750087207274E-5</v>
      </c>
      <c r="V530" s="47">
        <f t="shared" si="196"/>
        <v>2.7542593858885154E-5</v>
      </c>
      <c r="W530" s="47">
        <f t="shared" si="196"/>
        <v>3.8179362709698974E-5</v>
      </c>
      <c r="X530" s="47">
        <f t="shared" si="196"/>
        <v>1.0198277401937897E-5</v>
      </c>
      <c r="Y530" s="47">
        <f t="shared" si="196"/>
        <v>1.14146117712644E-4</v>
      </c>
      <c r="Z530" s="47">
        <f t="shared" si="196"/>
        <v>0</v>
      </c>
      <c r="AA530" s="91"/>
      <c r="AB530" s="91"/>
      <c r="AC530" s="47">
        <f t="shared" si="197"/>
        <v>3.6476155875844916E-7</v>
      </c>
      <c r="AD530" s="47">
        <f t="shared" si="197"/>
        <v>1.1129780762719123E-4</v>
      </c>
      <c r="AE530" s="47">
        <f t="shared" si="197"/>
        <v>1.21401285736626E-5</v>
      </c>
      <c r="AF530" s="47">
        <f t="shared" si="197"/>
        <v>1.8345475665482979E-5</v>
      </c>
      <c r="AG530" s="47">
        <f t="shared" si="197"/>
        <v>9.6099386891071171E-5</v>
      </c>
      <c r="AH530" s="47">
        <f t="shared" si="197"/>
        <v>1.6382470107159801E-4</v>
      </c>
      <c r="AI530" s="47">
        <f t="shared" si="197"/>
        <v>4.5364335186605605E-5</v>
      </c>
      <c r="AJ530" s="47">
        <f t="shared" si="197"/>
        <v>1.5780211186619846E-5</v>
      </c>
      <c r="AK530" s="47">
        <f t="shared" si="197"/>
        <v>1.5215782480625871E-4</v>
      </c>
      <c r="AL530" s="47">
        <f t="shared" si="197"/>
        <v>0</v>
      </c>
      <c r="AO530" s="47">
        <f t="shared" si="195"/>
        <v>7.6265896009269448E-8</v>
      </c>
      <c r="AP530" s="47">
        <f t="shared" si="195"/>
        <v>3.1334594871540545E-5</v>
      </c>
      <c r="AQ530" s="47">
        <f t="shared" si="195"/>
        <v>2.5030723965961469E-6</v>
      </c>
      <c r="AR530" s="47">
        <f t="shared" si="195"/>
        <v>1.9354779666217335E-6</v>
      </c>
      <c r="AS530" s="47">
        <f t="shared" si="195"/>
        <v>1.1270318401931996E-5</v>
      </c>
      <c r="AT530" s="47">
        <f t="shared" si="195"/>
        <v>6.8141053606356452E-5</v>
      </c>
      <c r="AU530" s="47">
        <f t="shared" si="195"/>
        <v>3.5924862384533932E-6</v>
      </c>
      <c r="AV530" s="47">
        <f t="shared" si="195"/>
        <v>2.7909668923409661E-6</v>
      </c>
      <c r="AW530" s="47">
        <f t="shared" si="195"/>
        <v>1.9005853546807315E-5</v>
      </c>
      <c r="AX530" s="47">
        <f t="shared" si="195"/>
        <v>0</v>
      </c>
      <c r="BA530" s="47">
        <f t="shared" si="194"/>
        <v>6.5325722150762906E-7</v>
      </c>
      <c r="BB530" s="47">
        <f t="shared" si="194"/>
        <v>1.9126102038284187E-4</v>
      </c>
      <c r="BC530" s="47">
        <f t="shared" si="194"/>
        <v>2.1389442675776523E-5</v>
      </c>
      <c r="BD530" s="47">
        <f t="shared" si="194"/>
        <v>3.3663886178182918E-5</v>
      </c>
      <c r="BE530" s="47">
        <f t="shared" si="194"/>
        <v>1.8092845538021044E-4</v>
      </c>
      <c r="BF530" s="47">
        <f t="shared" si="194"/>
        <v>2.5950834853683962E-4</v>
      </c>
      <c r="BG530" s="47">
        <f t="shared" si="194"/>
        <v>8.7136184134757979E-5</v>
      </c>
      <c r="BH530" s="47">
        <f t="shared" si="194"/>
        <v>2.8769455480898707E-5</v>
      </c>
      <c r="BI530" s="47">
        <f t="shared" si="194"/>
        <v>2.8530979606571002E-4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3.1944102049405733E-7</v>
      </c>
      <c r="F531" s="47">
        <f t="shared" si="198"/>
        <v>8.9178760692458316E-5</v>
      </c>
      <c r="G531" s="47">
        <f t="shared" si="198"/>
        <v>1.0576406074958349E-5</v>
      </c>
      <c r="H531" s="47">
        <f t="shared" si="198"/>
        <v>1.7571261530483178E-5</v>
      </c>
      <c r="I531" s="47">
        <f t="shared" si="198"/>
        <v>9.6765633642619385E-5</v>
      </c>
      <c r="J531" s="47">
        <f t="shared" si="198"/>
        <v>1.0892750550666696E-4</v>
      </c>
      <c r="K531" s="47">
        <f t="shared" si="198"/>
        <v>4.8050467175550607E-5</v>
      </c>
      <c r="L531" s="47">
        <f t="shared" si="198"/>
        <v>1.4655403307509008E-5</v>
      </c>
      <c r="M531" s="47">
        <f t="shared" si="198"/>
        <v>1.533949668532436E-4</v>
      </c>
      <c r="N531" s="47">
        <f t="shared" si="198"/>
        <v>0</v>
      </c>
      <c r="Q531" s="47">
        <f t="shared" si="196"/>
        <v>2.3441714252998501E-7</v>
      </c>
      <c r="R531" s="47">
        <f t="shared" si="196"/>
        <v>5.2649986388618805E-5</v>
      </c>
      <c r="S531" s="47">
        <f t="shared" si="196"/>
        <v>7.7286813735301531E-6</v>
      </c>
      <c r="T531" s="47">
        <f t="shared" si="196"/>
        <v>1.5455286079562485E-5</v>
      </c>
      <c r="U531" s="47">
        <f t="shared" si="196"/>
        <v>8.4019308242924196E-5</v>
      </c>
      <c r="V531" s="47">
        <f t="shared" si="196"/>
        <v>3.0547962958013558E-5</v>
      </c>
      <c r="W531" s="47">
        <f t="shared" si="196"/>
        <v>4.3911915301326106E-5</v>
      </c>
      <c r="X531" s="47">
        <f t="shared" si="196"/>
        <v>1.1561569454849547E-5</v>
      </c>
      <c r="Y531" s="47">
        <f t="shared" si="196"/>
        <v>1.3145645134153919E-4</v>
      </c>
      <c r="Z531" s="47">
        <f t="shared" si="196"/>
        <v>0</v>
      </c>
      <c r="AA531" s="91"/>
      <c r="AB531" s="91"/>
      <c r="AC531" s="47">
        <f t="shared" si="197"/>
        <v>4.0446489845812941E-7</v>
      </c>
      <c r="AD531" s="47">
        <f t="shared" si="197"/>
        <v>1.2570753499629785E-4</v>
      </c>
      <c r="AE531" s="47">
        <f t="shared" si="197"/>
        <v>1.3811872851339072E-5</v>
      </c>
      <c r="AF531" s="47">
        <f t="shared" si="197"/>
        <v>2.0778824167565178E-5</v>
      </c>
      <c r="AG531" s="47">
        <f t="shared" si="197"/>
        <v>1.0951195904231446E-4</v>
      </c>
      <c r="AH531" s="47">
        <f t="shared" si="197"/>
        <v>1.873070480553203E-4</v>
      </c>
      <c r="AI531" s="47">
        <f t="shared" si="197"/>
        <v>5.2189019049774925E-5</v>
      </c>
      <c r="AJ531" s="47">
        <f t="shared" si="197"/>
        <v>1.774923716016849E-5</v>
      </c>
      <c r="AK531" s="47">
        <f t="shared" si="197"/>
        <v>1.7533348236494812E-4</v>
      </c>
      <c r="AL531" s="47">
        <f t="shared" si="197"/>
        <v>0</v>
      </c>
      <c r="AO531" s="47">
        <f t="shared" si="195"/>
        <v>8.5023877964072318E-8</v>
      </c>
      <c r="AP531" s="47">
        <f t="shared" si="195"/>
        <v>3.6528774303839511E-5</v>
      </c>
      <c r="AQ531" s="47">
        <f t="shared" si="195"/>
        <v>2.8477247014281959E-6</v>
      </c>
      <c r="AR531" s="47">
        <f t="shared" si="195"/>
        <v>2.1159754509206929E-6</v>
      </c>
      <c r="AS531" s="47">
        <f t="shared" si="195"/>
        <v>1.2746325399695188E-5</v>
      </c>
      <c r="AT531" s="47">
        <f t="shared" si="195"/>
        <v>7.83795425486534E-5</v>
      </c>
      <c r="AU531" s="47">
        <f t="shared" si="195"/>
        <v>4.1385518742245012E-6</v>
      </c>
      <c r="AV531" s="47">
        <f t="shared" si="195"/>
        <v>3.0938338526594612E-6</v>
      </c>
      <c r="AW531" s="47">
        <f t="shared" si="195"/>
        <v>2.1938515511704416E-5</v>
      </c>
      <c r="AX531" s="47">
        <f t="shared" si="195"/>
        <v>0</v>
      </c>
      <c r="BA531" s="47">
        <f t="shared" si="194"/>
        <v>7.2390591895218673E-7</v>
      </c>
      <c r="BB531" s="47">
        <f t="shared" si="194"/>
        <v>2.1488629568875616E-4</v>
      </c>
      <c r="BC531" s="47">
        <f t="shared" si="194"/>
        <v>2.4388278926297421E-5</v>
      </c>
      <c r="BD531" s="47">
        <f t="shared" si="194"/>
        <v>3.8350085698048359E-5</v>
      </c>
      <c r="BE531" s="47">
        <f t="shared" si="194"/>
        <v>2.0627759268493384E-4</v>
      </c>
      <c r="BF531" s="47">
        <f t="shared" si="194"/>
        <v>2.9623455356198725E-4</v>
      </c>
      <c r="BG531" s="47">
        <f t="shared" si="194"/>
        <v>1.0023948622532553E-4</v>
      </c>
      <c r="BH531" s="47">
        <f t="shared" si="194"/>
        <v>3.2404640467677499E-5</v>
      </c>
      <c r="BI531" s="47">
        <f t="shared" si="194"/>
        <v>3.2872844921819175E-4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3.5281356191073067E-7</v>
      </c>
      <c r="F532" s="47">
        <f t="shared" si="198"/>
        <v>9.9117125526820675E-5</v>
      </c>
      <c r="G532" s="47">
        <f t="shared" si="198"/>
        <v>1.2007587843565199E-5</v>
      </c>
      <c r="H532" s="47">
        <f t="shared" si="198"/>
        <v>2.0000813792130937E-5</v>
      </c>
      <c r="I532" s="47">
        <f t="shared" si="198"/>
        <v>1.0963843731939308E-4</v>
      </c>
      <c r="J532" s="47">
        <f t="shared" si="198"/>
        <v>1.2321013893581756E-4</v>
      </c>
      <c r="K532" s="47">
        <f t="shared" si="198"/>
        <v>5.4821545686285027E-5</v>
      </c>
      <c r="L532" s="47">
        <f t="shared" si="198"/>
        <v>1.6452246670387601E-5</v>
      </c>
      <c r="M532" s="47">
        <f t="shared" si="198"/>
        <v>1.7522571169131872E-4</v>
      </c>
      <c r="N532" s="47">
        <f t="shared" si="198"/>
        <v>0</v>
      </c>
      <c r="Q532" s="47">
        <f t="shared" si="196"/>
        <v>2.5834477405346057E-7</v>
      </c>
      <c r="R532" s="47">
        <f t="shared" si="196"/>
        <v>5.6986768922362102E-5</v>
      </c>
      <c r="S532" s="47">
        <f t="shared" si="196"/>
        <v>8.788178205992956E-6</v>
      </c>
      <c r="T532" s="47">
        <f t="shared" si="196"/>
        <v>1.7690183626922141E-5</v>
      </c>
      <c r="U532" s="47">
        <f t="shared" si="196"/>
        <v>9.5300335050603336E-5</v>
      </c>
      <c r="V532" s="47">
        <f t="shared" si="196"/>
        <v>3.378905668069498E-5</v>
      </c>
      <c r="W532" s="47">
        <f t="shared" si="196"/>
        <v>5.0094097791008376E-5</v>
      </c>
      <c r="X532" s="47">
        <f t="shared" si="196"/>
        <v>1.3031790638715067E-5</v>
      </c>
      <c r="Y532" s="47">
        <f t="shared" si="196"/>
        <v>1.5012451233890696E-4</v>
      </c>
      <c r="Z532" s="47">
        <f t="shared" si="196"/>
        <v>0</v>
      </c>
      <c r="AA532" s="91"/>
      <c r="AB532" s="91"/>
      <c r="AC532" s="47">
        <f t="shared" si="197"/>
        <v>4.472823497680005E-7</v>
      </c>
      <c r="AD532" s="47">
        <f t="shared" si="197"/>
        <v>1.4124748213127929E-4</v>
      </c>
      <c r="AE532" s="47">
        <f t="shared" si="197"/>
        <v>1.5614739556089969E-5</v>
      </c>
      <c r="AF532" s="47">
        <f t="shared" si="197"/>
        <v>2.3403031143501043E-5</v>
      </c>
      <c r="AG532" s="47">
        <f t="shared" si="197"/>
        <v>1.2397653958818271E-4</v>
      </c>
      <c r="AH532" s="47">
        <f t="shared" si="197"/>
        <v>2.1263122119094007E-4</v>
      </c>
      <c r="AI532" s="47">
        <f t="shared" si="197"/>
        <v>5.9548993581561454E-5</v>
      </c>
      <c r="AJ532" s="47">
        <f t="shared" si="197"/>
        <v>1.9872702702060161E-5</v>
      </c>
      <c r="AK532" s="47">
        <f t="shared" si="197"/>
        <v>2.0032691104373057E-4</v>
      </c>
      <c r="AL532" s="47">
        <f t="shared" si="197"/>
        <v>0</v>
      </c>
      <c r="AO532" s="47">
        <f t="shared" si="195"/>
        <v>9.44687878572701E-8</v>
      </c>
      <c r="AP532" s="47">
        <f t="shared" si="195"/>
        <v>4.2130356604458573E-5</v>
      </c>
      <c r="AQ532" s="47">
        <f t="shared" si="195"/>
        <v>3.2194096375722429E-6</v>
      </c>
      <c r="AR532" s="47">
        <f t="shared" si="195"/>
        <v>2.3106301652087957E-6</v>
      </c>
      <c r="AS532" s="47">
        <f t="shared" si="195"/>
        <v>1.4338102268789747E-5</v>
      </c>
      <c r="AT532" s="47">
        <f t="shared" si="195"/>
        <v>8.9421082255122577E-5</v>
      </c>
      <c r="AU532" s="47">
        <f t="shared" si="195"/>
        <v>4.7274478952766507E-6</v>
      </c>
      <c r="AV532" s="47">
        <f t="shared" si="195"/>
        <v>3.420456031672534E-6</v>
      </c>
      <c r="AW532" s="47">
        <f t="shared" si="195"/>
        <v>2.5101199352411751E-5</v>
      </c>
      <c r="AX532" s="47">
        <f t="shared" si="195"/>
        <v>0</v>
      </c>
      <c r="BA532" s="47">
        <f t="shared" si="194"/>
        <v>8.0009591167873117E-7</v>
      </c>
      <c r="BB532" s="47">
        <f t="shared" si="194"/>
        <v>2.4036460765809996E-4</v>
      </c>
      <c r="BC532" s="47">
        <f t="shared" si="194"/>
        <v>2.7622327399655168E-5</v>
      </c>
      <c r="BD532" s="47">
        <f t="shared" si="194"/>
        <v>4.3403844935631977E-5</v>
      </c>
      <c r="BE532" s="47">
        <f t="shared" si="194"/>
        <v>2.3361497690757579E-4</v>
      </c>
      <c r="BF532" s="47">
        <f t="shared" si="194"/>
        <v>3.3584136012675765E-4</v>
      </c>
      <c r="BG532" s="47">
        <f t="shared" si="194"/>
        <v>1.1437053926784647E-4</v>
      </c>
      <c r="BH532" s="47">
        <f t="shared" si="194"/>
        <v>3.6324949372447762E-5</v>
      </c>
      <c r="BI532" s="47">
        <f t="shared" si="194"/>
        <v>3.7555262273504932E-4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3.8862890269409807E-7</v>
      </c>
      <c r="F533" s="47">
        <f t="shared" si="198"/>
        <v>1.0978295762297285E-4</v>
      </c>
      <c r="G533" s="47">
        <f t="shared" si="198"/>
        <v>1.354352908716457E-5</v>
      </c>
      <c r="H533" s="47">
        <f t="shared" si="198"/>
        <v>2.2608204134852679E-5</v>
      </c>
      <c r="I533" s="47">
        <f t="shared" si="198"/>
        <v>1.2345350296766558E-4</v>
      </c>
      <c r="J533" s="47">
        <f t="shared" si="198"/>
        <v>1.3853823088908344E-4</v>
      </c>
      <c r="K533" s="47">
        <f t="shared" si="198"/>
        <v>6.2088252806520366E-5</v>
      </c>
      <c r="L533" s="47">
        <f t="shared" si="198"/>
        <v>1.8380615162685775E-5</v>
      </c>
      <c r="M533" s="47">
        <f t="shared" si="198"/>
        <v>1.9865442082582185E-4</v>
      </c>
      <c r="N533" s="47">
        <f t="shared" si="198"/>
        <v>0</v>
      </c>
      <c r="Q533" s="47">
        <f t="shared" si="196"/>
        <v>2.8402385753866275E-7</v>
      </c>
      <c r="R533" s="47">
        <f t="shared" si="196"/>
        <v>6.1640994754613831E-5</v>
      </c>
      <c r="S533" s="47">
        <f t="shared" si="196"/>
        <v>9.9252279631503511E-6</v>
      </c>
      <c r="T533" s="47">
        <f t="shared" si="196"/>
        <v>2.0088670942443373E-5</v>
      </c>
      <c r="U533" s="47">
        <f t="shared" si="196"/>
        <v>1.0740710913348667E-4</v>
      </c>
      <c r="V533" s="47">
        <f t="shared" si="196"/>
        <v>3.7267391600991828E-5</v>
      </c>
      <c r="W533" s="47">
        <f t="shared" si="196"/>
        <v>5.6728802948414046E-5</v>
      </c>
      <c r="X533" s="47">
        <f t="shared" si="196"/>
        <v>1.4609628900105662E-5</v>
      </c>
      <c r="Y533" s="47">
        <f t="shared" si="196"/>
        <v>1.7015903587241807E-4</v>
      </c>
      <c r="Z533" s="47">
        <f t="shared" si="196"/>
        <v>0</v>
      </c>
      <c r="AA533" s="91"/>
      <c r="AB533" s="91"/>
      <c r="AC533" s="47">
        <f t="shared" si="197"/>
        <v>4.9323394784953318E-7</v>
      </c>
      <c r="AD533" s="47">
        <f t="shared" si="197"/>
        <v>1.5792492049133191E-4</v>
      </c>
      <c r="AE533" s="47">
        <f t="shared" si="197"/>
        <v>1.7549572286131316E-5</v>
      </c>
      <c r="AF533" s="47">
        <f t="shared" si="197"/>
        <v>2.6219324513423299E-5</v>
      </c>
      <c r="AG533" s="47">
        <f t="shared" si="197"/>
        <v>1.3949989680184433E-4</v>
      </c>
      <c r="AH533" s="47">
        <f t="shared" si="197"/>
        <v>2.3980907017717501E-4</v>
      </c>
      <c r="AI533" s="47">
        <f t="shared" si="197"/>
        <v>6.7447702664626415E-5</v>
      </c>
      <c r="AJ533" s="47">
        <f t="shared" si="197"/>
        <v>2.2151601425265918E-5</v>
      </c>
      <c r="AK533" s="47">
        <f t="shared" si="197"/>
        <v>2.2714980577922571E-4</v>
      </c>
      <c r="AL533" s="47">
        <f t="shared" si="197"/>
        <v>0</v>
      </c>
      <c r="AO533" s="47">
        <f t="shared" si="195"/>
        <v>1.0460504515543532E-7</v>
      </c>
      <c r="AP533" s="47">
        <f t="shared" si="195"/>
        <v>4.8141962868359018E-5</v>
      </c>
      <c r="AQ533" s="47">
        <f t="shared" si="195"/>
        <v>3.6183011240142191E-6</v>
      </c>
      <c r="AR533" s="47">
        <f t="shared" si="195"/>
        <v>2.5195331924093061E-6</v>
      </c>
      <c r="AS533" s="47">
        <f t="shared" si="195"/>
        <v>1.6046393834178907E-5</v>
      </c>
      <c r="AT533" s="47">
        <f t="shared" si="195"/>
        <v>1.0127083928809162E-4</v>
      </c>
      <c r="AU533" s="47">
        <f t="shared" si="195"/>
        <v>5.3594498581063197E-6</v>
      </c>
      <c r="AV533" s="47">
        <f t="shared" si="195"/>
        <v>3.7709862625801137E-6</v>
      </c>
      <c r="AW533" s="47">
        <f t="shared" si="195"/>
        <v>2.849538495340378E-5</v>
      </c>
      <c r="AX533" s="47">
        <f t="shared" si="195"/>
        <v>0</v>
      </c>
      <c r="BA533" s="47">
        <f t="shared" si="194"/>
        <v>8.8186285054363125E-7</v>
      </c>
      <c r="BB533" s="47">
        <f t="shared" si="194"/>
        <v>2.6770787811430474E-4</v>
      </c>
      <c r="BC533" s="47">
        <f t="shared" si="194"/>
        <v>3.1093101373295888E-5</v>
      </c>
      <c r="BD533" s="47">
        <f t="shared" si="194"/>
        <v>4.8827528648275978E-5</v>
      </c>
      <c r="BE533" s="47">
        <f t="shared" si="194"/>
        <v>2.6295339976950994E-4</v>
      </c>
      <c r="BF533" s="47">
        <f t="shared" si="194"/>
        <v>3.7834730106625842E-4</v>
      </c>
      <c r="BG533" s="47">
        <f t="shared" si="194"/>
        <v>1.2953595547114677E-4</v>
      </c>
      <c r="BH533" s="47">
        <f t="shared" si="194"/>
        <v>4.0532216587951693E-5</v>
      </c>
      <c r="BI533" s="47">
        <f t="shared" si="194"/>
        <v>4.2580422660504756E-4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4.2687281722184371E-7</v>
      </c>
      <c r="F534" s="47">
        <f t="shared" si="198"/>
        <v>1.2117202058121113E-4</v>
      </c>
      <c r="G534" s="47">
        <f t="shared" si="198"/>
        <v>1.5183619739802801E-5</v>
      </c>
      <c r="H534" s="47">
        <f t="shared" si="198"/>
        <v>2.539239692002445E-5</v>
      </c>
      <c r="I534" s="47">
        <f t="shared" si="198"/>
        <v>1.382053433324818E-4</v>
      </c>
      <c r="J534" s="47">
        <f t="shared" si="198"/>
        <v>1.5490569314722174E-4</v>
      </c>
      <c r="K534" s="47">
        <f t="shared" si="198"/>
        <v>6.9847702247065712E-5</v>
      </c>
      <c r="L534" s="47">
        <f t="shared" si="198"/>
        <v>2.0439742848878217E-5</v>
      </c>
      <c r="M534" s="47">
        <f t="shared" si="198"/>
        <v>2.2367178852462246E-4</v>
      </c>
      <c r="N534" s="47">
        <f t="shared" si="198"/>
        <v>0</v>
      </c>
      <c r="Q534" s="47">
        <f t="shared" si="196"/>
        <v>3.1144419341928597E-7</v>
      </c>
      <c r="R534" s="47">
        <f t="shared" si="196"/>
        <v>6.661081525689765E-5</v>
      </c>
      <c r="S534" s="47">
        <f t="shared" si="196"/>
        <v>1.1139379016173862E-5</v>
      </c>
      <c r="T534" s="47">
        <f t="shared" si="196"/>
        <v>2.2649795362437007E-5</v>
      </c>
      <c r="U534" s="47">
        <f t="shared" si="196"/>
        <v>1.203348217590088E-4</v>
      </c>
      <c r="V534" s="47">
        <f t="shared" si="196"/>
        <v>4.0981586146712377E-5</v>
      </c>
      <c r="W534" s="47">
        <f t="shared" si="196"/>
        <v>6.3813395511454825E-5</v>
      </c>
      <c r="X534" s="47">
        <f t="shared" si="196"/>
        <v>1.6294457531842477E-5</v>
      </c>
      <c r="Y534" s="47">
        <f t="shared" si="196"/>
        <v>1.9155206435856692E-4</v>
      </c>
      <c r="Z534" s="47">
        <f t="shared" si="196"/>
        <v>0</v>
      </c>
      <c r="AA534" s="91"/>
      <c r="AB534" s="91"/>
      <c r="AC534" s="47">
        <f t="shared" si="197"/>
        <v>5.4230144102440124E-7</v>
      </c>
      <c r="AD534" s="47">
        <f t="shared" si="197"/>
        <v>1.7573322590552464E-4</v>
      </c>
      <c r="AE534" s="47">
        <f t="shared" si="197"/>
        <v>1.961560253838427E-5</v>
      </c>
      <c r="AF534" s="47">
        <f t="shared" si="197"/>
        <v>2.922658566377321E-5</v>
      </c>
      <c r="AG534" s="47">
        <f t="shared" si="197"/>
        <v>1.5607586490595462E-4</v>
      </c>
      <c r="AH534" s="47">
        <f t="shared" si="197"/>
        <v>2.6882980014773106E-4</v>
      </c>
      <c r="AI534" s="47">
        <f t="shared" si="197"/>
        <v>7.5882008982676273E-5</v>
      </c>
      <c r="AJ534" s="47">
        <f t="shared" si="197"/>
        <v>2.4585028165913987E-5</v>
      </c>
      <c r="AK534" s="47">
        <f t="shared" si="197"/>
        <v>2.5579151269067806E-4</v>
      </c>
      <c r="AL534" s="47">
        <f t="shared" si="197"/>
        <v>0</v>
      </c>
      <c r="AO534" s="47">
        <f t="shared" si="195"/>
        <v>1.1542862380255774E-7</v>
      </c>
      <c r="AP534" s="47">
        <f t="shared" si="195"/>
        <v>5.4561205324313482E-5</v>
      </c>
      <c r="AQ534" s="47">
        <f t="shared" si="195"/>
        <v>4.0442407236289395E-6</v>
      </c>
      <c r="AR534" s="47">
        <f t="shared" si="195"/>
        <v>2.742601557587443E-6</v>
      </c>
      <c r="AS534" s="47">
        <f t="shared" si="195"/>
        <v>1.7870521573473E-5</v>
      </c>
      <c r="AT534" s="47">
        <f t="shared" si="195"/>
        <v>1.1392410700050937E-4</v>
      </c>
      <c r="AU534" s="47">
        <f t="shared" si="195"/>
        <v>6.0343067356108865E-6</v>
      </c>
      <c r="AV534" s="47">
        <f t="shared" si="195"/>
        <v>4.1452853170357396E-6</v>
      </c>
      <c r="AW534" s="47">
        <f t="shared" si="195"/>
        <v>3.211972416605554E-5</v>
      </c>
      <c r="AX534" s="47">
        <f t="shared" si="195"/>
        <v>0</v>
      </c>
      <c r="BA534" s="47">
        <f t="shared" si="194"/>
        <v>9.6917425824624495E-7</v>
      </c>
      <c r="BB534" s="47">
        <f t="shared" si="194"/>
        <v>2.9690524648673578E-4</v>
      </c>
      <c r="BC534" s="47">
        <f t="shared" si="194"/>
        <v>3.4799222278187071E-5</v>
      </c>
      <c r="BD534" s="47">
        <f t="shared" si="194"/>
        <v>5.4618982583797663E-5</v>
      </c>
      <c r="BE534" s="47">
        <f t="shared" si="194"/>
        <v>2.9428120823843645E-4</v>
      </c>
      <c r="BF534" s="47">
        <f t="shared" si="194"/>
        <v>4.237354932949528E-4</v>
      </c>
      <c r="BG534" s="47">
        <f t="shared" si="194"/>
        <v>1.4572971122974197E-4</v>
      </c>
      <c r="BH534" s="47">
        <f t="shared" si="194"/>
        <v>4.5024771014792208E-5</v>
      </c>
      <c r="BI534" s="47">
        <f t="shared" si="194"/>
        <v>4.7946330121530049E-4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4.6755023527368331E-7</v>
      </c>
      <c r="F535" s="47">
        <f t="shared" si="198"/>
        <v>1.3328578249318474E-4</v>
      </c>
      <c r="G535" s="47">
        <f t="shared" si="198"/>
        <v>1.6928071215131741E-5</v>
      </c>
      <c r="H535" s="47">
        <f t="shared" si="198"/>
        <v>2.8353751040225272E-5</v>
      </c>
      <c r="I535" s="47">
        <f t="shared" si="198"/>
        <v>1.5389585997973264E-4</v>
      </c>
      <c r="J535" s="47">
        <f t="shared" si="198"/>
        <v>1.7231463553566304E-4</v>
      </c>
      <c r="K535" s="47">
        <f t="shared" si="198"/>
        <v>7.8100894229183161E-5</v>
      </c>
      <c r="L535" s="47">
        <f t="shared" si="198"/>
        <v>2.2629895158014875E-5</v>
      </c>
      <c r="M535" s="47">
        <f t="shared" si="198"/>
        <v>2.5028103961743117E-4</v>
      </c>
      <c r="N535" s="47">
        <f t="shared" si="198"/>
        <v>0</v>
      </c>
      <c r="Q535" s="47">
        <f t="shared" si="196"/>
        <v>3.4060931627638159E-7</v>
      </c>
      <c r="R535" s="47">
        <f t="shared" si="196"/>
        <v>7.1896871057156719E-5</v>
      </c>
      <c r="S535" s="47">
        <f t="shared" si="196"/>
        <v>1.2430787873551356E-5</v>
      </c>
      <c r="T535" s="47">
        <f t="shared" si="196"/>
        <v>2.537388702515826E-5</v>
      </c>
      <c r="U535" s="47">
        <f t="shared" si="196"/>
        <v>1.3408513935635874E-4</v>
      </c>
      <c r="V535" s="47">
        <f t="shared" si="196"/>
        <v>4.493211909104596E-5</v>
      </c>
      <c r="W535" s="47">
        <f t="shared" si="196"/>
        <v>7.1348788709886147E-5</v>
      </c>
      <c r="X535" s="47">
        <f t="shared" si="196"/>
        <v>1.8086493714465628E-5</v>
      </c>
      <c r="Y535" s="47">
        <f t="shared" si="196"/>
        <v>2.1430635543655418E-4</v>
      </c>
      <c r="Z535" s="47">
        <f t="shared" si="196"/>
        <v>0</v>
      </c>
      <c r="AA535" s="91"/>
      <c r="AB535" s="91"/>
      <c r="AC535" s="47">
        <f t="shared" si="197"/>
        <v>5.9449115427098477E-7</v>
      </c>
      <c r="AD535" s="47">
        <f t="shared" si="197"/>
        <v>1.9467469392921277E-4</v>
      </c>
      <c r="AE535" s="47">
        <f t="shared" si="197"/>
        <v>2.1813096631664655E-5</v>
      </c>
      <c r="AF535" s="47">
        <f t="shared" si="197"/>
        <v>3.2425202241453607E-5</v>
      </c>
      <c r="AG535" s="47">
        <f t="shared" si="197"/>
        <v>1.7370658060310632E-4</v>
      </c>
      <c r="AH535" s="47">
        <f t="shared" si="197"/>
        <v>2.9969715198028006E-4</v>
      </c>
      <c r="AI535" s="47">
        <f t="shared" si="197"/>
        <v>8.485299974847981E-5</v>
      </c>
      <c r="AJ535" s="47">
        <f t="shared" si="197"/>
        <v>2.7173296601564153E-5</v>
      </c>
      <c r="AK535" s="47">
        <f t="shared" si="197"/>
        <v>2.8625572379830831E-4</v>
      </c>
      <c r="AL535" s="47">
        <f t="shared" si="197"/>
        <v>0</v>
      </c>
      <c r="AO535" s="47">
        <f t="shared" si="195"/>
        <v>1.2694091899730172E-7</v>
      </c>
      <c r="AP535" s="47">
        <f t="shared" si="195"/>
        <v>6.1388911436028026E-5</v>
      </c>
      <c r="AQ535" s="47">
        <f t="shared" si="195"/>
        <v>4.497283341580385E-6</v>
      </c>
      <c r="AR535" s="47">
        <f t="shared" si="195"/>
        <v>2.9798640150670118E-6</v>
      </c>
      <c r="AS535" s="47">
        <f t="shared" si="195"/>
        <v>1.9810720623373895E-5</v>
      </c>
      <c r="AT535" s="47">
        <f t="shared" si="195"/>
        <v>1.2738251644461707E-4</v>
      </c>
      <c r="AU535" s="47">
        <f t="shared" si="195"/>
        <v>6.7521055192970141E-6</v>
      </c>
      <c r="AV535" s="47">
        <f t="shared" si="195"/>
        <v>4.5434014435492473E-6</v>
      </c>
      <c r="AW535" s="47">
        <f t="shared" si="195"/>
        <v>3.5974684180876997E-5</v>
      </c>
      <c r="AX535" s="47">
        <f t="shared" si="195"/>
        <v>0</v>
      </c>
      <c r="BA535" s="47">
        <f t="shared" si="194"/>
        <v>1.0620413895446681E-6</v>
      </c>
      <c r="BB535" s="47">
        <f t="shared" si="194"/>
        <v>3.2796047642239749E-4</v>
      </c>
      <c r="BC535" s="47">
        <f t="shared" si="194"/>
        <v>3.8741167846796399E-5</v>
      </c>
      <c r="BD535" s="47">
        <f t="shared" si="194"/>
        <v>6.0778953281678875E-5</v>
      </c>
      <c r="BE535" s="47">
        <f t="shared" si="194"/>
        <v>3.2760244058283896E-4</v>
      </c>
      <c r="BF535" s="47">
        <f t="shared" si="194"/>
        <v>4.7201178751594313E-4</v>
      </c>
      <c r="BG535" s="47">
        <f t="shared" si="194"/>
        <v>1.6295389397766297E-4</v>
      </c>
      <c r="BH535" s="47">
        <f t="shared" si="194"/>
        <v>4.9803191759579025E-5</v>
      </c>
      <c r="BI535" s="47">
        <f t="shared" si="194"/>
        <v>5.3653676341573948E-4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7.065465226220139E-7</v>
      </c>
      <c r="F536" s="47">
        <f t="shared" si="198"/>
        <v>2.0445903442116391E-4</v>
      </c>
      <c r="G536" s="47">
        <f t="shared" si="198"/>
        <v>2.717742936101042E-5</v>
      </c>
      <c r="H536" s="47">
        <f t="shared" si="198"/>
        <v>4.5752904529999721E-5</v>
      </c>
      <c r="I536" s="47">
        <f t="shared" si="198"/>
        <v>2.4608399297507502E-4</v>
      </c>
      <c r="J536" s="47">
        <f t="shared" si="198"/>
        <v>2.7459921495995347E-4</v>
      </c>
      <c r="K536" s="47">
        <f t="shared" si="198"/>
        <v>1.2659173600250653E-4</v>
      </c>
      <c r="L536" s="47">
        <f t="shared" si="198"/>
        <v>3.5497926013463001E-5</v>
      </c>
      <c r="M536" s="47">
        <f t="shared" si="198"/>
        <v>4.0662115472002181E-4</v>
      </c>
      <c r="N536" s="47">
        <f t="shared" si="198"/>
        <v>0</v>
      </c>
      <c r="Q536" s="47">
        <f t="shared" si="196"/>
        <v>5.1196621198743011E-7</v>
      </c>
      <c r="R536" s="47">
        <f t="shared" si="196"/>
        <v>1.0295458738929973E-4</v>
      </c>
      <c r="S536" s="47">
        <f t="shared" si="196"/>
        <v>2.001833735785332E-5</v>
      </c>
      <c r="T536" s="47">
        <f t="shared" si="196"/>
        <v>4.1379027591288112E-5</v>
      </c>
      <c r="U536" s="47">
        <f t="shared" si="196"/>
        <v>2.1487381801435528E-4</v>
      </c>
      <c r="V536" s="47">
        <f t="shared" si="196"/>
        <v>6.8143098350834504E-5</v>
      </c>
      <c r="W536" s="47">
        <f t="shared" si="196"/>
        <v>1.1562227223924464E-4</v>
      </c>
      <c r="X536" s="47">
        <f t="shared" si="196"/>
        <v>2.8615431266376915E-5</v>
      </c>
      <c r="Y536" s="47">
        <f t="shared" si="196"/>
        <v>3.4799702090484237E-4</v>
      </c>
      <c r="Z536" s="47">
        <f t="shared" si="196"/>
        <v>0</v>
      </c>
      <c r="AA536" s="91"/>
      <c r="AB536" s="91"/>
      <c r="AC536" s="47">
        <f t="shared" si="197"/>
        <v>9.0112683325659738E-7</v>
      </c>
      <c r="AD536" s="47">
        <f t="shared" si="197"/>
        <v>3.0596348145302802E-4</v>
      </c>
      <c r="AE536" s="47">
        <f t="shared" si="197"/>
        <v>3.4724263439120048E-5</v>
      </c>
      <c r="AF536" s="47">
        <f t="shared" si="197"/>
        <v>5.1218368654872657E-5</v>
      </c>
      <c r="AG536" s="47">
        <f t="shared" si="197"/>
        <v>2.7729416793579432E-4</v>
      </c>
      <c r="AH536" s="47">
        <f t="shared" si="197"/>
        <v>4.8105533156907236E-4</v>
      </c>
      <c r="AI536" s="47">
        <f t="shared" si="197"/>
        <v>1.3756119976576786E-4</v>
      </c>
      <c r="AJ536" s="47">
        <f t="shared" si="197"/>
        <v>4.2380420760549135E-5</v>
      </c>
      <c r="AK536" s="47">
        <f t="shared" si="197"/>
        <v>4.6524528853520136E-4</v>
      </c>
      <c r="AL536" s="47">
        <f t="shared" si="197"/>
        <v>0</v>
      </c>
      <c r="AO536" s="47">
        <f t="shared" si="195"/>
        <v>1.945803106345838E-7</v>
      </c>
      <c r="AP536" s="47">
        <f t="shared" si="195"/>
        <v>1.0150444703186417E-4</v>
      </c>
      <c r="AQ536" s="47">
        <f t="shared" si="195"/>
        <v>7.1590920031571006E-6</v>
      </c>
      <c r="AR536" s="47">
        <f t="shared" si="195"/>
        <v>4.3738769387116091E-6</v>
      </c>
      <c r="AS536" s="47">
        <f t="shared" si="195"/>
        <v>3.1210174960719734E-5</v>
      </c>
      <c r="AT536" s="47">
        <f t="shared" si="195"/>
        <v>2.0645611660911897E-4</v>
      </c>
      <c r="AU536" s="47">
        <f t="shared" si="195"/>
        <v>1.0969463763261893E-5</v>
      </c>
      <c r="AV536" s="47">
        <f t="shared" si="195"/>
        <v>6.8824947470860859E-6</v>
      </c>
      <c r="AW536" s="47">
        <f t="shared" si="195"/>
        <v>5.8624133815179437E-5</v>
      </c>
      <c r="AX536" s="47">
        <f t="shared" si="195"/>
        <v>0</v>
      </c>
      <c r="BA536" s="47">
        <f t="shared" si="194"/>
        <v>1.6076733558786113E-6</v>
      </c>
      <c r="BB536" s="47">
        <f t="shared" si="194"/>
        <v>5.1042251587419196E-4</v>
      </c>
      <c r="BC536" s="47">
        <f t="shared" si="194"/>
        <v>6.1901692800130472E-5</v>
      </c>
      <c r="BD536" s="47">
        <f t="shared" si="194"/>
        <v>9.6971273184872378E-5</v>
      </c>
      <c r="BE536" s="47">
        <f t="shared" si="194"/>
        <v>5.2337816091086939E-4</v>
      </c>
      <c r="BF536" s="47">
        <f t="shared" si="194"/>
        <v>7.5565454652902584E-4</v>
      </c>
      <c r="BG536" s="47">
        <f t="shared" si="194"/>
        <v>2.6415293576827442E-4</v>
      </c>
      <c r="BH536" s="47">
        <f t="shared" si="194"/>
        <v>7.7878346774012136E-5</v>
      </c>
      <c r="BI536" s="47">
        <f t="shared" si="194"/>
        <v>8.7186644325522311E-4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1.0026915846888658E-6</v>
      </c>
      <c r="F537" s="47">
        <f t="shared" si="198"/>
        <v>2.9265122913501326E-4</v>
      </c>
      <c r="G537" s="47">
        <f t="shared" si="198"/>
        <v>3.9877613275720237E-5</v>
      </c>
      <c r="H537" s="47">
        <f t="shared" si="198"/>
        <v>6.7312542327343619E-5</v>
      </c>
      <c r="I537" s="47">
        <f t="shared" si="198"/>
        <v>3.6031614557727128E-4</v>
      </c>
      <c r="J537" s="47">
        <f t="shared" si="198"/>
        <v>4.0134207552138088E-4</v>
      </c>
      <c r="K537" s="47">
        <f t="shared" si="198"/>
        <v>1.8667770430754951E-4</v>
      </c>
      <c r="L537" s="47">
        <f t="shared" si="198"/>
        <v>5.1442959464173909E-5</v>
      </c>
      <c r="M537" s="47">
        <f t="shared" si="198"/>
        <v>6.0034530669027979E-4</v>
      </c>
      <c r="N537" s="47">
        <f t="shared" si="198"/>
        <v>0</v>
      </c>
      <c r="Q537" s="47">
        <f t="shared" si="196"/>
        <v>7.2429795604490089E-7</v>
      </c>
      <c r="R537" s="47">
        <f t="shared" si="196"/>
        <v>1.4143882257506196E-4</v>
      </c>
      <c r="S537" s="47">
        <f t="shared" si="196"/>
        <v>2.9420221118871541E-5</v>
      </c>
      <c r="T537" s="47">
        <f t="shared" si="196"/>
        <v>6.1211316196830418E-5</v>
      </c>
      <c r="U537" s="47">
        <f t="shared" si="196"/>
        <v>3.1498067959334305E-4</v>
      </c>
      <c r="V537" s="47">
        <f t="shared" si="196"/>
        <v>9.6904285270462586E-5</v>
      </c>
      <c r="W537" s="47">
        <f t="shared" si="196"/>
        <v>1.704824279060485E-4</v>
      </c>
      <c r="X537" s="47">
        <f t="shared" si="196"/>
        <v>4.1662047594203964E-5</v>
      </c>
      <c r="Y537" s="47">
        <f t="shared" si="196"/>
        <v>5.1365578850385912E-4</v>
      </c>
      <c r="Z537" s="47">
        <f t="shared" si="196"/>
        <v>0</v>
      </c>
      <c r="AA537" s="91"/>
      <c r="AB537" s="91"/>
      <c r="AC537" s="47">
        <f t="shared" si="197"/>
        <v>1.2810852133328299E-6</v>
      </c>
      <c r="AD537" s="47">
        <f t="shared" si="197"/>
        <v>4.4386363569496446E-4</v>
      </c>
      <c r="AE537" s="47">
        <f t="shared" si="197"/>
        <v>5.0722747507521451E-5</v>
      </c>
      <c r="AF537" s="47">
        <f t="shared" si="197"/>
        <v>7.4505355644018161E-5</v>
      </c>
      <c r="AG537" s="47">
        <f t="shared" si="197"/>
        <v>4.0565161156119875E-4</v>
      </c>
      <c r="AH537" s="47">
        <f t="shared" si="197"/>
        <v>7.0577986577229914E-4</v>
      </c>
      <c r="AI537" s="47">
        <f t="shared" si="197"/>
        <v>2.0287298070904966E-4</v>
      </c>
      <c r="AJ537" s="47">
        <f t="shared" si="197"/>
        <v>6.1223871334143936E-5</v>
      </c>
      <c r="AK537" s="47">
        <f t="shared" si="197"/>
        <v>6.8703482487670058E-4</v>
      </c>
      <c r="AL537" s="47">
        <f t="shared" si="197"/>
        <v>0</v>
      </c>
      <c r="AO537" s="47">
        <f t="shared" si="195"/>
        <v>2.7839362864396487E-7</v>
      </c>
      <c r="AP537" s="47">
        <f t="shared" si="195"/>
        <v>1.512124065599513E-4</v>
      </c>
      <c r="AQ537" s="47">
        <f t="shared" si="195"/>
        <v>1.0457392156848696E-5</v>
      </c>
      <c r="AR537" s="47">
        <f t="shared" si="195"/>
        <v>6.101226130513201E-6</v>
      </c>
      <c r="AS537" s="47">
        <f t="shared" si="195"/>
        <v>4.5335465983928228E-5</v>
      </c>
      <c r="AT537" s="47">
        <f t="shared" si="195"/>
        <v>3.0443779025091826E-4</v>
      </c>
      <c r="AU537" s="47">
        <f t="shared" si="195"/>
        <v>1.6195276401501015E-5</v>
      </c>
      <c r="AV537" s="47">
        <f t="shared" si="195"/>
        <v>9.7809118699699455E-6</v>
      </c>
      <c r="AW537" s="47">
        <f t="shared" si="195"/>
        <v>8.6689518186420676E-5</v>
      </c>
      <c r="AX537" s="47">
        <f t="shared" si="195"/>
        <v>0</v>
      </c>
      <c r="BA537" s="47">
        <f t="shared" si="194"/>
        <v>2.2837767980216959E-6</v>
      </c>
      <c r="BB537" s="47">
        <f t="shared" si="194"/>
        <v>7.3651486482997778E-4</v>
      </c>
      <c r="BC537" s="47">
        <f t="shared" si="194"/>
        <v>9.0600360783241695E-5</v>
      </c>
      <c r="BD537" s="47">
        <f t="shared" si="194"/>
        <v>1.4181789797136179E-4</v>
      </c>
      <c r="BE537" s="47">
        <f t="shared" si="194"/>
        <v>7.6596775713846997E-4</v>
      </c>
      <c r="BF537" s="47">
        <f t="shared" si="194"/>
        <v>1.1071219412936801E-3</v>
      </c>
      <c r="BG537" s="47">
        <f t="shared" si="194"/>
        <v>3.8955068501659917E-4</v>
      </c>
      <c r="BH537" s="47">
        <f t="shared" si="194"/>
        <v>1.1266683079831785E-4</v>
      </c>
      <c r="BI537" s="47">
        <f t="shared" si="194"/>
        <v>1.2873801315669803E-3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1.746719162406861E-6</v>
      </c>
      <c r="F538" s="47">
        <f t="shared" si="198"/>
        <v>5.142231322713439E-4</v>
      </c>
      <c r="G538" s="47">
        <f t="shared" si="198"/>
        <v>7.1785243302323578E-5</v>
      </c>
      <c r="H538" s="47">
        <f t="shared" si="198"/>
        <v>1.2147844661385178E-4</v>
      </c>
      <c r="I538" s="47">
        <f t="shared" si="198"/>
        <v>6.4731019911627111E-4</v>
      </c>
      <c r="J538" s="47">
        <f t="shared" si="198"/>
        <v>7.1976772435182186E-4</v>
      </c>
      <c r="K538" s="47">
        <f t="shared" si="198"/>
        <v>3.3763621477816985E-4</v>
      </c>
      <c r="L538" s="47">
        <f t="shared" si="198"/>
        <v>9.1502869739790014E-5</v>
      </c>
      <c r="M538" s="47">
        <f t="shared" si="198"/>
        <v>1.0870531063407315E-3</v>
      </c>
      <c r="N538" s="47">
        <f t="shared" si="198"/>
        <v>0</v>
      </c>
      <c r="Q538" s="47">
        <f t="shared" si="196"/>
        <v>1.2577550128708385E-6</v>
      </c>
      <c r="R538" s="47">
        <f t="shared" si="196"/>
        <v>2.3812566950661278E-4</v>
      </c>
      <c r="S538" s="47">
        <f t="shared" si="196"/>
        <v>5.3041282877846373E-5</v>
      </c>
      <c r="T538" s="47">
        <f t="shared" si="196"/>
        <v>1.1103747081444437E-4</v>
      </c>
      <c r="U538" s="47">
        <f t="shared" si="196"/>
        <v>5.6648669902091445E-4</v>
      </c>
      <c r="V538" s="47">
        <f t="shared" si="196"/>
        <v>1.6916318463132629E-4</v>
      </c>
      <c r="W538" s="47">
        <f t="shared" si="196"/>
        <v>3.0831173510141921E-4</v>
      </c>
      <c r="X538" s="47">
        <f t="shared" si="196"/>
        <v>7.4440045903755161E-5</v>
      </c>
      <c r="Y538" s="47">
        <f t="shared" si="196"/>
        <v>9.2985280602029922E-4</v>
      </c>
      <c r="Z538" s="47">
        <f t="shared" si="196"/>
        <v>0</v>
      </c>
      <c r="AA538" s="91"/>
      <c r="AB538" s="91"/>
      <c r="AC538" s="47">
        <f t="shared" si="197"/>
        <v>2.2356833119428825E-6</v>
      </c>
      <c r="AD538" s="47">
        <f t="shared" si="197"/>
        <v>7.9032059503607495E-4</v>
      </c>
      <c r="AE538" s="47">
        <f t="shared" si="197"/>
        <v>9.091694580175329E-5</v>
      </c>
      <c r="AF538" s="47">
        <f t="shared" si="197"/>
        <v>1.3301100959942061E-4</v>
      </c>
      <c r="AG538" s="47">
        <f t="shared" si="197"/>
        <v>7.2813369921162626E-4</v>
      </c>
      <c r="AH538" s="47">
        <f t="shared" si="197"/>
        <v>1.2703722640723175E-3</v>
      </c>
      <c r="AI538" s="47">
        <f t="shared" si="197"/>
        <v>3.6696069445491902E-4</v>
      </c>
      <c r="AJ538" s="47">
        <f t="shared" si="197"/>
        <v>1.0856569357582502E-4</v>
      </c>
      <c r="AK538" s="47">
        <f t="shared" si="197"/>
        <v>1.2442534066611638E-3</v>
      </c>
      <c r="AL538" s="47">
        <f t="shared" si="197"/>
        <v>0</v>
      </c>
      <c r="AO538" s="47">
        <f t="shared" si="195"/>
        <v>4.8896414953602253E-7</v>
      </c>
      <c r="AP538" s="47">
        <f t="shared" si="195"/>
        <v>2.7609746276473115E-4</v>
      </c>
      <c r="AQ538" s="47">
        <f t="shared" si="195"/>
        <v>1.8743960424477205E-5</v>
      </c>
      <c r="AR538" s="47">
        <f t="shared" si="195"/>
        <v>1.0440975799407411E-5</v>
      </c>
      <c r="AS538" s="47">
        <f t="shared" si="195"/>
        <v>8.0823500095356668E-5</v>
      </c>
      <c r="AT538" s="47">
        <f t="shared" si="195"/>
        <v>5.5060453972049562E-4</v>
      </c>
      <c r="AU538" s="47">
        <f t="shared" si="195"/>
        <v>2.9324479676750637E-5</v>
      </c>
      <c r="AV538" s="47">
        <f t="shared" si="195"/>
        <v>1.7062823836034853E-5</v>
      </c>
      <c r="AW538" s="47">
        <f t="shared" si="195"/>
        <v>1.5720030032043229E-4</v>
      </c>
      <c r="AX538" s="47">
        <f t="shared" si="195"/>
        <v>0</v>
      </c>
      <c r="BA538" s="47">
        <f t="shared" si="194"/>
        <v>3.9824024743497438E-6</v>
      </c>
      <c r="BB538" s="47">
        <f t="shared" si="194"/>
        <v>1.3045437273074187E-3</v>
      </c>
      <c r="BC538" s="47">
        <f t="shared" si="194"/>
        <v>1.6270218910407688E-4</v>
      </c>
      <c r="BD538" s="47">
        <f t="shared" si="194"/>
        <v>2.544894562132724E-4</v>
      </c>
      <c r="BE538" s="47">
        <f t="shared" si="194"/>
        <v>1.3754438983278974E-3</v>
      </c>
      <c r="BF538" s="47">
        <f t="shared" si="194"/>
        <v>1.9901399884241396E-3</v>
      </c>
      <c r="BG538" s="47">
        <f t="shared" si="194"/>
        <v>7.0459690923308882E-4</v>
      </c>
      <c r="BH538" s="47">
        <f t="shared" si="194"/>
        <v>2.0006856331561504E-4</v>
      </c>
      <c r="BI538" s="47">
        <f t="shared" si="194"/>
        <v>2.3313065130018953E-3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2.6629621668469295E-6</v>
      </c>
      <c r="F539" s="47">
        <f t="shared" si="198"/>
        <v>7.8708090301661407E-4</v>
      </c>
      <c r="G539" s="47">
        <f t="shared" si="198"/>
        <v>1.1107833360658921E-4</v>
      </c>
      <c r="H539" s="47">
        <f t="shared" si="198"/>
        <v>1.8818179521001645E-4</v>
      </c>
      <c r="I539" s="47">
        <f t="shared" si="198"/>
        <v>1.0007329777147736E-3</v>
      </c>
      <c r="J539" s="47">
        <f t="shared" si="198"/>
        <v>1.1118973737258722E-3</v>
      </c>
      <c r="K539" s="47">
        <f t="shared" si="198"/>
        <v>5.2353615091175153E-4</v>
      </c>
      <c r="L539" s="47">
        <f t="shared" si="198"/>
        <v>1.408351977982562E-4</v>
      </c>
      <c r="M539" s="47">
        <f t="shared" si="198"/>
        <v>1.686416127270539E-3</v>
      </c>
      <c r="N539" s="47">
        <f t="shared" si="198"/>
        <v>0</v>
      </c>
      <c r="Q539" s="47">
        <f t="shared" si="196"/>
        <v>1.9146880501986721E-6</v>
      </c>
      <c r="R539" s="47">
        <f t="shared" si="196"/>
        <v>3.5719201835635722E-4</v>
      </c>
      <c r="S539" s="47">
        <f t="shared" si="196"/>
        <v>8.2129764598493852E-5</v>
      </c>
      <c r="T539" s="47">
        <f t="shared" si="196"/>
        <v>1.7239657493066515E-4</v>
      </c>
      <c r="U539" s="47">
        <f t="shared" si="196"/>
        <v>8.762072494094686E-4</v>
      </c>
      <c r="V539" s="47">
        <f t="shared" si="196"/>
        <v>2.5814740111829138E-4</v>
      </c>
      <c r="W539" s="47">
        <f t="shared" si="196"/>
        <v>4.7804353309727904E-4</v>
      </c>
      <c r="X539" s="47">
        <f t="shared" si="196"/>
        <v>1.1480496321338987E-4</v>
      </c>
      <c r="Y539" s="47">
        <f t="shared" si="196"/>
        <v>1.4423843534904326E-3</v>
      </c>
      <c r="Z539" s="47">
        <f t="shared" si="196"/>
        <v>0</v>
      </c>
      <c r="AA539" s="91"/>
      <c r="AB539" s="91"/>
      <c r="AC539" s="47">
        <f t="shared" si="197"/>
        <v>3.4112362834951857E-6</v>
      </c>
      <c r="AD539" s="47">
        <f t="shared" si="197"/>
        <v>1.216969787676871E-3</v>
      </c>
      <c r="AE539" s="47">
        <f t="shared" si="197"/>
        <v>1.4041464468963707E-4</v>
      </c>
      <c r="AF539" s="47">
        <f t="shared" si="197"/>
        <v>2.0505860267552926E-4</v>
      </c>
      <c r="AG539" s="47">
        <f t="shared" si="197"/>
        <v>1.1252587060200762E-3</v>
      </c>
      <c r="AH539" s="47">
        <f t="shared" si="197"/>
        <v>1.9656473463334533E-3</v>
      </c>
      <c r="AI539" s="47">
        <f t="shared" si="197"/>
        <v>5.6902876872622174E-4</v>
      </c>
      <c r="AJ539" s="47">
        <f t="shared" si="197"/>
        <v>1.6686543238312275E-4</v>
      </c>
      <c r="AK539" s="47">
        <f t="shared" si="197"/>
        <v>1.9304479010506456E-3</v>
      </c>
      <c r="AL539" s="47">
        <f t="shared" si="197"/>
        <v>0</v>
      </c>
      <c r="AO539" s="47">
        <f t="shared" si="195"/>
        <v>7.4827411664825741E-7</v>
      </c>
      <c r="AP539" s="47">
        <f t="shared" si="195"/>
        <v>4.2988888466025685E-4</v>
      </c>
      <c r="AQ539" s="47">
        <f t="shared" si="195"/>
        <v>2.8948569008095356E-5</v>
      </c>
      <c r="AR539" s="47">
        <f t="shared" si="195"/>
        <v>1.5785220279351304E-5</v>
      </c>
      <c r="AS539" s="47">
        <f t="shared" si="195"/>
        <v>1.2452572830530496E-4</v>
      </c>
      <c r="AT539" s="47">
        <f t="shared" si="195"/>
        <v>8.5374997260758085E-4</v>
      </c>
      <c r="AU539" s="47">
        <f t="shared" si="195"/>
        <v>4.5492617814472491E-5</v>
      </c>
      <c r="AV539" s="47">
        <f t="shared" si="195"/>
        <v>2.6030234584866323E-5</v>
      </c>
      <c r="AW539" s="47">
        <f t="shared" si="195"/>
        <v>2.4403177378010642E-4</v>
      </c>
      <c r="AX539" s="47">
        <f t="shared" si="195"/>
        <v>0</v>
      </c>
      <c r="BA539" s="47">
        <f t="shared" si="194"/>
        <v>6.0741984503421152E-6</v>
      </c>
      <c r="BB539" s="47">
        <f t="shared" si="194"/>
        <v>2.0040506906934853E-3</v>
      </c>
      <c r="BC539" s="47">
        <f t="shared" si="194"/>
        <v>2.5149297829622628E-4</v>
      </c>
      <c r="BD539" s="47">
        <f t="shared" si="194"/>
        <v>3.9324039788554569E-4</v>
      </c>
      <c r="BE539" s="47">
        <f t="shared" si="194"/>
        <v>2.1259916837348498E-3</v>
      </c>
      <c r="BF539" s="47">
        <f t="shared" si="194"/>
        <v>3.0775447200593253E-3</v>
      </c>
      <c r="BG539" s="47">
        <f t="shared" si="194"/>
        <v>1.0925649196379733E-3</v>
      </c>
      <c r="BH539" s="47">
        <f t="shared" si="194"/>
        <v>3.0770063018137892E-4</v>
      </c>
      <c r="BI539" s="47">
        <f t="shared" si="194"/>
        <v>3.6168640283211848E-3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3.712207071200356E-6</v>
      </c>
      <c r="F540" s="47">
        <f t="shared" si="198"/>
        <v>1.0995467272361067E-3</v>
      </c>
      <c r="G540" s="47">
        <f t="shared" si="198"/>
        <v>1.5607521170362299E-4</v>
      </c>
      <c r="H540" s="47">
        <f t="shared" si="198"/>
        <v>2.64567806648769E-4</v>
      </c>
      <c r="I540" s="47">
        <f t="shared" si="198"/>
        <v>1.4054586320770969E-3</v>
      </c>
      <c r="J540" s="47">
        <f t="shared" si="198"/>
        <v>1.5609485909878868E-3</v>
      </c>
      <c r="K540" s="47">
        <f t="shared" si="198"/>
        <v>7.3642133504146724E-4</v>
      </c>
      <c r="L540" s="47">
        <f t="shared" si="198"/>
        <v>1.9732861011835312E-4</v>
      </c>
      <c r="M540" s="47">
        <f t="shared" si="198"/>
        <v>2.3727827270928151E-3</v>
      </c>
      <c r="N540" s="47">
        <f t="shared" si="198"/>
        <v>0</v>
      </c>
      <c r="Q540" s="47">
        <f t="shared" ref="Q540:Z555" si="200">Q539+Q362/$R$192</f>
        <v>2.666981534107869E-6</v>
      </c>
      <c r="R540" s="47">
        <f t="shared" si="200"/>
        <v>4.935420469024507E-4</v>
      </c>
      <c r="S540" s="47">
        <f t="shared" si="200"/>
        <v>1.154407324016467E-4</v>
      </c>
      <c r="T540" s="47">
        <f t="shared" si="200"/>
        <v>2.4266257097936637E-4</v>
      </c>
      <c r="U540" s="47">
        <f t="shared" si="200"/>
        <v>1.2308868569960228E-3</v>
      </c>
      <c r="V540" s="47">
        <f t="shared" si="200"/>
        <v>3.6004857282097513E-4</v>
      </c>
      <c r="W540" s="47">
        <f t="shared" si="200"/>
        <v>6.7241361100334163E-4</v>
      </c>
      <c r="X540" s="47">
        <f t="shared" si="200"/>
        <v>1.6102925480038438E-4</v>
      </c>
      <c r="Y540" s="47">
        <f t="shared" si="200"/>
        <v>2.0293150169687908E-3</v>
      </c>
      <c r="Z540" s="47">
        <f t="shared" si="200"/>
        <v>0</v>
      </c>
      <c r="AA540" s="91"/>
      <c r="AB540" s="91"/>
      <c r="AC540" s="47">
        <f t="shared" ref="AC540:AL555" si="201">AC539+AC362/$R$192</f>
        <v>4.7574326082928414E-6</v>
      </c>
      <c r="AD540" s="47">
        <f t="shared" si="201"/>
        <v>1.7055514075697627E-3</v>
      </c>
      <c r="AE540" s="47">
        <f t="shared" si="201"/>
        <v>1.9709743308055175E-4</v>
      </c>
      <c r="AF540" s="47">
        <f t="shared" si="201"/>
        <v>2.8756462950433318E-4</v>
      </c>
      <c r="AG540" s="47">
        <f t="shared" si="201"/>
        <v>1.5800304071581675E-3</v>
      </c>
      <c r="AH540" s="47">
        <f t="shared" si="201"/>
        <v>2.7618486091547986E-3</v>
      </c>
      <c r="AI540" s="47">
        <f t="shared" si="201"/>
        <v>8.0042905907958971E-4</v>
      </c>
      <c r="AJ540" s="47">
        <f t="shared" si="201"/>
        <v>2.336279654363222E-4</v>
      </c>
      <c r="AK540" s="47">
        <f t="shared" si="201"/>
        <v>2.7162504372168399E-3</v>
      </c>
      <c r="AL540" s="47">
        <f t="shared" si="201"/>
        <v>0</v>
      </c>
      <c r="AO540" s="47">
        <f t="shared" si="195"/>
        <v>1.0452255370924871E-6</v>
      </c>
      <c r="AP540" s="47">
        <f t="shared" si="195"/>
        <v>6.06004680333656E-4</v>
      </c>
      <c r="AQ540" s="47">
        <f t="shared" si="195"/>
        <v>4.0634479301976286E-5</v>
      </c>
      <c r="AR540" s="47">
        <f t="shared" si="195"/>
        <v>2.1905235669402627E-5</v>
      </c>
      <c r="AS540" s="47">
        <f t="shared" si="195"/>
        <v>1.7457177508107408E-4</v>
      </c>
      <c r="AT540" s="47">
        <f t="shared" si="195"/>
        <v>1.2009000181669117E-3</v>
      </c>
      <c r="AU540" s="47">
        <f t="shared" si="195"/>
        <v>6.400772403812561E-5</v>
      </c>
      <c r="AV540" s="47">
        <f t="shared" si="195"/>
        <v>3.6299355317968732E-5</v>
      </c>
      <c r="AW540" s="47">
        <f t="shared" si="195"/>
        <v>3.4346771012402433E-4</v>
      </c>
      <c r="AX540" s="47">
        <f t="shared" si="195"/>
        <v>0</v>
      </c>
      <c r="BA540" s="47">
        <f t="shared" si="194"/>
        <v>8.4696396794931975E-6</v>
      </c>
      <c r="BB540" s="47">
        <f t="shared" si="194"/>
        <v>2.8050981348058694E-3</v>
      </c>
      <c r="BC540" s="47">
        <f t="shared" si="194"/>
        <v>3.5317264478417474E-4</v>
      </c>
      <c r="BD540" s="47">
        <f t="shared" si="194"/>
        <v>5.5213243615310223E-4</v>
      </c>
      <c r="BE540" s="47">
        <f t="shared" si="194"/>
        <v>2.9854890392352644E-3</v>
      </c>
      <c r="BF540" s="47">
        <f t="shared" ref="BF540:BJ555" si="202">J540+AH540</f>
        <v>4.3227972001426852E-3</v>
      </c>
      <c r="BG540" s="47">
        <f t="shared" si="202"/>
        <v>1.5368503941210569E-3</v>
      </c>
      <c r="BH540" s="47">
        <f t="shared" si="202"/>
        <v>4.3095657555467534E-4</v>
      </c>
      <c r="BI540" s="47">
        <f t="shared" si="202"/>
        <v>5.089033164309655E-3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5.4598840240644894E-6</v>
      </c>
      <c r="F541" s="47">
        <f t="shared" si="203"/>
        <v>1.6200060759356534E-3</v>
      </c>
      <c r="G541" s="47">
        <f t="shared" si="203"/>
        <v>2.310243551064046E-4</v>
      </c>
      <c r="H541" s="47">
        <f t="shared" si="203"/>
        <v>3.9180032515691375E-4</v>
      </c>
      <c r="I541" s="47">
        <f t="shared" si="203"/>
        <v>2.0795907583586763E-3</v>
      </c>
      <c r="J541" s="47">
        <f t="shared" si="203"/>
        <v>2.3089116831203384E-3</v>
      </c>
      <c r="K541" s="47">
        <f t="shared" si="203"/>
        <v>1.0910139838749746E-3</v>
      </c>
      <c r="L541" s="47">
        <f t="shared" si="203"/>
        <v>2.9142697961324774E-4</v>
      </c>
      <c r="M541" s="47">
        <f t="shared" si="203"/>
        <v>3.5160306787846139E-3</v>
      </c>
      <c r="N541" s="47">
        <f t="shared" si="203"/>
        <v>0</v>
      </c>
      <c r="Q541" s="47">
        <f t="shared" si="200"/>
        <v>3.9200407371241213E-6</v>
      </c>
      <c r="R541" s="47">
        <f t="shared" si="200"/>
        <v>7.2065375497333117E-4</v>
      </c>
      <c r="S541" s="47">
        <f t="shared" si="200"/>
        <v>1.7092521506686795E-4</v>
      </c>
      <c r="T541" s="47">
        <f t="shared" si="200"/>
        <v>3.5970127314969669E-4</v>
      </c>
      <c r="U541" s="47">
        <f t="shared" si="200"/>
        <v>1.8216596815844766E-3</v>
      </c>
      <c r="V541" s="47">
        <f t="shared" si="200"/>
        <v>5.2978047098480312E-4</v>
      </c>
      <c r="W541" s="47">
        <f t="shared" si="200"/>
        <v>9.9616653472343517E-4</v>
      </c>
      <c r="X541" s="47">
        <f t="shared" si="200"/>
        <v>2.3802284203047324E-4</v>
      </c>
      <c r="Y541" s="47">
        <f t="shared" si="200"/>
        <v>3.0069372948892024E-3</v>
      </c>
      <c r="Z541" s="47">
        <f t="shared" si="200"/>
        <v>0</v>
      </c>
      <c r="AA541" s="91"/>
      <c r="AB541" s="91"/>
      <c r="AC541" s="47">
        <f t="shared" si="201"/>
        <v>6.9997273110048558E-6</v>
      </c>
      <c r="AD541" s="47">
        <f t="shared" si="201"/>
        <v>2.519358396897976E-3</v>
      </c>
      <c r="AE541" s="47">
        <f t="shared" si="201"/>
        <v>2.9151123722089375E-4</v>
      </c>
      <c r="AF541" s="47">
        <f t="shared" si="201"/>
        <v>4.2499096435029242E-4</v>
      </c>
      <c r="AG541" s="47">
        <f t="shared" si="201"/>
        <v>2.3375218351328708E-3</v>
      </c>
      <c r="AH541" s="47">
        <f t="shared" si="201"/>
        <v>4.0880428952558738E-3</v>
      </c>
      <c r="AI541" s="47">
        <f t="shared" si="201"/>
        <v>1.1858614330265095E-3</v>
      </c>
      <c r="AJ541" s="47">
        <f t="shared" si="201"/>
        <v>3.4483111719602278E-4</v>
      </c>
      <c r="AK541" s="47">
        <f t="shared" si="201"/>
        <v>4.0251240626800258E-3</v>
      </c>
      <c r="AL541" s="47">
        <f t="shared" si="201"/>
        <v>0</v>
      </c>
      <c r="AO541" s="47">
        <f t="shared" si="195"/>
        <v>1.5398432869403681E-6</v>
      </c>
      <c r="AP541" s="47">
        <f t="shared" si="195"/>
        <v>8.9935232096232222E-4</v>
      </c>
      <c r="AQ541" s="47">
        <f t="shared" si="195"/>
        <v>6.0099140039536643E-5</v>
      </c>
      <c r="AR541" s="47">
        <f t="shared" si="195"/>
        <v>3.2099052007217061E-5</v>
      </c>
      <c r="AS541" s="47">
        <f t="shared" si="195"/>
        <v>2.5793107677419972E-4</v>
      </c>
      <c r="AT541" s="47">
        <f t="shared" si="195"/>
        <v>1.7791312121355353E-3</v>
      </c>
      <c r="AU541" s="47">
        <f t="shared" si="195"/>
        <v>9.4847449151539429E-5</v>
      </c>
      <c r="AV541" s="47">
        <f t="shared" si="195"/>
        <v>5.3404137582774497E-5</v>
      </c>
      <c r="AW541" s="47">
        <f t="shared" si="195"/>
        <v>5.0909338389541151E-4</v>
      </c>
      <c r="AX541" s="47">
        <f t="shared" si="195"/>
        <v>0</v>
      </c>
      <c r="BA541" s="47">
        <f t="shared" ref="BA541:BE555" si="204">E541+AC541</f>
        <v>1.2459611335069346E-5</v>
      </c>
      <c r="BB541" s="47">
        <f t="shared" si="204"/>
        <v>4.1393644728336294E-3</v>
      </c>
      <c r="BC541" s="47">
        <f t="shared" si="204"/>
        <v>5.2253559232729829E-4</v>
      </c>
      <c r="BD541" s="47">
        <f t="shared" si="204"/>
        <v>8.1679128950720617E-4</v>
      </c>
      <c r="BE541" s="47">
        <f t="shared" si="204"/>
        <v>4.4171125934915467E-3</v>
      </c>
      <c r="BF541" s="47">
        <f t="shared" si="202"/>
        <v>6.3969545783762122E-3</v>
      </c>
      <c r="BG541" s="47">
        <f t="shared" si="202"/>
        <v>2.2768754169014841E-3</v>
      </c>
      <c r="BH541" s="47">
        <f t="shared" si="202"/>
        <v>6.3625809680927046E-4</v>
      </c>
      <c r="BI541" s="47">
        <f t="shared" si="202"/>
        <v>7.5411547414646393E-3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8.6466304499729327E-6</v>
      </c>
      <c r="F542" s="47">
        <f t="shared" si="203"/>
        <v>2.5690212623983525E-3</v>
      </c>
      <c r="G542" s="47">
        <f t="shared" si="203"/>
        <v>3.6768800708870649E-4</v>
      </c>
      <c r="H542" s="47">
        <f t="shared" si="203"/>
        <v>6.2379844869495462E-4</v>
      </c>
      <c r="I542" s="47">
        <f t="shared" si="203"/>
        <v>3.3088157249620397E-3</v>
      </c>
      <c r="J542" s="47">
        <f t="shared" si="203"/>
        <v>3.6727613961112151E-3</v>
      </c>
      <c r="K542" s="47">
        <f t="shared" si="203"/>
        <v>1.7375847671491505E-3</v>
      </c>
      <c r="L542" s="47">
        <f t="shared" si="203"/>
        <v>4.6300768403361424E-4</v>
      </c>
      <c r="M542" s="47">
        <f t="shared" si="203"/>
        <v>5.6006501034502306E-3</v>
      </c>
      <c r="N542" s="47">
        <f t="shared" si="203"/>
        <v>0</v>
      </c>
      <c r="Q542" s="47">
        <f t="shared" si="200"/>
        <v>6.2048920250693015E-6</v>
      </c>
      <c r="R542" s="47">
        <f t="shared" si="200"/>
        <v>1.1347734369836398E-3</v>
      </c>
      <c r="S542" s="47">
        <f t="shared" si="200"/>
        <v>2.7209664525424E-4</v>
      </c>
      <c r="T542" s="47">
        <f t="shared" si="200"/>
        <v>5.7311180375320826E-4</v>
      </c>
      <c r="U542" s="47">
        <f t="shared" si="200"/>
        <v>2.8988857582891974E-3</v>
      </c>
      <c r="V542" s="47">
        <f t="shared" si="200"/>
        <v>8.3927274811863351E-4</v>
      </c>
      <c r="W542" s="47">
        <f t="shared" si="200"/>
        <v>1.5865035937843864E-3</v>
      </c>
      <c r="X542" s="47">
        <f t="shared" si="200"/>
        <v>3.7841437063720776E-4</v>
      </c>
      <c r="Y542" s="47">
        <f t="shared" si="200"/>
        <v>4.7895518077977215E-3</v>
      </c>
      <c r="Z542" s="47">
        <f t="shared" si="200"/>
        <v>0</v>
      </c>
      <c r="AA542" s="91"/>
      <c r="AB542" s="91"/>
      <c r="AC542" s="47">
        <f t="shared" si="201"/>
        <v>1.1088368874876561E-5</v>
      </c>
      <c r="AD542" s="47">
        <f t="shared" si="201"/>
        <v>4.0032690878130661E-3</v>
      </c>
      <c r="AE542" s="47">
        <f t="shared" si="201"/>
        <v>4.6366711099812537E-4</v>
      </c>
      <c r="AF542" s="47">
        <f t="shared" si="201"/>
        <v>6.7557668082286293E-4</v>
      </c>
      <c r="AG542" s="47">
        <f t="shared" si="201"/>
        <v>3.7187456916348742E-3</v>
      </c>
      <c r="AH542" s="47">
        <f t="shared" si="201"/>
        <v>6.5062500441037969E-3</v>
      </c>
      <c r="AI542" s="47">
        <f t="shared" si="201"/>
        <v>1.8886659405139071E-3</v>
      </c>
      <c r="AJ542" s="47">
        <f t="shared" si="201"/>
        <v>5.4760099743002147E-4</v>
      </c>
      <c r="AK542" s="47">
        <f t="shared" si="201"/>
        <v>6.4117483991027397E-3</v>
      </c>
      <c r="AL542" s="47">
        <f t="shared" si="201"/>
        <v>0</v>
      </c>
      <c r="AO542" s="47">
        <f t="shared" si="195"/>
        <v>2.4417384249036312E-6</v>
      </c>
      <c r="AP542" s="47">
        <f t="shared" si="195"/>
        <v>1.4342478254147127E-3</v>
      </c>
      <c r="AQ542" s="47">
        <f t="shared" si="195"/>
        <v>9.5591361834466483E-5</v>
      </c>
      <c r="AR542" s="47">
        <f t="shared" si="195"/>
        <v>5.0686644941746366E-5</v>
      </c>
      <c r="AS542" s="47">
        <f t="shared" si="195"/>
        <v>4.0992996667284232E-4</v>
      </c>
      <c r="AT542" s="47">
        <f t="shared" ref="AT542:AX555" si="205">J542-V542</f>
        <v>2.8334886479925818E-3</v>
      </c>
      <c r="AU542" s="47">
        <f t="shared" si="205"/>
        <v>1.5108117336476413E-4</v>
      </c>
      <c r="AV542" s="47">
        <f t="shared" si="205"/>
        <v>8.4593313396406477E-5</v>
      </c>
      <c r="AW542" s="47">
        <f t="shared" si="205"/>
        <v>8.110982956525091E-4</v>
      </c>
      <c r="AX542" s="47">
        <f t="shared" si="205"/>
        <v>0</v>
      </c>
      <c r="BA542" s="47">
        <f t="shared" si="204"/>
        <v>1.9734999324849492E-5</v>
      </c>
      <c r="BB542" s="47">
        <f t="shared" si="204"/>
        <v>6.5722903502114186E-3</v>
      </c>
      <c r="BC542" s="47">
        <f t="shared" si="204"/>
        <v>8.3135511808683186E-4</v>
      </c>
      <c r="BD542" s="47">
        <f t="shared" si="204"/>
        <v>1.2993751295178177E-3</v>
      </c>
      <c r="BE542" s="47">
        <f t="shared" si="204"/>
        <v>7.027561416596914E-3</v>
      </c>
      <c r="BF542" s="47">
        <f t="shared" si="202"/>
        <v>1.0179011440215012E-2</v>
      </c>
      <c r="BG542" s="47">
        <f t="shared" si="202"/>
        <v>3.6262507076630576E-3</v>
      </c>
      <c r="BH542" s="47">
        <f t="shared" si="202"/>
        <v>1.0106086814636356E-3</v>
      </c>
      <c r="BI542" s="47">
        <f t="shared" si="202"/>
        <v>1.201239850255297E-2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1.2011951516583762E-5</v>
      </c>
      <c r="F543" s="47">
        <f t="shared" si="203"/>
        <v>3.5712160945855693E-3</v>
      </c>
      <c r="G543" s="47">
        <f t="shared" si="203"/>
        <v>5.1200983430308962E-4</v>
      </c>
      <c r="H543" s="47">
        <f t="shared" si="203"/>
        <v>8.687969732745133E-4</v>
      </c>
      <c r="I543" s="47">
        <f t="shared" si="203"/>
        <v>4.6069223587633266E-3</v>
      </c>
      <c r="J543" s="47">
        <f t="shared" si="203"/>
        <v>5.1130366980630861E-3</v>
      </c>
      <c r="K543" s="47">
        <f t="shared" si="203"/>
        <v>2.4203872205597202E-3</v>
      </c>
      <c r="L543" s="47">
        <f t="shared" si="203"/>
        <v>6.4420319884310494E-4</v>
      </c>
      <c r="M543" s="47">
        <f t="shared" si="203"/>
        <v>7.8020846476792929E-3</v>
      </c>
      <c r="N543" s="47">
        <f t="shared" si="203"/>
        <v>0</v>
      </c>
      <c r="Q543" s="47">
        <f t="shared" si="200"/>
        <v>8.6177787583470617E-6</v>
      </c>
      <c r="R543" s="47">
        <f t="shared" si="200"/>
        <v>1.5720990047279207E-3</v>
      </c>
      <c r="S543" s="47">
        <f t="shared" si="200"/>
        <v>3.7893738494429902E-4</v>
      </c>
      <c r="T543" s="47">
        <f t="shared" si="200"/>
        <v>7.9848114868684449E-4</v>
      </c>
      <c r="U543" s="47">
        <f t="shared" si="200"/>
        <v>4.0364759913757518E-3</v>
      </c>
      <c r="V543" s="47">
        <f t="shared" si="200"/>
        <v>1.1661079401891557E-3</v>
      </c>
      <c r="W543" s="47">
        <f t="shared" si="200"/>
        <v>2.2099211726375771E-3</v>
      </c>
      <c r="X543" s="47">
        <f t="shared" si="200"/>
        <v>5.266729722481771E-4</v>
      </c>
      <c r="Y543" s="47">
        <f t="shared" si="200"/>
        <v>6.6720580923155092E-3</v>
      </c>
      <c r="Z543" s="47">
        <f t="shared" si="200"/>
        <v>0</v>
      </c>
      <c r="AA543" s="91"/>
      <c r="AB543" s="91"/>
      <c r="AC543" s="47">
        <f t="shared" si="201"/>
        <v>1.5406124274820457E-5</v>
      </c>
      <c r="AD543" s="47">
        <f t="shared" si="201"/>
        <v>5.5703331844432187E-3</v>
      </c>
      <c r="AE543" s="47">
        <f t="shared" si="201"/>
        <v>6.4547002573683257E-4</v>
      </c>
      <c r="AF543" s="47">
        <f t="shared" si="201"/>
        <v>9.4020438504834438E-4</v>
      </c>
      <c r="AG543" s="47">
        <f t="shared" si="201"/>
        <v>5.1773687261508911E-3</v>
      </c>
      <c r="AH543" s="47">
        <f t="shared" si="201"/>
        <v>9.059965455937017E-3</v>
      </c>
      <c r="AI543" s="47">
        <f t="shared" si="201"/>
        <v>2.630853268481852E-3</v>
      </c>
      <c r="AJ543" s="47">
        <f t="shared" si="201"/>
        <v>7.6173342543803388E-4</v>
      </c>
      <c r="AK543" s="47">
        <f t="shared" si="201"/>
        <v>8.9321112030430749E-3</v>
      </c>
      <c r="AL543" s="47">
        <f t="shared" si="201"/>
        <v>0</v>
      </c>
      <c r="AO543" s="47">
        <f t="shared" ref="AO543:AS555" si="206">E543-Q543</f>
        <v>3.3941727582367001E-6</v>
      </c>
      <c r="AP543" s="47">
        <f t="shared" si="206"/>
        <v>1.9991170898576486E-3</v>
      </c>
      <c r="AQ543" s="47">
        <f t="shared" si="206"/>
        <v>1.330724493587906E-4</v>
      </c>
      <c r="AR543" s="47">
        <f t="shared" si="206"/>
        <v>7.031582458766881E-5</v>
      </c>
      <c r="AS543" s="47">
        <f t="shared" si="206"/>
        <v>5.7044636738757485E-4</v>
      </c>
      <c r="AT543" s="47">
        <f t="shared" si="205"/>
        <v>3.9469287578739309E-3</v>
      </c>
      <c r="AU543" s="47">
        <f t="shared" si="205"/>
        <v>2.1046604792214312E-4</v>
      </c>
      <c r="AV543" s="47">
        <f t="shared" si="205"/>
        <v>1.1753022659492785E-4</v>
      </c>
      <c r="AW543" s="47">
        <f t="shared" si="205"/>
        <v>1.1300265553637837E-3</v>
      </c>
      <c r="AX543" s="47">
        <f t="shared" si="205"/>
        <v>0</v>
      </c>
      <c r="BA543" s="47">
        <f t="shared" si="204"/>
        <v>2.741807579140422E-5</v>
      </c>
      <c r="BB543" s="47">
        <f t="shared" si="204"/>
        <v>9.1415492790287885E-3</v>
      </c>
      <c r="BC543" s="47">
        <f t="shared" si="204"/>
        <v>1.1574798600399222E-3</v>
      </c>
      <c r="BD543" s="47">
        <f t="shared" si="204"/>
        <v>1.8090013583228577E-3</v>
      </c>
      <c r="BE543" s="47">
        <f t="shared" si="204"/>
        <v>9.7842910849142185E-3</v>
      </c>
      <c r="BF543" s="47">
        <f t="shared" si="202"/>
        <v>1.4173002154000103E-2</v>
      </c>
      <c r="BG543" s="47">
        <f t="shared" si="202"/>
        <v>5.0512404890415722E-3</v>
      </c>
      <c r="BH543" s="47">
        <f t="shared" si="202"/>
        <v>1.4059366242811389E-3</v>
      </c>
      <c r="BI543" s="47">
        <f t="shared" si="202"/>
        <v>1.6734195850722368E-2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1.5447175200931074E-5</v>
      </c>
      <c r="F544" s="47">
        <f t="shared" si="203"/>
        <v>4.5942279724172346E-3</v>
      </c>
      <c r="G544" s="47">
        <f t="shared" si="203"/>
        <v>6.593294359702258E-4</v>
      </c>
      <c r="H544" s="47">
        <f t="shared" si="203"/>
        <v>1.118884473874697E-3</v>
      </c>
      <c r="I544" s="47">
        <f t="shared" si="203"/>
        <v>5.9319925571124643E-3</v>
      </c>
      <c r="J544" s="47">
        <f t="shared" si="203"/>
        <v>6.5832286147672701E-3</v>
      </c>
      <c r="K544" s="47">
        <f t="shared" si="203"/>
        <v>3.1173724749410034E-3</v>
      </c>
      <c r="L544" s="47">
        <f t="shared" si="203"/>
        <v>8.2916240827684987E-4</v>
      </c>
      <c r="M544" s="47">
        <f t="shared" si="203"/>
        <v>1.0049246192206755E-2</v>
      </c>
      <c r="N544" s="47">
        <f t="shared" si="203"/>
        <v>0</v>
      </c>
      <c r="Q544" s="47">
        <f t="shared" si="200"/>
        <v>1.1080784661718629E-5</v>
      </c>
      <c r="R544" s="47">
        <f t="shared" si="200"/>
        <v>2.0185084611661283E-3</v>
      </c>
      <c r="S544" s="47">
        <f t="shared" si="200"/>
        <v>4.879973623348365E-4</v>
      </c>
      <c r="T544" s="47">
        <f t="shared" si="200"/>
        <v>1.0285317430040002E-3</v>
      </c>
      <c r="U544" s="47">
        <f t="shared" si="200"/>
        <v>5.1976956296899881E-3</v>
      </c>
      <c r="V544" s="47">
        <f t="shared" si="200"/>
        <v>1.4997319750006601E-3</v>
      </c>
      <c r="W544" s="47">
        <f t="shared" si="200"/>
        <v>2.8462880421653318E-3</v>
      </c>
      <c r="X544" s="47">
        <f t="shared" si="200"/>
        <v>6.7801112084721262E-4</v>
      </c>
      <c r="Y544" s="47">
        <f t="shared" si="200"/>
        <v>8.5936667728866087E-3</v>
      </c>
      <c r="Z544" s="47">
        <f t="shared" si="200"/>
        <v>0</v>
      </c>
      <c r="AA544" s="91"/>
      <c r="AB544" s="91"/>
      <c r="AC544" s="47">
        <f t="shared" si="201"/>
        <v>1.9813565740143509E-5</v>
      </c>
      <c r="AD544" s="47">
        <f t="shared" si="201"/>
        <v>7.1699474836683409E-3</v>
      </c>
      <c r="AE544" s="47">
        <f t="shared" si="201"/>
        <v>8.3104925168056738E-4</v>
      </c>
      <c r="AF544" s="47">
        <f t="shared" si="201"/>
        <v>1.2103287919315565E-3</v>
      </c>
      <c r="AG544" s="47">
        <f t="shared" si="201"/>
        <v>6.6662894845349267E-3</v>
      </c>
      <c r="AH544" s="47">
        <f t="shared" si="201"/>
        <v>1.1666725254533879E-2</v>
      </c>
      <c r="AI544" s="47">
        <f t="shared" si="201"/>
        <v>3.3884569077166603E-3</v>
      </c>
      <c r="AJ544" s="47">
        <f t="shared" si="201"/>
        <v>9.8031369570648853E-4</v>
      </c>
      <c r="AK544" s="47">
        <f t="shared" si="201"/>
        <v>1.1504825611526902E-2</v>
      </c>
      <c r="AL544" s="47">
        <f t="shared" si="201"/>
        <v>0</v>
      </c>
      <c r="AO544" s="47">
        <f t="shared" si="206"/>
        <v>4.3663905392124451E-6</v>
      </c>
      <c r="AP544" s="47">
        <f t="shared" si="206"/>
        <v>2.5757195112511063E-3</v>
      </c>
      <c r="AQ544" s="47">
        <f t="shared" si="206"/>
        <v>1.713320736353893E-4</v>
      </c>
      <c r="AR544" s="47">
        <f t="shared" si="206"/>
        <v>9.0352730870696786E-5</v>
      </c>
      <c r="AS544" s="47">
        <f t="shared" si="206"/>
        <v>7.3429692742247622E-4</v>
      </c>
      <c r="AT544" s="47">
        <f t="shared" si="205"/>
        <v>5.0834966397666102E-3</v>
      </c>
      <c r="AU544" s="47">
        <f t="shared" si="205"/>
        <v>2.7108443277567163E-4</v>
      </c>
      <c r="AV544" s="47">
        <f t="shared" si="205"/>
        <v>1.5115128742963725E-4</v>
      </c>
      <c r="AW544" s="47">
        <f t="shared" si="205"/>
        <v>1.4555794193201466E-3</v>
      </c>
      <c r="AX544" s="47">
        <f t="shared" si="205"/>
        <v>0</v>
      </c>
      <c r="BA544" s="47">
        <f t="shared" si="204"/>
        <v>3.5260740941074579E-5</v>
      </c>
      <c r="BB544" s="47">
        <f t="shared" si="204"/>
        <v>1.1764175456085576E-2</v>
      </c>
      <c r="BC544" s="47">
        <f t="shared" si="204"/>
        <v>1.4903786876507932E-3</v>
      </c>
      <c r="BD544" s="47">
        <f t="shared" si="204"/>
        <v>2.3292132658062534E-3</v>
      </c>
      <c r="BE544" s="47">
        <f t="shared" si="204"/>
        <v>1.2598282041647391E-2</v>
      </c>
      <c r="BF544" s="47">
        <f t="shared" si="202"/>
        <v>1.8249953869301151E-2</v>
      </c>
      <c r="BG544" s="47">
        <f t="shared" si="202"/>
        <v>6.5058293826576637E-3</v>
      </c>
      <c r="BH544" s="47">
        <f t="shared" si="202"/>
        <v>1.8094761039833384E-3</v>
      </c>
      <c r="BI544" s="47">
        <f t="shared" si="202"/>
        <v>2.1554071803733657E-2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1.8906383702483881E-5</v>
      </c>
      <c r="F545" s="47">
        <f t="shared" si="203"/>
        <v>5.62438254462442E-3</v>
      </c>
      <c r="G545" s="47">
        <f t="shared" si="203"/>
        <v>8.0767762676035642E-4</v>
      </c>
      <c r="H545" s="47">
        <f t="shared" si="203"/>
        <v>1.3707180916242838E-3</v>
      </c>
      <c r="I545" s="47">
        <f t="shared" si="203"/>
        <v>7.2663144285438144E-3</v>
      </c>
      <c r="J545" s="47">
        <f t="shared" si="203"/>
        <v>8.0636854480007104E-3</v>
      </c>
      <c r="K545" s="47">
        <f t="shared" si="203"/>
        <v>3.8192240977038949E-3</v>
      </c>
      <c r="L545" s="47">
        <f t="shared" si="203"/>
        <v>1.0154130075111937E-3</v>
      </c>
      <c r="M545" s="47">
        <f t="shared" si="203"/>
        <v>1.2312097474529838E-2</v>
      </c>
      <c r="N545" s="47">
        <f t="shared" si="203"/>
        <v>0</v>
      </c>
      <c r="Q545" s="47">
        <f t="shared" si="200"/>
        <v>1.3560987333567779E-5</v>
      </c>
      <c r="R545" s="47">
        <f t="shared" si="200"/>
        <v>2.4680347595323485E-3</v>
      </c>
      <c r="S545" s="47">
        <f t="shared" si="200"/>
        <v>5.9781879920007034E-4</v>
      </c>
      <c r="T545" s="47">
        <f t="shared" si="200"/>
        <v>1.2601885562925302E-3</v>
      </c>
      <c r="U545" s="47">
        <f t="shared" si="200"/>
        <v>6.3670229324009585E-3</v>
      </c>
      <c r="V545" s="47">
        <f t="shared" si="200"/>
        <v>1.835685381121164E-3</v>
      </c>
      <c r="W545" s="47">
        <f t="shared" si="200"/>
        <v>3.4870980410039386E-3</v>
      </c>
      <c r="X545" s="47">
        <f t="shared" si="200"/>
        <v>8.304059161638711E-4</v>
      </c>
      <c r="Y545" s="47">
        <f t="shared" si="200"/>
        <v>1.0528692173059986E-2</v>
      </c>
      <c r="Z545" s="47">
        <f t="shared" si="200"/>
        <v>0</v>
      </c>
      <c r="AA545" s="91"/>
      <c r="AB545" s="91"/>
      <c r="AC545" s="47">
        <f t="shared" si="201"/>
        <v>2.4251780071399971E-5</v>
      </c>
      <c r="AD545" s="47">
        <f t="shared" si="201"/>
        <v>8.7807303297164924E-3</v>
      </c>
      <c r="AE545" s="47">
        <f t="shared" si="201"/>
        <v>1.0179241963955948E-3</v>
      </c>
      <c r="AF545" s="47">
        <f t="shared" si="201"/>
        <v>1.4823392141422006E-3</v>
      </c>
      <c r="AG545" s="47">
        <f t="shared" si="201"/>
        <v>8.165605924686653E-3</v>
      </c>
      <c r="AH545" s="47">
        <f t="shared" si="201"/>
        <v>1.4291685514880255E-2</v>
      </c>
      <c r="AI545" s="47">
        <f t="shared" si="201"/>
        <v>4.1513501544038333E-3</v>
      </c>
      <c r="AJ545" s="47">
        <f t="shared" si="201"/>
        <v>1.2004200988585179E-3</v>
      </c>
      <c r="AK545" s="47">
        <f t="shared" si="201"/>
        <v>1.4095502775999689E-2</v>
      </c>
      <c r="AL545" s="47">
        <f t="shared" si="201"/>
        <v>0</v>
      </c>
      <c r="AO545" s="47">
        <f t="shared" si="206"/>
        <v>5.3453963689161018E-6</v>
      </c>
      <c r="AP545" s="47">
        <f t="shared" si="206"/>
        <v>3.1563477850920715E-3</v>
      </c>
      <c r="AQ545" s="47">
        <f t="shared" si="206"/>
        <v>2.0985882756028608E-4</v>
      </c>
      <c r="AR545" s="47">
        <f t="shared" si="206"/>
        <v>1.1052953533175359E-4</v>
      </c>
      <c r="AS545" s="47">
        <f t="shared" si="206"/>
        <v>8.9929149614285595E-4</v>
      </c>
      <c r="AT545" s="47">
        <f t="shared" si="205"/>
        <v>6.2280000668795462E-3</v>
      </c>
      <c r="AU545" s="47">
        <f t="shared" si="205"/>
        <v>3.3212605669995622E-4</v>
      </c>
      <c r="AV545" s="47">
        <f t="shared" si="205"/>
        <v>1.8500709134732255E-4</v>
      </c>
      <c r="AW545" s="47">
        <f t="shared" si="205"/>
        <v>1.7834053014698526E-3</v>
      </c>
      <c r="AX545" s="47">
        <f t="shared" si="205"/>
        <v>0</v>
      </c>
      <c r="BA545" s="47">
        <f t="shared" si="204"/>
        <v>4.3158163773883854E-5</v>
      </c>
      <c r="BB545" s="47">
        <f t="shared" si="204"/>
        <v>1.4405112874340913E-2</v>
      </c>
      <c r="BC545" s="47">
        <f t="shared" si="204"/>
        <v>1.8256018231559512E-3</v>
      </c>
      <c r="BD545" s="47">
        <f t="shared" si="204"/>
        <v>2.8530573057664842E-3</v>
      </c>
      <c r="BE545" s="47">
        <f t="shared" si="204"/>
        <v>1.5431920353230467E-2</v>
      </c>
      <c r="BF545" s="47">
        <f t="shared" si="202"/>
        <v>2.2355370962880965E-2</v>
      </c>
      <c r="BG545" s="47">
        <f t="shared" si="202"/>
        <v>7.9705742521077282E-3</v>
      </c>
      <c r="BH545" s="47">
        <f t="shared" si="202"/>
        <v>2.2158331063697116E-3</v>
      </c>
      <c r="BI545" s="47">
        <f t="shared" si="202"/>
        <v>2.6407600250529528E-2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2.2370702893650383E-5</v>
      </c>
      <c r="F546" s="47">
        <f t="shared" si="203"/>
        <v>6.6560590835677298E-3</v>
      </c>
      <c r="G546" s="47">
        <f t="shared" si="203"/>
        <v>9.5624498952509953E-4</v>
      </c>
      <c r="H546" s="47">
        <f t="shared" si="203"/>
        <v>1.6229237723628565E-3</v>
      </c>
      <c r="I546" s="47">
        <f t="shared" si="203"/>
        <v>8.6026076483129675E-3</v>
      </c>
      <c r="J546" s="47">
        <f t="shared" si="203"/>
        <v>9.5463295316868865E-3</v>
      </c>
      <c r="K546" s="47">
        <f t="shared" si="203"/>
        <v>4.5221126472080337E-3</v>
      </c>
      <c r="L546" s="47">
        <f t="shared" si="203"/>
        <v>1.2019387763407279E-3</v>
      </c>
      <c r="M546" s="47">
        <f t="shared" si="203"/>
        <v>1.4578291929298499E-2</v>
      </c>
      <c r="N546" s="47">
        <f t="shared" si="203"/>
        <v>0</v>
      </c>
      <c r="Q546" s="47">
        <f t="shared" si="200"/>
        <v>1.6044854296259528E-5</v>
      </c>
      <c r="R546" s="47">
        <f t="shared" si="200"/>
        <v>2.9182251951956153E-3</v>
      </c>
      <c r="S546" s="47">
        <f t="shared" si="200"/>
        <v>7.078024880014035E-4</v>
      </c>
      <c r="T546" s="47">
        <f t="shared" si="200"/>
        <v>1.4921876230384868E-3</v>
      </c>
      <c r="U546" s="47">
        <f t="shared" si="200"/>
        <v>7.5380778178518217E-3</v>
      </c>
      <c r="V546" s="47">
        <f t="shared" si="200"/>
        <v>2.1721351301428188E-3</v>
      </c>
      <c r="W546" s="47">
        <f t="shared" si="200"/>
        <v>4.1288547827185371E-3</v>
      </c>
      <c r="X546" s="47">
        <f t="shared" si="200"/>
        <v>9.8302586197297781E-4</v>
      </c>
      <c r="Y546" s="47">
        <f t="shared" si="200"/>
        <v>1.2466576410510868E-2</v>
      </c>
      <c r="Z546" s="47">
        <f t="shared" si="200"/>
        <v>0</v>
      </c>
      <c r="AA546" s="91"/>
      <c r="AB546" s="91"/>
      <c r="AC546" s="47">
        <f t="shared" si="201"/>
        <v>2.8696551491041227E-5</v>
      </c>
      <c r="AD546" s="47">
        <f t="shared" si="201"/>
        <v>1.0393892971939845E-2</v>
      </c>
      <c r="AE546" s="47">
        <f t="shared" si="201"/>
        <v>1.2050752331237478E-3</v>
      </c>
      <c r="AF546" s="47">
        <f t="shared" si="201"/>
        <v>1.7547515088733893E-3</v>
      </c>
      <c r="AG546" s="47">
        <f t="shared" si="201"/>
        <v>9.6671374787740925E-3</v>
      </c>
      <c r="AH546" s="47">
        <f t="shared" si="201"/>
        <v>1.6920523933230951E-2</v>
      </c>
      <c r="AI546" s="47">
        <f t="shared" si="201"/>
        <v>4.9153705116975087E-3</v>
      </c>
      <c r="AJ546" s="47">
        <f t="shared" si="201"/>
        <v>1.4208516907084799E-3</v>
      </c>
      <c r="AK546" s="47">
        <f t="shared" si="201"/>
        <v>1.669000744808613E-2</v>
      </c>
      <c r="AL546" s="47">
        <f t="shared" si="201"/>
        <v>0</v>
      </c>
      <c r="AO546" s="47">
        <f t="shared" si="206"/>
        <v>6.3258485973908545E-6</v>
      </c>
      <c r="AP546" s="47">
        <f t="shared" si="206"/>
        <v>3.7378338883721145E-3</v>
      </c>
      <c r="AQ546" s="47">
        <f t="shared" si="206"/>
        <v>2.4844250152369603E-4</v>
      </c>
      <c r="AR546" s="47">
        <f t="shared" si="206"/>
        <v>1.3073614932436971E-4</v>
      </c>
      <c r="AS546" s="47">
        <f t="shared" si="206"/>
        <v>1.0645298304611459E-3</v>
      </c>
      <c r="AT546" s="47">
        <f t="shared" si="205"/>
        <v>7.3741944015440677E-3</v>
      </c>
      <c r="AU546" s="47">
        <f t="shared" si="205"/>
        <v>3.9325786448949664E-4</v>
      </c>
      <c r="AV546" s="47">
        <f t="shared" si="205"/>
        <v>2.1891291436775006E-4</v>
      </c>
      <c r="AW546" s="47">
        <f t="shared" si="205"/>
        <v>2.111715518787631E-3</v>
      </c>
      <c r="AX546" s="47">
        <f t="shared" si="205"/>
        <v>0</v>
      </c>
      <c r="BA546" s="47">
        <f t="shared" si="204"/>
        <v>5.1067254384691606E-5</v>
      </c>
      <c r="BB546" s="47">
        <f t="shared" si="204"/>
        <v>1.7049952055507574E-2</v>
      </c>
      <c r="BC546" s="47">
        <f t="shared" si="204"/>
        <v>2.1613202226488473E-3</v>
      </c>
      <c r="BD546" s="47">
        <f t="shared" si="204"/>
        <v>3.3776752812362458E-3</v>
      </c>
      <c r="BE546" s="47">
        <f t="shared" si="204"/>
        <v>1.826974512708706E-2</v>
      </c>
      <c r="BF546" s="47">
        <f t="shared" si="202"/>
        <v>2.6466853464917839E-2</v>
      </c>
      <c r="BG546" s="47">
        <f t="shared" si="202"/>
        <v>9.4374831589055415E-3</v>
      </c>
      <c r="BH546" s="47">
        <f t="shared" si="202"/>
        <v>2.6227904670492077E-3</v>
      </c>
      <c r="BI546" s="47">
        <f t="shared" si="202"/>
        <v>3.126829937738463E-2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2.5832494608813663E-5</v>
      </c>
      <c r="F547" s="47">
        <f t="shared" si="203"/>
        <v>7.6869829384910698E-3</v>
      </c>
      <c r="G547" s="47">
        <f t="shared" si="203"/>
        <v>1.1047039614564555E-3</v>
      </c>
      <c r="H547" s="47">
        <f t="shared" si="203"/>
        <v>1.8749454504819337E-3</v>
      </c>
      <c r="I547" s="47">
        <f t="shared" si="203"/>
        <v>9.9379259437579279E-3</v>
      </c>
      <c r="J547" s="47">
        <f t="shared" si="203"/>
        <v>1.1027891917314641E-2</v>
      </c>
      <c r="K547" s="47">
        <f t="shared" si="203"/>
        <v>5.2244883877463179E-3</v>
      </c>
      <c r="L547" s="47">
        <f t="shared" si="203"/>
        <v>1.3883284608839465E-3</v>
      </c>
      <c r="M547" s="47">
        <f t="shared" si="203"/>
        <v>1.684283302830316E-2</v>
      </c>
      <c r="N547" s="47">
        <f t="shared" si="203"/>
        <v>0</v>
      </c>
      <c r="Q547" s="47">
        <f t="shared" si="200"/>
        <v>1.8526909095060775E-5</v>
      </c>
      <c r="R547" s="47">
        <f t="shared" si="200"/>
        <v>3.3680871837787401E-3</v>
      </c>
      <c r="S547" s="47">
        <f t="shared" si="200"/>
        <v>8.17705935601262E-4</v>
      </c>
      <c r="T547" s="47">
        <f t="shared" si="200"/>
        <v>1.7240174293781084E-3</v>
      </c>
      <c r="U547" s="47">
        <f t="shared" si="200"/>
        <v>8.7082783325134749E-3</v>
      </c>
      <c r="V547" s="47">
        <f t="shared" si="200"/>
        <v>2.5083394142924398E-3</v>
      </c>
      <c r="W547" s="47">
        <f t="shared" si="200"/>
        <v>4.77014331562353E-3</v>
      </c>
      <c r="X547" s="47">
        <f t="shared" si="200"/>
        <v>1.1355344602908867E-3</v>
      </c>
      <c r="Y547" s="47">
        <f t="shared" si="200"/>
        <v>1.4403046818681913E-2</v>
      </c>
      <c r="Z547" s="47">
        <f t="shared" si="200"/>
        <v>0</v>
      </c>
      <c r="AA547" s="91"/>
      <c r="AB547" s="91"/>
      <c r="AC547" s="47">
        <f t="shared" si="201"/>
        <v>3.3138080122566541E-5</v>
      </c>
      <c r="AD547" s="47">
        <f t="shared" si="201"/>
        <v>1.2005878693203399E-2</v>
      </c>
      <c r="AE547" s="47">
        <f t="shared" si="201"/>
        <v>1.3920897293866012E-3</v>
      </c>
      <c r="AF547" s="47">
        <f t="shared" si="201"/>
        <v>2.0269650587719222E-3</v>
      </c>
      <c r="AG547" s="47">
        <f t="shared" si="201"/>
        <v>1.1167573555002357E-2</v>
      </c>
      <c r="AH547" s="47">
        <f t="shared" si="201"/>
        <v>1.9547444420336839E-2</v>
      </c>
      <c r="AI547" s="47">
        <f t="shared" si="201"/>
        <v>5.6788334598690815E-3</v>
      </c>
      <c r="AJ547" s="47">
        <f t="shared" si="201"/>
        <v>1.6411224614770088E-3</v>
      </c>
      <c r="AK547" s="47">
        <f t="shared" si="201"/>
        <v>1.9282619237924403E-2</v>
      </c>
      <c r="AL547" s="47">
        <f t="shared" si="201"/>
        <v>0</v>
      </c>
      <c r="AO547" s="47">
        <f t="shared" si="206"/>
        <v>7.305585513752888E-6</v>
      </c>
      <c r="AP547" s="47">
        <f t="shared" si="206"/>
        <v>4.3188957547123296E-3</v>
      </c>
      <c r="AQ547" s="47">
        <f t="shared" si="206"/>
        <v>2.8699802585519353E-4</v>
      </c>
      <c r="AR547" s="47">
        <f t="shared" si="206"/>
        <v>1.5092802110382533E-4</v>
      </c>
      <c r="AS547" s="47">
        <f t="shared" si="206"/>
        <v>1.229647611244453E-3</v>
      </c>
      <c r="AT547" s="47">
        <f t="shared" si="205"/>
        <v>8.5195525030222E-3</v>
      </c>
      <c r="AU547" s="47">
        <f t="shared" si="205"/>
        <v>4.5434507212278787E-4</v>
      </c>
      <c r="AV547" s="47">
        <f t="shared" si="205"/>
        <v>2.5279400059305987E-4</v>
      </c>
      <c r="AW547" s="47">
        <f t="shared" si="205"/>
        <v>2.4397862096212468E-3</v>
      </c>
      <c r="AX547" s="47">
        <f t="shared" si="205"/>
        <v>0</v>
      </c>
      <c r="BA547" s="47">
        <f t="shared" si="204"/>
        <v>5.8970574731380203E-5</v>
      </c>
      <c r="BB547" s="47">
        <f t="shared" si="204"/>
        <v>1.9692861631694467E-2</v>
      </c>
      <c r="BC547" s="47">
        <f t="shared" si="204"/>
        <v>2.496793690843057E-3</v>
      </c>
      <c r="BD547" s="47">
        <f t="shared" si="204"/>
        <v>3.9019105092538559E-3</v>
      </c>
      <c r="BE547" s="47">
        <f t="shared" si="204"/>
        <v>2.1105499498760283E-2</v>
      </c>
      <c r="BF547" s="47">
        <f t="shared" si="202"/>
        <v>3.0575336337651478E-2</v>
      </c>
      <c r="BG547" s="47">
        <f t="shared" si="202"/>
        <v>1.0903321847615399E-2</v>
      </c>
      <c r="BH547" s="47">
        <f t="shared" si="202"/>
        <v>3.0294509223609553E-3</v>
      </c>
      <c r="BI547" s="47">
        <f t="shared" si="202"/>
        <v>3.6125452266227563E-2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2.9288757217494661E-5</v>
      </c>
      <c r="F548" s="47">
        <f t="shared" si="203"/>
        <v>8.7162602218589826E-3</v>
      </c>
      <c r="G548" s="47">
        <f t="shared" si="203"/>
        <v>1.2529258176016526E-3</v>
      </c>
      <c r="H548" s="47">
        <f t="shared" si="203"/>
        <v>2.1265646044722306E-3</v>
      </c>
      <c r="I548" s="47">
        <f t="shared" si="203"/>
        <v>1.1271111494759912E-2</v>
      </c>
      <c r="J548" s="47">
        <f t="shared" si="203"/>
        <v>1.2507087980279365E-2</v>
      </c>
      <c r="K548" s="47">
        <f t="shared" si="203"/>
        <v>5.9257423073954376E-3</v>
      </c>
      <c r="L548" s="47">
        <f t="shared" si="203"/>
        <v>1.5744204474436255E-3</v>
      </c>
      <c r="M548" s="47">
        <f t="shared" si="203"/>
        <v>1.9103757246253114E-2</v>
      </c>
      <c r="N548" s="47">
        <f t="shared" si="203"/>
        <v>0</v>
      </c>
      <c r="Q548" s="47">
        <f t="shared" si="200"/>
        <v>2.10049996041512E-5</v>
      </c>
      <c r="R548" s="47">
        <f t="shared" si="200"/>
        <v>3.8172306615322526E-3</v>
      </c>
      <c r="S548" s="47">
        <f t="shared" si="200"/>
        <v>9.2743384754948434E-4</v>
      </c>
      <c r="T548" s="47">
        <f t="shared" si="200"/>
        <v>1.9554769616543298E-3</v>
      </c>
      <c r="U548" s="47">
        <f t="shared" si="200"/>
        <v>9.8766098256442125E-3</v>
      </c>
      <c r="V548" s="47">
        <f t="shared" si="200"/>
        <v>2.8440067194901728E-3</v>
      </c>
      <c r="W548" s="47">
        <f t="shared" si="200"/>
        <v>5.4104075949407736E-3</v>
      </c>
      <c r="X548" s="47">
        <f t="shared" si="200"/>
        <v>1.2877994748380359E-3</v>
      </c>
      <c r="Y548" s="47">
        <f t="shared" si="200"/>
        <v>1.633642433393289E-2</v>
      </c>
      <c r="Z548" s="47">
        <f t="shared" si="200"/>
        <v>0</v>
      </c>
      <c r="AA548" s="91"/>
      <c r="AB548" s="91"/>
      <c r="AC548" s="47">
        <f t="shared" si="201"/>
        <v>3.7572514830838109E-5</v>
      </c>
      <c r="AD548" s="47">
        <f t="shared" si="201"/>
        <v>1.3615289782185713E-2</v>
      </c>
      <c r="AE548" s="47">
        <f t="shared" si="201"/>
        <v>1.5788055297287732E-3</v>
      </c>
      <c r="AF548" s="47">
        <f t="shared" si="201"/>
        <v>2.2987438344762951E-3</v>
      </c>
      <c r="AG548" s="47">
        <f t="shared" si="201"/>
        <v>1.2665613163875584E-2</v>
      </c>
      <c r="AH548" s="47">
        <f t="shared" si="201"/>
        <v>2.2170169241068554E-2</v>
      </c>
      <c r="AI548" s="47">
        <f t="shared" si="201"/>
        <v>6.4410770198500738E-3</v>
      </c>
      <c r="AJ548" s="47">
        <f t="shared" si="201"/>
        <v>1.8610414200492175E-3</v>
      </c>
      <c r="AK548" s="47">
        <f t="shared" si="201"/>
        <v>2.1871090158573334E-2</v>
      </c>
      <c r="AL548" s="47">
        <f t="shared" si="201"/>
        <v>0</v>
      </c>
      <c r="AO548" s="47">
        <f t="shared" si="206"/>
        <v>8.2837576133434614E-6</v>
      </c>
      <c r="AP548" s="47">
        <f t="shared" si="206"/>
        <v>4.8990295603267304E-3</v>
      </c>
      <c r="AQ548" s="47">
        <f t="shared" si="206"/>
        <v>3.2549197005216828E-4</v>
      </c>
      <c r="AR548" s="47">
        <f t="shared" si="206"/>
        <v>1.7108764281790079E-4</v>
      </c>
      <c r="AS548" s="47">
        <f t="shared" si="206"/>
        <v>1.3945016691156997E-3</v>
      </c>
      <c r="AT548" s="47">
        <f t="shared" si="205"/>
        <v>9.6630812607891928E-3</v>
      </c>
      <c r="AU548" s="47">
        <f t="shared" si="205"/>
        <v>5.1533471245466395E-4</v>
      </c>
      <c r="AV548" s="47">
        <f t="shared" si="205"/>
        <v>2.8662097260558962E-4</v>
      </c>
      <c r="AW548" s="47">
        <f t="shared" si="205"/>
        <v>2.7673329123202237E-3</v>
      </c>
      <c r="AX548" s="47">
        <f t="shared" si="205"/>
        <v>0</v>
      </c>
      <c r="BA548" s="47">
        <f t="shared" si="204"/>
        <v>6.6861272048332764E-5</v>
      </c>
      <c r="BB548" s="47">
        <f t="shared" si="204"/>
        <v>2.2331550004044694E-2</v>
      </c>
      <c r="BC548" s="47">
        <f t="shared" si="204"/>
        <v>2.8317313473304258E-3</v>
      </c>
      <c r="BD548" s="47">
        <f t="shared" si="204"/>
        <v>4.4253084389485262E-3</v>
      </c>
      <c r="BE548" s="47">
        <f t="shared" si="204"/>
        <v>2.3936724658635496E-2</v>
      </c>
      <c r="BF548" s="47">
        <f t="shared" si="202"/>
        <v>3.4677257221347915E-2</v>
      </c>
      <c r="BG548" s="47">
        <f t="shared" si="202"/>
        <v>1.2366819327245511E-2</v>
      </c>
      <c r="BH548" s="47">
        <f t="shared" si="202"/>
        <v>3.4354618674928431E-3</v>
      </c>
      <c r="BI548" s="47">
        <f t="shared" si="202"/>
        <v>4.0974847404826445E-2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3.6180554727100947E-5</v>
      </c>
      <c r="F549" s="47">
        <f t="shared" si="203"/>
        <v>1.0768642063560648E-2</v>
      </c>
      <c r="G549" s="47">
        <f t="shared" si="203"/>
        <v>1.5484806219400096E-3</v>
      </c>
      <c r="H549" s="47">
        <f t="shared" si="203"/>
        <v>2.6282939159209782E-3</v>
      </c>
      <c r="I549" s="47">
        <f t="shared" si="203"/>
        <v>1.3929487289805463E-2</v>
      </c>
      <c r="J549" s="47">
        <f t="shared" si="203"/>
        <v>1.5456609153049895E-2</v>
      </c>
      <c r="K549" s="47">
        <f t="shared" si="203"/>
        <v>7.3240446253098196E-3</v>
      </c>
      <c r="L549" s="47">
        <f t="shared" si="203"/>
        <v>1.9454883999506026E-3</v>
      </c>
      <c r="M549" s="47">
        <f t="shared" si="203"/>
        <v>2.3612046591958383E-2</v>
      </c>
      <c r="N549" s="47">
        <f t="shared" si="203"/>
        <v>0</v>
      </c>
      <c r="Q549" s="47">
        <f t="shared" si="200"/>
        <v>2.5946319154417079E-5</v>
      </c>
      <c r="R549" s="47">
        <f t="shared" si="200"/>
        <v>4.7128240385120338E-3</v>
      </c>
      <c r="S549" s="47">
        <f t="shared" si="200"/>
        <v>1.146231617255893E-3</v>
      </c>
      <c r="T549" s="47">
        <f t="shared" si="200"/>
        <v>2.4170079298479353E-3</v>
      </c>
      <c r="U549" s="47">
        <f t="shared" si="200"/>
        <v>1.2206266158623445E-2</v>
      </c>
      <c r="V549" s="47">
        <f t="shared" si="200"/>
        <v>3.5133282844105034E-3</v>
      </c>
      <c r="W549" s="47">
        <f t="shared" si="200"/>
        <v>6.6870963959032668E-3</v>
      </c>
      <c r="X549" s="47">
        <f t="shared" si="200"/>
        <v>1.5914163485734145E-3</v>
      </c>
      <c r="Y549" s="47">
        <f t="shared" si="200"/>
        <v>2.0191584619285295E-2</v>
      </c>
      <c r="Z549" s="47">
        <f t="shared" si="200"/>
        <v>0</v>
      </c>
      <c r="AA549" s="91"/>
      <c r="AB549" s="91"/>
      <c r="AC549" s="47">
        <f t="shared" si="201"/>
        <v>4.6414790299784795E-5</v>
      </c>
      <c r="AD549" s="47">
        <f t="shared" si="201"/>
        <v>1.6824460088609265E-2</v>
      </c>
      <c r="AE549" s="47">
        <f t="shared" si="201"/>
        <v>1.9511173686990778E-3</v>
      </c>
      <c r="AF549" s="47">
        <f t="shared" si="201"/>
        <v>2.8406714891801854E-3</v>
      </c>
      <c r="AG549" s="47">
        <f t="shared" si="201"/>
        <v>1.5652708420987448E-2</v>
      </c>
      <c r="AH549" s="47">
        <f t="shared" si="201"/>
        <v>2.7399890021689282E-2</v>
      </c>
      <c r="AI549" s="47">
        <f t="shared" si="201"/>
        <v>7.9609928547163377E-3</v>
      </c>
      <c r="AJ549" s="47">
        <f t="shared" si="201"/>
        <v>2.2995604513277941E-3</v>
      </c>
      <c r="AK549" s="47">
        <f t="shared" si="201"/>
        <v>2.7032508564631467E-2</v>
      </c>
      <c r="AL549" s="47">
        <f t="shared" si="201"/>
        <v>0</v>
      </c>
      <c r="AO549" s="47">
        <f t="shared" si="206"/>
        <v>1.0234235572683868E-5</v>
      </c>
      <c r="AP549" s="47">
        <f t="shared" si="206"/>
        <v>6.0558180250486144E-3</v>
      </c>
      <c r="AQ549" s="47">
        <f t="shared" si="206"/>
        <v>4.0224900468411652E-4</v>
      </c>
      <c r="AR549" s="47">
        <f t="shared" si="206"/>
        <v>2.1128598607304296E-4</v>
      </c>
      <c r="AS549" s="47">
        <f t="shared" si="206"/>
        <v>1.7232211311820188E-3</v>
      </c>
      <c r="AT549" s="47">
        <f t="shared" si="205"/>
        <v>1.1943280868639392E-2</v>
      </c>
      <c r="AU549" s="47">
        <f t="shared" si="205"/>
        <v>6.3694822940655281E-4</v>
      </c>
      <c r="AV549" s="47">
        <f t="shared" si="205"/>
        <v>3.5407205137718807E-4</v>
      </c>
      <c r="AW549" s="47">
        <f t="shared" si="205"/>
        <v>3.4204619726730875E-3</v>
      </c>
      <c r="AX549" s="47">
        <f t="shared" si="205"/>
        <v>0</v>
      </c>
      <c r="BA549" s="47">
        <f t="shared" si="204"/>
        <v>8.2595345026885742E-5</v>
      </c>
      <c r="BB549" s="47">
        <f t="shared" si="204"/>
        <v>2.7593102152169913E-2</v>
      </c>
      <c r="BC549" s="47">
        <f t="shared" si="204"/>
        <v>3.4995979906390874E-3</v>
      </c>
      <c r="BD549" s="47">
        <f t="shared" si="204"/>
        <v>5.4689654051011637E-3</v>
      </c>
      <c r="BE549" s="47">
        <f t="shared" si="204"/>
        <v>2.9582195710792909E-2</v>
      </c>
      <c r="BF549" s="47">
        <f t="shared" si="202"/>
        <v>4.2856499174739174E-2</v>
      </c>
      <c r="BG549" s="47">
        <f t="shared" si="202"/>
        <v>1.5285037480026157E-2</v>
      </c>
      <c r="BH549" s="47">
        <f t="shared" si="202"/>
        <v>4.2450488512783963E-3</v>
      </c>
      <c r="BI549" s="47">
        <f t="shared" si="202"/>
        <v>5.0644555156589846E-2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4.5095955060431152E-5</v>
      </c>
      <c r="F550" s="47">
        <f t="shared" si="203"/>
        <v>1.3423654160204969E-2</v>
      </c>
      <c r="G550" s="47">
        <f t="shared" si="203"/>
        <v>1.9308176533810364E-3</v>
      </c>
      <c r="H550" s="47">
        <f t="shared" si="203"/>
        <v>3.2773434076242306E-3</v>
      </c>
      <c r="I550" s="47">
        <f t="shared" si="203"/>
        <v>1.7368428207066976E-2</v>
      </c>
      <c r="J550" s="47">
        <f t="shared" si="203"/>
        <v>1.9272182958030293E-2</v>
      </c>
      <c r="K550" s="47">
        <f t="shared" si="203"/>
        <v>9.1329232137845502E-3</v>
      </c>
      <c r="L550" s="47">
        <f t="shared" si="203"/>
        <v>2.4255111143233949E-3</v>
      </c>
      <c r="M550" s="47">
        <f t="shared" si="203"/>
        <v>2.9444081598707428E-2</v>
      </c>
      <c r="N550" s="47">
        <f t="shared" si="203"/>
        <v>0</v>
      </c>
      <c r="Q550" s="47">
        <f t="shared" si="200"/>
        <v>3.2338532782882808E-5</v>
      </c>
      <c r="R550" s="47">
        <f t="shared" si="200"/>
        <v>5.8713858622632953E-3</v>
      </c>
      <c r="S550" s="47">
        <f t="shared" si="200"/>
        <v>1.4292738433592336E-3</v>
      </c>
      <c r="T550" s="47">
        <f t="shared" si="200"/>
        <v>3.0140558468739463E-3</v>
      </c>
      <c r="U550" s="47">
        <f t="shared" si="200"/>
        <v>1.5219967419961636E-2</v>
      </c>
      <c r="V550" s="47">
        <f t="shared" si="200"/>
        <v>4.3791792753425781E-3</v>
      </c>
      <c r="W550" s="47">
        <f t="shared" si="200"/>
        <v>8.3386527200399845E-3</v>
      </c>
      <c r="X550" s="47">
        <f t="shared" si="200"/>
        <v>1.9841826731109595E-3</v>
      </c>
      <c r="Y550" s="47">
        <f t="shared" si="200"/>
        <v>2.5178715660956846E-2</v>
      </c>
      <c r="Z550" s="47">
        <f t="shared" si="200"/>
        <v>0</v>
      </c>
      <c r="AA550" s="91"/>
      <c r="AB550" s="91"/>
      <c r="AC550" s="47">
        <f t="shared" si="201"/>
        <v>5.7853377337979469E-5</v>
      </c>
      <c r="AD550" s="47">
        <f t="shared" si="201"/>
        <v>2.0975922458146643E-2</v>
      </c>
      <c r="AE550" s="47">
        <f t="shared" si="201"/>
        <v>2.4327492054777911E-3</v>
      </c>
      <c r="AF550" s="47">
        <f t="shared" si="201"/>
        <v>3.5417225555606792E-3</v>
      </c>
      <c r="AG550" s="47">
        <f t="shared" si="201"/>
        <v>1.9516888994172275E-2</v>
      </c>
      <c r="AH550" s="47">
        <f t="shared" si="201"/>
        <v>3.4165186640718E-2</v>
      </c>
      <c r="AI550" s="47">
        <f t="shared" si="201"/>
        <v>9.9271937075290709E-3</v>
      </c>
      <c r="AJ550" s="47">
        <f t="shared" si="201"/>
        <v>2.8668395555358347E-3</v>
      </c>
      <c r="AK550" s="47">
        <f t="shared" si="201"/>
        <v>3.3709447536458007E-2</v>
      </c>
      <c r="AL550" s="47">
        <f t="shared" si="201"/>
        <v>0</v>
      </c>
      <c r="AO550" s="47">
        <f t="shared" si="206"/>
        <v>1.2757422277548344E-5</v>
      </c>
      <c r="AP550" s="47">
        <f t="shared" si="206"/>
        <v>7.5522682979416739E-3</v>
      </c>
      <c r="AQ550" s="47">
        <f t="shared" si="206"/>
        <v>5.015438100218028E-4</v>
      </c>
      <c r="AR550" s="47">
        <f t="shared" si="206"/>
        <v>2.6328756075028438E-4</v>
      </c>
      <c r="AS550" s="47">
        <f t="shared" si="206"/>
        <v>2.1484607871053406E-3</v>
      </c>
      <c r="AT550" s="47">
        <f t="shared" si="205"/>
        <v>1.4893003682687714E-2</v>
      </c>
      <c r="AU550" s="47">
        <f t="shared" si="205"/>
        <v>7.9427049374456576E-4</v>
      </c>
      <c r="AV550" s="47">
        <f t="shared" si="205"/>
        <v>4.4132844121243546E-4</v>
      </c>
      <c r="AW550" s="47">
        <f t="shared" si="205"/>
        <v>4.2653659377505822E-3</v>
      </c>
      <c r="AX550" s="47">
        <f t="shared" si="205"/>
        <v>0</v>
      </c>
      <c r="BA550" s="47">
        <f t="shared" si="204"/>
        <v>1.0294933239841063E-4</v>
      </c>
      <c r="BB550" s="47">
        <f t="shared" si="204"/>
        <v>3.4399576618351614E-2</v>
      </c>
      <c r="BC550" s="47">
        <f t="shared" si="204"/>
        <v>4.3635668588588271E-3</v>
      </c>
      <c r="BD550" s="47">
        <f t="shared" si="204"/>
        <v>6.8190659631849095E-3</v>
      </c>
      <c r="BE550" s="47">
        <f t="shared" si="204"/>
        <v>3.6885317201239248E-2</v>
      </c>
      <c r="BF550" s="47">
        <f t="shared" si="202"/>
        <v>5.3437369598748292E-2</v>
      </c>
      <c r="BG550" s="47">
        <f t="shared" si="202"/>
        <v>1.9060116921313621E-2</v>
      </c>
      <c r="BH550" s="47">
        <f t="shared" si="202"/>
        <v>5.2923506698592301E-3</v>
      </c>
      <c r="BI550" s="47">
        <f t="shared" si="202"/>
        <v>6.3153529135165434E-2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9.4235445218268714E-5</v>
      </c>
      <c r="F551" s="47">
        <f t="shared" si="203"/>
        <v>2.8057426723871754E-2</v>
      </c>
      <c r="G551" s="47">
        <f t="shared" si="203"/>
        <v>4.0381651746398241E-3</v>
      </c>
      <c r="H551" s="47">
        <f t="shared" si="203"/>
        <v>6.8547443001299698E-3</v>
      </c>
      <c r="I551" s="47">
        <f t="shared" si="203"/>
        <v>3.6323023294109399E-2</v>
      </c>
      <c r="J551" s="47">
        <f t="shared" si="203"/>
        <v>4.0302685731460008E-2</v>
      </c>
      <c r="K551" s="47">
        <f t="shared" si="203"/>
        <v>1.9103016341602025E-2</v>
      </c>
      <c r="L551" s="47">
        <f t="shared" si="203"/>
        <v>5.0712780531647558E-3</v>
      </c>
      <c r="M551" s="47">
        <f t="shared" si="203"/>
        <v>6.158882172248159E-2</v>
      </c>
      <c r="N551" s="47">
        <f t="shared" si="203"/>
        <v>0</v>
      </c>
      <c r="Q551" s="47">
        <f t="shared" si="200"/>
        <v>6.7570839458836189E-5</v>
      </c>
      <c r="R551" s="47">
        <f t="shared" si="200"/>
        <v>1.2257093200904562E-2</v>
      </c>
      <c r="S551" s="47">
        <f t="shared" si="200"/>
        <v>2.9893328607721089E-3</v>
      </c>
      <c r="T551" s="47">
        <f t="shared" si="200"/>
        <v>6.3048368713417638E-3</v>
      </c>
      <c r="U551" s="47">
        <f t="shared" si="200"/>
        <v>3.183074628948139E-2</v>
      </c>
      <c r="V551" s="47">
        <f t="shared" si="200"/>
        <v>9.1515366183995105E-3</v>
      </c>
      <c r="W551" s="47">
        <f t="shared" si="200"/>
        <v>1.7441624286176703E-2</v>
      </c>
      <c r="X551" s="47">
        <f t="shared" si="200"/>
        <v>4.1490138884618241E-3</v>
      </c>
      <c r="Y551" s="47">
        <f t="shared" si="200"/>
        <v>5.2666553287483854E-2</v>
      </c>
      <c r="Z551" s="47">
        <f t="shared" si="200"/>
        <v>0</v>
      </c>
      <c r="AA551" s="91"/>
      <c r="AB551" s="91"/>
      <c r="AC551" s="47">
        <f t="shared" si="201"/>
        <v>1.2090005097770117E-4</v>
      </c>
      <c r="AD551" s="47">
        <f t="shared" si="201"/>
        <v>4.3857760246838948E-2</v>
      </c>
      <c r="AE551" s="47">
        <f t="shared" si="201"/>
        <v>5.0873852305824913E-3</v>
      </c>
      <c r="AF551" s="47">
        <f t="shared" si="201"/>
        <v>7.4057433161043434E-3</v>
      </c>
      <c r="AG551" s="47">
        <f t="shared" si="201"/>
        <v>4.0815300298737311E-2</v>
      </c>
      <c r="AH551" s="47">
        <f t="shared" si="201"/>
        <v>7.1453834844520489E-2</v>
      </c>
      <c r="AI551" s="47">
        <f t="shared" si="201"/>
        <v>2.0764408397027256E-2</v>
      </c>
      <c r="AJ551" s="47">
        <f t="shared" si="201"/>
        <v>5.9935422178676971E-3</v>
      </c>
      <c r="AK551" s="47">
        <f t="shared" si="201"/>
        <v>7.0511090157479334E-2</v>
      </c>
      <c r="AL551" s="47">
        <f t="shared" si="201"/>
        <v>0</v>
      </c>
      <c r="AO551" s="47">
        <f t="shared" si="206"/>
        <v>2.6664605759432525E-5</v>
      </c>
      <c r="AP551" s="47">
        <f t="shared" si="206"/>
        <v>1.580033352296719E-2</v>
      </c>
      <c r="AQ551" s="47">
        <f t="shared" si="206"/>
        <v>1.0488323138677152E-3</v>
      </c>
      <c r="AR551" s="47">
        <f t="shared" si="206"/>
        <v>5.4990742878820598E-4</v>
      </c>
      <c r="AS551" s="47">
        <f t="shared" si="206"/>
        <v>4.4922770046280092E-3</v>
      </c>
      <c r="AT551" s="47">
        <f t="shared" si="205"/>
        <v>3.1151149113060498E-2</v>
      </c>
      <c r="AU551" s="47">
        <f t="shared" si="205"/>
        <v>1.6613920554253217E-3</v>
      </c>
      <c r="AV551" s="47">
        <f t="shared" si="205"/>
        <v>9.2226416470293174E-4</v>
      </c>
      <c r="AW551" s="47">
        <f t="shared" si="205"/>
        <v>8.9222684349977363E-3</v>
      </c>
      <c r="AX551" s="47">
        <f t="shared" si="205"/>
        <v>0</v>
      </c>
      <c r="BA551" s="47">
        <f t="shared" si="204"/>
        <v>2.1513549619596987E-4</v>
      </c>
      <c r="BB551" s="47">
        <f t="shared" si="204"/>
        <v>7.1915186970710698E-2</v>
      </c>
      <c r="BC551" s="47">
        <f t="shared" si="204"/>
        <v>9.1255504052223154E-3</v>
      </c>
      <c r="BD551" s="47">
        <f t="shared" si="204"/>
        <v>1.4260487616234312E-2</v>
      </c>
      <c r="BE551" s="47">
        <f t="shared" si="204"/>
        <v>7.7138323592846711E-2</v>
      </c>
      <c r="BF551" s="47">
        <f t="shared" si="202"/>
        <v>0.1117565205759805</v>
      </c>
      <c r="BG551" s="47">
        <f t="shared" si="202"/>
        <v>3.9867424738629281E-2</v>
      </c>
      <c r="BH551" s="47">
        <f t="shared" si="202"/>
        <v>1.1064820271032453E-2</v>
      </c>
      <c r="BI551" s="47">
        <f t="shared" si="202"/>
        <v>0.13209991187996092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1.8796756639356449E-4</v>
      </c>
      <c r="F552" s="47">
        <f t="shared" si="203"/>
        <v>5.5970914201734001E-2</v>
      </c>
      <c r="G552" s="47">
        <f t="shared" si="203"/>
        <v>8.0578681179676401E-3</v>
      </c>
      <c r="H552" s="47">
        <f t="shared" si="203"/>
        <v>1.3678530482524404E-2</v>
      </c>
      <c r="I552" s="47">
        <f t="shared" si="203"/>
        <v>7.2478351683163855E-2</v>
      </c>
      <c r="J552" s="47">
        <f t="shared" si="203"/>
        <v>8.0417746510577676E-2</v>
      </c>
      <c r="K552" s="47">
        <f t="shared" si="203"/>
        <v>3.8120673508655875E-2</v>
      </c>
      <c r="L552" s="47">
        <f t="shared" si="203"/>
        <v>1.0118000078902255E-2</v>
      </c>
      <c r="M552" s="47">
        <f t="shared" si="203"/>
        <v>0.12290396086519878</v>
      </c>
      <c r="N552" s="47">
        <f t="shared" si="203"/>
        <v>0</v>
      </c>
      <c r="Q552" s="47">
        <f t="shared" si="200"/>
        <v>1.3477542029653389E-4</v>
      </c>
      <c r="R552" s="47">
        <f t="shared" si="200"/>
        <v>2.4437640702169854E-2</v>
      </c>
      <c r="S552" s="47">
        <f t="shared" si="200"/>
        <v>5.9650992024876774E-3</v>
      </c>
      <c r="T552" s="47">
        <f t="shared" si="200"/>
        <v>1.2581904149736889E-2</v>
      </c>
      <c r="U552" s="47">
        <f t="shared" si="200"/>
        <v>6.3515314705084674E-2</v>
      </c>
      <c r="V552" s="47">
        <f t="shared" si="200"/>
        <v>1.825466681642169E-2</v>
      </c>
      <c r="W552" s="47">
        <f t="shared" si="200"/>
        <v>3.4805272772389373E-2</v>
      </c>
      <c r="X552" s="47">
        <f t="shared" si="200"/>
        <v>8.2783652746801859E-3</v>
      </c>
      <c r="Y552" s="47">
        <f t="shared" si="200"/>
        <v>0.1050987889289345</v>
      </c>
      <c r="Z552" s="47">
        <f t="shared" si="200"/>
        <v>0</v>
      </c>
      <c r="AA552" s="91"/>
      <c r="AB552" s="91"/>
      <c r="AC552" s="47">
        <f t="shared" si="201"/>
        <v>2.4115971249059496E-4</v>
      </c>
      <c r="AD552" s="47">
        <f t="shared" si="201"/>
        <v>8.7504187701298142E-2</v>
      </c>
      <c r="AE552" s="47">
        <f t="shared" si="201"/>
        <v>1.0151024775522554E-2</v>
      </c>
      <c r="AF552" s="47">
        <f t="shared" si="201"/>
        <v>1.4776248402498093E-2</v>
      </c>
      <c r="AG552" s="47">
        <f t="shared" si="201"/>
        <v>8.1441388661242842E-2</v>
      </c>
      <c r="AH552" s="47">
        <f t="shared" si="201"/>
        <v>0.14258082620473364</v>
      </c>
      <c r="AI552" s="47">
        <f t="shared" si="201"/>
        <v>4.1436074244922183E-2</v>
      </c>
      <c r="AJ552" s="47">
        <f t="shared" si="201"/>
        <v>1.1957634883124339E-2</v>
      </c>
      <c r="AK552" s="47">
        <f t="shared" si="201"/>
        <v>0.14070913280146308</v>
      </c>
      <c r="AL552" s="47">
        <f t="shared" si="201"/>
        <v>0</v>
      </c>
      <c r="AO552" s="47">
        <f t="shared" si="206"/>
        <v>5.3192146097030607E-5</v>
      </c>
      <c r="AP552" s="47">
        <f t="shared" si="206"/>
        <v>3.1533273499564148E-2</v>
      </c>
      <c r="AQ552" s="47">
        <f t="shared" si="206"/>
        <v>2.0927689154799627E-3</v>
      </c>
      <c r="AR552" s="47">
        <f t="shared" si="206"/>
        <v>1.0966263327875144E-3</v>
      </c>
      <c r="AS552" s="47">
        <f t="shared" si="206"/>
        <v>8.9630369780791808E-3</v>
      </c>
      <c r="AT552" s="47">
        <f t="shared" si="205"/>
        <v>6.2163079694155986E-2</v>
      </c>
      <c r="AU552" s="47">
        <f t="shared" si="205"/>
        <v>3.3154007362665022E-3</v>
      </c>
      <c r="AV552" s="47">
        <f t="shared" si="205"/>
        <v>1.8396348042220689E-3</v>
      </c>
      <c r="AW552" s="47">
        <f t="shared" si="205"/>
        <v>1.7805171936264283E-2</v>
      </c>
      <c r="AX552" s="47">
        <f t="shared" si="205"/>
        <v>0</v>
      </c>
      <c r="BA552" s="47">
        <f t="shared" si="204"/>
        <v>4.2912727888415943E-4</v>
      </c>
      <c r="BB552" s="47">
        <f t="shared" si="204"/>
        <v>0.14347510190303214</v>
      </c>
      <c r="BC552" s="47">
        <f t="shared" si="204"/>
        <v>1.8208892893490196E-2</v>
      </c>
      <c r="BD552" s="47">
        <f t="shared" si="204"/>
        <v>2.8454778885022496E-2</v>
      </c>
      <c r="BE552" s="47">
        <f t="shared" si="204"/>
        <v>0.1539197403444067</v>
      </c>
      <c r="BF552" s="47">
        <f t="shared" si="202"/>
        <v>0.22299857271531132</v>
      </c>
      <c r="BG552" s="47">
        <f t="shared" si="202"/>
        <v>7.9556747753578058E-2</v>
      </c>
      <c r="BH552" s="47">
        <f t="shared" si="202"/>
        <v>2.2075634962026594E-2</v>
      </c>
      <c r="BI552" s="47">
        <f t="shared" si="202"/>
        <v>0.26361309366666186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3.5861913723687639E-4</v>
      </c>
      <c r="F553" s="47">
        <f t="shared" si="203"/>
        <v>0.10679106449902379</v>
      </c>
      <c r="G553" s="47">
        <f t="shared" si="203"/>
        <v>1.537626242080746E-2</v>
      </c>
      <c r="H553" s="47">
        <f t="shared" si="203"/>
        <v>2.6102124619978025E-2</v>
      </c>
      <c r="I553" s="47">
        <f t="shared" si="203"/>
        <v>0.13830384999242543</v>
      </c>
      <c r="J553" s="47">
        <f t="shared" si="203"/>
        <v>0.15345245489649681</v>
      </c>
      <c r="K553" s="47">
        <f t="shared" si="203"/>
        <v>7.2744802661220825E-2</v>
      </c>
      <c r="L553" s="47">
        <f t="shared" si="203"/>
        <v>1.9306216780954583E-2</v>
      </c>
      <c r="M553" s="47">
        <f t="shared" si="203"/>
        <v>0.23453618128206394</v>
      </c>
      <c r="N553" s="47">
        <f t="shared" si="203"/>
        <v>0</v>
      </c>
      <c r="Q553" s="47">
        <f t="shared" si="200"/>
        <v>2.5713013865792878E-4</v>
      </c>
      <c r="R553" s="47">
        <f t="shared" si="200"/>
        <v>4.6613918575313176E-2</v>
      </c>
      <c r="S553" s="47">
        <f t="shared" si="200"/>
        <v>1.1382870552468173E-2</v>
      </c>
      <c r="T553" s="47">
        <f t="shared" si="200"/>
        <v>2.4010125104471952E-2</v>
      </c>
      <c r="U553" s="47">
        <f t="shared" si="200"/>
        <v>0.12120121046650666</v>
      </c>
      <c r="V553" s="47">
        <f t="shared" si="200"/>
        <v>3.4828104485440416E-2</v>
      </c>
      <c r="W553" s="47">
        <f t="shared" si="200"/>
        <v>6.6418063058034355E-2</v>
      </c>
      <c r="X553" s="47">
        <f t="shared" si="200"/>
        <v>1.5796388891197874E-2</v>
      </c>
      <c r="Y553" s="47">
        <f t="shared" si="200"/>
        <v>0.20055852314647721</v>
      </c>
      <c r="Z553" s="47">
        <f t="shared" si="200"/>
        <v>0</v>
      </c>
      <c r="AA553" s="91"/>
      <c r="AB553" s="91"/>
      <c r="AC553" s="47">
        <f t="shared" si="201"/>
        <v>4.6010813581582379E-4</v>
      </c>
      <c r="AD553" s="47">
        <f t="shared" si="201"/>
        <v>0.16696821042273441</v>
      </c>
      <c r="AE553" s="47">
        <f t="shared" si="201"/>
        <v>1.9370042031221696E-2</v>
      </c>
      <c r="AF553" s="47">
        <f t="shared" si="201"/>
        <v>2.8195215722670284E-2</v>
      </c>
      <c r="AG553" s="47">
        <f t="shared" si="201"/>
        <v>0.15540648951834385</v>
      </c>
      <c r="AH553" s="47">
        <f t="shared" si="201"/>
        <v>0.27207680530755318</v>
      </c>
      <c r="AI553" s="47">
        <f t="shared" si="201"/>
        <v>7.9071542264406935E-2</v>
      </c>
      <c r="AJ553" s="47">
        <f t="shared" si="201"/>
        <v>2.2816044670711327E-2</v>
      </c>
      <c r="AK553" s="47">
        <f t="shared" si="201"/>
        <v>0.26851383941765067</v>
      </c>
      <c r="AL553" s="47">
        <f t="shared" si="201"/>
        <v>0</v>
      </c>
      <c r="AO553" s="47">
        <f t="shared" si="206"/>
        <v>1.0148899857894761E-4</v>
      </c>
      <c r="AP553" s="47">
        <f t="shared" si="206"/>
        <v>6.0177145923710609E-2</v>
      </c>
      <c r="AQ553" s="47">
        <f t="shared" si="206"/>
        <v>3.9933918683392865E-3</v>
      </c>
      <c r="AR553" s="47">
        <f t="shared" si="206"/>
        <v>2.0919995155060725E-3</v>
      </c>
      <c r="AS553" s="47">
        <f t="shared" si="206"/>
        <v>1.710263952591877E-2</v>
      </c>
      <c r="AT553" s="47">
        <f t="shared" si="205"/>
        <v>0.1186243504110564</v>
      </c>
      <c r="AU553" s="47">
        <f t="shared" si="205"/>
        <v>6.3267396031864709E-3</v>
      </c>
      <c r="AV553" s="47">
        <f t="shared" si="205"/>
        <v>3.5098278897567094E-3</v>
      </c>
      <c r="AW553" s="47">
        <f t="shared" si="205"/>
        <v>3.397765813558673E-2</v>
      </c>
      <c r="AX553" s="47">
        <f t="shared" si="205"/>
        <v>0</v>
      </c>
      <c r="BA553" s="47">
        <f t="shared" si="204"/>
        <v>8.1872727305270024E-4</v>
      </c>
      <c r="BB553" s="47">
        <f t="shared" si="204"/>
        <v>0.27375927492175822</v>
      </c>
      <c r="BC553" s="47">
        <f t="shared" si="204"/>
        <v>3.4746304452029156E-2</v>
      </c>
      <c r="BD553" s="47">
        <f t="shared" si="204"/>
        <v>5.4297340342648312E-2</v>
      </c>
      <c r="BE553" s="47">
        <f t="shared" si="204"/>
        <v>0.2937103395107693</v>
      </c>
      <c r="BF553" s="47">
        <f t="shared" si="202"/>
        <v>0.42552926020405002</v>
      </c>
      <c r="BG553" s="47">
        <f t="shared" si="202"/>
        <v>0.15181634492562776</v>
      </c>
      <c r="BH553" s="47">
        <f t="shared" si="202"/>
        <v>4.2122261451665907E-2</v>
      </c>
      <c r="BI553" s="47">
        <f t="shared" si="202"/>
        <v>0.50305002069971461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6.4231407171580067E-4</v>
      </c>
      <c r="F554" s="47">
        <f t="shared" si="203"/>
        <v>0.19127560300958008</v>
      </c>
      <c r="G554" s="47">
        <f t="shared" si="203"/>
        <v>2.7542522490815152E-2</v>
      </c>
      <c r="H554" s="47">
        <f t="shared" si="203"/>
        <v>4.675538147193968E-2</v>
      </c>
      <c r="I554" s="47">
        <f t="shared" si="203"/>
        <v>0.24773360992727439</v>
      </c>
      <c r="J554" s="47">
        <f t="shared" si="203"/>
        <v>0.27486696463608118</v>
      </c>
      <c r="K554" s="47">
        <f t="shared" si="203"/>
        <v>0.13030471847556557</v>
      </c>
      <c r="L554" s="47">
        <f t="shared" si="203"/>
        <v>3.4580910839647164E-2</v>
      </c>
      <c r="M554" s="47">
        <f t="shared" si="203"/>
        <v>0.4201160461517377</v>
      </c>
      <c r="N554" s="47">
        <f t="shared" si="203"/>
        <v>0</v>
      </c>
      <c r="Q554" s="47">
        <f t="shared" si="200"/>
        <v>4.6053532055686554E-4</v>
      </c>
      <c r="R554" s="47">
        <f t="shared" si="200"/>
        <v>8.3480251929984289E-2</v>
      </c>
      <c r="S554" s="47">
        <f t="shared" si="200"/>
        <v>2.0389493114212655E-2</v>
      </c>
      <c r="T554" s="47">
        <f t="shared" si="200"/>
        <v>4.300865162809285E-2</v>
      </c>
      <c r="U554" s="47">
        <f t="shared" si="200"/>
        <v>0.21709951563605462</v>
      </c>
      <c r="V554" s="47">
        <f t="shared" si="200"/>
        <v>6.238015273420737E-2</v>
      </c>
      <c r="W554" s="47">
        <f t="shared" si="200"/>
        <v>0.11897186273572134</v>
      </c>
      <c r="X554" s="47">
        <f t="shared" si="200"/>
        <v>2.8294517134372955E-2</v>
      </c>
      <c r="Y554" s="47">
        <f t="shared" si="200"/>
        <v>0.35925289033215524</v>
      </c>
      <c r="Z554" s="47">
        <f t="shared" si="200"/>
        <v>0</v>
      </c>
      <c r="AA554" s="91"/>
      <c r="AB554" s="91"/>
      <c r="AC554" s="47">
        <f t="shared" si="201"/>
        <v>8.2409282287473527E-4</v>
      </c>
      <c r="AD554" s="47">
        <f t="shared" si="201"/>
        <v>0.29907095408917583</v>
      </c>
      <c r="AE554" s="47">
        <f t="shared" si="201"/>
        <v>3.4695939609492604E-2</v>
      </c>
      <c r="AF554" s="47">
        <f t="shared" si="201"/>
        <v>5.0503202902972708E-2</v>
      </c>
      <c r="AG554" s="47">
        <f t="shared" si="201"/>
        <v>0.27836770421849355</v>
      </c>
      <c r="AH554" s="47">
        <f t="shared" si="201"/>
        <v>0.48735377653795492</v>
      </c>
      <c r="AI554" s="47">
        <f t="shared" si="201"/>
        <v>0.14163757421540915</v>
      </c>
      <c r="AJ554" s="47">
        <f t="shared" si="201"/>
        <v>4.0867304544921434E-2</v>
      </c>
      <c r="AK554" s="47">
        <f t="shared" si="201"/>
        <v>0.48097920197132016</v>
      </c>
      <c r="AL554" s="47">
        <f t="shared" si="201"/>
        <v>0</v>
      </c>
      <c r="AO554" s="47">
        <f t="shared" si="206"/>
        <v>1.8177875115893514E-4</v>
      </c>
      <c r="AP554" s="47">
        <f t="shared" si="206"/>
        <v>0.10779535107959579</v>
      </c>
      <c r="AQ554" s="47">
        <f t="shared" si="206"/>
        <v>7.1530293766024974E-3</v>
      </c>
      <c r="AR554" s="47">
        <f t="shared" si="206"/>
        <v>3.7467298438468299E-3</v>
      </c>
      <c r="AS554" s="47">
        <f t="shared" si="206"/>
        <v>3.0634094291219771E-2</v>
      </c>
      <c r="AT554" s="47">
        <f t="shared" si="205"/>
        <v>0.2124868119018738</v>
      </c>
      <c r="AU554" s="47">
        <f t="shared" si="205"/>
        <v>1.133285573984423E-2</v>
      </c>
      <c r="AV554" s="47">
        <f t="shared" si="205"/>
        <v>6.2863937052742083E-3</v>
      </c>
      <c r="AW554" s="47">
        <f t="shared" si="205"/>
        <v>6.086315581958246E-2</v>
      </c>
      <c r="AX554" s="47">
        <f t="shared" si="205"/>
        <v>0</v>
      </c>
      <c r="BA554" s="47">
        <f t="shared" si="204"/>
        <v>1.4664068945905359E-3</v>
      </c>
      <c r="BB554" s="47">
        <f t="shared" si="204"/>
        <v>0.49034655709875591</v>
      </c>
      <c r="BC554" s="47">
        <f t="shared" si="204"/>
        <v>6.2238462100307756E-2</v>
      </c>
      <c r="BD554" s="47">
        <f t="shared" si="204"/>
        <v>9.7258584374912388E-2</v>
      </c>
      <c r="BE554" s="47">
        <f t="shared" si="204"/>
        <v>0.526101314145768</v>
      </c>
      <c r="BF554" s="47">
        <f t="shared" si="202"/>
        <v>0.76222074117403604</v>
      </c>
      <c r="BG554" s="47">
        <f t="shared" si="202"/>
        <v>0.2719422926909747</v>
      </c>
      <c r="BH554" s="47">
        <f t="shared" si="202"/>
        <v>7.5448215384568598E-2</v>
      </c>
      <c r="BI554" s="47">
        <f t="shared" si="202"/>
        <v>0.90109524812305786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8.0606828672438583E-4</v>
      </c>
      <c r="F555" s="47">
        <f t="shared" si="203"/>
        <v>0.24004171619228301</v>
      </c>
      <c r="G555" s="47">
        <f t="shared" si="203"/>
        <v>3.4565123620488865E-2</v>
      </c>
      <c r="H555" s="47">
        <f t="shared" si="203"/>
        <v>5.8676841646671543E-2</v>
      </c>
      <c r="I555" s="47">
        <f t="shared" si="203"/>
        <v>0.31089858842653045</v>
      </c>
      <c r="J555" s="47">
        <f t="shared" si="203"/>
        <v>0.34494977302170249</v>
      </c>
      <c r="K555" s="47">
        <f t="shared" si="203"/>
        <v>0.16352941756104925</v>
      </c>
      <c r="L555" s="47">
        <f t="shared" si="203"/>
        <v>4.3397760318019937E-2</v>
      </c>
      <c r="M555" s="47">
        <f t="shared" si="203"/>
        <v>0.52723634122838581</v>
      </c>
      <c r="N555" s="47">
        <f t="shared" si="203"/>
        <v>0</v>
      </c>
      <c r="Q555" s="47">
        <f t="shared" si="200"/>
        <v>5.7794473412894096E-4</v>
      </c>
      <c r="R555" s="47">
        <f t="shared" si="200"/>
        <v>0.10476021411833798</v>
      </c>
      <c r="S555" s="47">
        <f t="shared" si="200"/>
        <v>2.5588290231214568E-2</v>
      </c>
      <c r="T555" s="47">
        <f t="shared" si="200"/>
        <v>5.3974969383852586E-2</v>
      </c>
      <c r="U555" s="47">
        <f t="shared" si="200"/>
        <v>0.27245387616609679</v>
      </c>
      <c r="V555" s="47">
        <f t="shared" si="200"/>
        <v>7.828372902168132E-2</v>
      </c>
      <c r="W555" s="47">
        <f t="shared" si="200"/>
        <v>0.14930693455413407</v>
      </c>
      <c r="X555" s="47">
        <f t="shared" si="200"/>
        <v>3.5508679006162759E-2</v>
      </c>
      <c r="Y555" s="47">
        <f t="shared" si="200"/>
        <v>0.45085435502699078</v>
      </c>
      <c r="Z555" s="47">
        <f t="shared" si="200"/>
        <v>0</v>
      </c>
      <c r="AA555" s="91"/>
      <c r="AB555" s="91"/>
      <c r="AC555" s="47">
        <f t="shared" si="201"/>
        <v>1.0341918393198298E-3</v>
      </c>
      <c r="AD555" s="47">
        <f t="shared" si="201"/>
        <v>0.37532321826622805</v>
      </c>
      <c r="AE555" s="47">
        <f t="shared" si="201"/>
        <v>4.3542344751838116E-2</v>
      </c>
      <c r="AF555" s="47">
        <f t="shared" si="201"/>
        <v>6.3379805496676711E-2</v>
      </c>
      <c r="AG555" s="47">
        <f t="shared" si="201"/>
        <v>0.3493433006869634</v>
      </c>
      <c r="AH555" s="47">
        <f t="shared" si="201"/>
        <v>0.61161581702172363</v>
      </c>
      <c r="AI555" s="47">
        <f t="shared" si="201"/>
        <v>0.17775190056796358</v>
      </c>
      <c r="AJ555" s="47">
        <f t="shared" si="201"/>
        <v>5.1286841629877192E-2</v>
      </c>
      <c r="AK555" s="47">
        <f t="shared" si="201"/>
        <v>0.60361832742978083</v>
      </c>
      <c r="AL555" s="47">
        <f t="shared" si="201"/>
        <v>0</v>
      </c>
      <c r="AO555" s="47">
        <f t="shared" si="206"/>
        <v>2.2812355259544488E-4</v>
      </c>
      <c r="AP555" s="47">
        <f t="shared" si="206"/>
        <v>0.13528150207394501</v>
      </c>
      <c r="AQ555" s="47">
        <f t="shared" si="206"/>
        <v>8.9768333892742969E-3</v>
      </c>
      <c r="AR555" s="47">
        <f t="shared" si="206"/>
        <v>4.7018722628189569E-3</v>
      </c>
      <c r="AS555" s="47">
        <f t="shared" si="206"/>
        <v>3.8444712260433667E-2</v>
      </c>
      <c r="AT555" s="47">
        <f t="shared" si="205"/>
        <v>0.26666604400002114</v>
      </c>
      <c r="AU555" s="47">
        <f t="shared" si="205"/>
        <v>1.4222483006915171E-2</v>
      </c>
      <c r="AV555" s="47">
        <f t="shared" si="205"/>
        <v>7.8890813118571781E-3</v>
      </c>
      <c r="AW555" s="47">
        <f t="shared" si="205"/>
        <v>7.6381986201395025E-2</v>
      </c>
      <c r="AX555" s="47">
        <f t="shared" si="205"/>
        <v>0</v>
      </c>
      <c r="BA555" s="47">
        <f t="shared" si="204"/>
        <v>1.8402601260442157E-3</v>
      </c>
      <c r="BB555" s="47">
        <f t="shared" si="204"/>
        <v>0.61536493445851104</v>
      </c>
      <c r="BC555" s="47">
        <f t="shared" si="204"/>
        <v>7.8107468372326988E-2</v>
      </c>
      <c r="BD555" s="47">
        <f t="shared" si="204"/>
        <v>0.12205664714334825</v>
      </c>
      <c r="BE555" s="47">
        <f t="shared" si="204"/>
        <v>0.6602418891134938</v>
      </c>
      <c r="BF555" s="47">
        <f t="shared" si="202"/>
        <v>0.95656559004342612</v>
      </c>
      <c r="BG555" s="47">
        <f t="shared" si="202"/>
        <v>0.34128131812901286</v>
      </c>
      <c r="BH555" s="47">
        <f t="shared" si="202"/>
        <v>9.4684601947897129E-2</v>
      </c>
      <c r="BI555" s="47">
        <f t="shared" si="202"/>
        <v>1.1308546686581666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AQ132" zoomScale="70" zoomScaleNormal="70" workbookViewId="0">
      <selection activeCell="AZ98" sqref="AZ98:BH179"/>
    </sheetView>
  </sheetViews>
  <sheetFormatPr defaultRowHeight="15.75"/>
  <sheetData>
    <row r="4" spans="2:60">
      <c r="B4" t="s">
        <v>51</v>
      </c>
    </row>
    <row r="5" spans="2:60">
      <c r="P5" t="s">
        <v>107</v>
      </c>
      <c r="AN5" t="s">
        <v>108</v>
      </c>
      <c r="AZ5" t="s">
        <v>109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">
        <v>36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>
        <v>0</v>
      </c>
      <c r="AA8" t="s">
        <v>35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9"/>
      <c r="Z9" s="59"/>
      <c r="AA9" s="59"/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9"/>
      <c r="AL9" s="59"/>
      <c r="AN9" s="139">
        <f>D9-P9</f>
        <v>0</v>
      </c>
      <c r="AO9" s="139">
        <f t="shared" ref="AO9:AO72" si="0">E9-Q9</f>
        <v>0</v>
      </c>
      <c r="AP9" s="139">
        <f t="shared" ref="AP9:AP72" si="1">F9-R9</f>
        <v>0</v>
      </c>
      <c r="AQ9" s="139">
        <f t="shared" ref="AQ9:AQ72" si="2">G9-S9</f>
        <v>0</v>
      </c>
      <c r="AR9" s="139">
        <f t="shared" ref="AR9:AR72" si="3">H9-T9</f>
        <v>0</v>
      </c>
      <c r="AS9" s="139">
        <f t="shared" ref="AS9:AS72" si="4">I9-U9</f>
        <v>0</v>
      </c>
      <c r="AT9" s="139">
        <f t="shared" ref="AT9:AT72" si="5">J9-V9</f>
        <v>0</v>
      </c>
      <c r="AU9" s="139">
        <f t="shared" ref="AU9:AU72" si="6">K9-W9</f>
        <v>0</v>
      </c>
      <c r="AV9" s="139">
        <f t="shared" ref="AV9:AV72" si="7">L9-X9</f>
        <v>0</v>
      </c>
      <c r="AZ9" s="139">
        <f>D9+AB9</f>
        <v>0</v>
      </c>
      <c r="BA9" s="139">
        <f t="shared" ref="BA9:BA72" si="8">E9+AC9</f>
        <v>0</v>
      </c>
      <c r="BB9" s="139">
        <f t="shared" ref="BB9:BB72" si="9">F9+AD9</f>
        <v>0</v>
      </c>
      <c r="BC9" s="139">
        <f t="shared" ref="BC9:BC72" si="10">G9+AE9</f>
        <v>0</v>
      </c>
      <c r="BD9" s="139">
        <f t="shared" ref="BD9:BD72" si="11">H9+AF9</f>
        <v>0</v>
      </c>
      <c r="BE9" s="139">
        <f t="shared" ref="BE9:BE72" si="12">I9+AG9</f>
        <v>0</v>
      </c>
      <c r="BF9" s="139">
        <f t="shared" ref="BF9:BF72" si="13">J9+AH9</f>
        <v>0</v>
      </c>
      <c r="BG9" s="139">
        <f t="shared" ref="BG9:BG72" si="14">K9+AI9</f>
        <v>0</v>
      </c>
      <c r="BH9" s="139">
        <f t="shared" ref="BH9:BH72" si="15">L9+AJ9</f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6.2224844297537215E-4</v>
      </c>
      <c r="E10" s="58">
        <f>'Ac227 Dose 1 nCi R power'!F386/'Ac225 Dose 200 nCi R power'!F386</f>
        <v>4.5583004325050746E-4</v>
      </c>
      <c r="F10" s="58">
        <f>'Ac227 Dose 1 nCi R power'!G386/'Ac225 Dose 200 nCi R power'!G386</f>
        <v>3.2181308003721866E-4</v>
      </c>
      <c r="G10" s="58">
        <f>'Ac227 Dose 1 nCi R power'!H386/'Ac225 Dose 200 nCi R power'!H386</f>
        <v>3.0208162099758912E-4</v>
      </c>
      <c r="H10" s="58">
        <f>'Ac227 Dose 1 nCi R power'!I386/'Ac225 Dose 200 nCi R power'!I386</f>
        <v>2.9880559224552966E-4</v>
      </c>
      <c r="I10" s="58">
        <f>'Ac227 Dose 1 nCi R power'!J386/'Ac225 Dose 200 nCi R power'!J386</f>
        <v>6.312995360687869E-4</v>
      </c>
      <c r="J10" s="58">
        <f>'Ac227 Dose 1 nCi R power'!K386/'Ac225 Dose 200 nCi R power'!K386</f>
        <v>3.6990815444073967E-4</v>
      </c>
      <c r="K10" s="58">
        <f>'Ac227 Dose 1 nCi R power'!L386/'Ac225 Dose 200 nCi R power'!L386</f>
        <v>1.3330778356419412E-4</v>
      </c>
      <c r="L10" s="58">
        <f>'Ac227 Dose 1 nCi R power'!M386/'Ac225 Dose 200 nCi R power'!M386</f>
        <v>2.9029844292005738E-4</v>
      </c>
      <c r="M10" s="58"/>
      <c r="P10" s="59">
        <f>((('Ac225 Dose 200 nCi R power'!Q386/'Ac225 Dose 200 nCi R power'!E386)^2+('Ac227 Dose 1 nCi R power'!Q386/'Ac227 Dose 1 nCi R power'!E386)^2)^0.5)*D10</f>
        <v>6.426080405859553E-4</v>
      </c>
      <c r="Q10" s="59">
        <f>((('Ac225 Dose 200 nCi R power'!R386/'Ac225 Dose 200 nCi R power'!F386)^2+('Ac227 Dose 1 nCi R power'!R386/'Ac227 Dose 1 nCi R power'!F386)^2)^0.5)*E10</f>
        <v>4.2407965867460043E-4</v>
      </c>
      <c r="R10" s="59">
        <f>((('Ac225 Dose 200 nCi R power'!S386/'Ac225 Dose 200 nCi R power'!G386)^2+('Ac227 Dose 1 nCi R power'!S386/'Ac227 Dose 1 nCi R power'!G386)^2)^0.5)*F10</f>
        <v>3.7546641556349358E-4</v>
      </c>
      <c r="S10" s="59">
        <f>((('Ac225 Dose 200 nCi R power'!T386/'Ac225 Dose 200 nCi R power'!H386)^2+('Ac227 Dose 1 nCi R power'!T386/'Ac227 Dose 1 nCi R power'!H386)^2)^0.5)*G10</f>
        <v>3.4019386268585653E-4</v>
      </c>
      <c r="T10" s="59">
        <f>((('Ac225 Dose 200 nCi R power'!U386/'Ac225 Dose 200 nCi R power'!I386)^2+('Ac227 Dose 1 nCi R power'!U386/'Ac227 Dose 1 nCi R power'!I386)^2)^0.5)*H10</f>
        <v>4.0352205093582193E-4</v>
      </c>
      <c r="U10" s="59">
        <f>((('Ac225 Dose 200 nCi R power'!V386/'Ac225 Dose 200 nCi R power'!J386)^2+('Ac227 Dose 1 nCi R power'!V386/'Ac227 Dose 1 nCi R power'!J386)^2)^0.5)*I10</f>
        <v>7.4955286132082717E-4</v>
      </c>
      <c r="V10" s="59">
        <f>((('Ac225 Dose 200 nCi R power'!W386/'Ac225 Dose 200 nCi R power'!K386)^2+('Ac227 Dose 1 nCi R power'!W386/'Ac227 Dose 1 nCi R power'!K386)^2)^0.5)*J10</f>
        <v>4.8586092829711091E-4</v>
      </c>
      <c r="W10" s="59">
        <f>((('Ac225 Dose 200 nCi R power'!X386/'Ac225 Dose 200 nCi R power'!L386)^2+('Ac227 Dose 1 nCi R power'!X386/'Ac227 Dose 1 nCi R power'!L386)^2)^0.5)*K10</f>
        <v>1.4078275652801842E-4</v>
      </c>
      <c r="X10" s="59">
        <f>((('Ac225 Dose 200 nCi R power'!Y386/'Ac225 Dose 200 nCi R power'!M386)^2+('Ac227 Dose 1 nCi R power'!Y386/'Ac227 Dose 1 nCi R power'!M386)^2)^0.5)*L10</f>
        <v>3.6309910360729427E-4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1.1174265844209343E-3</v>
      </c>
      <c r="AC10" s="59">
        <f>((('Ac225 Dose 200 nCi R power'!AD386/'Ac225 Dose 200 nCi R power'!F386)^2+('Ac227 Dose 1 nCi R power'!AD386/'Ac227 Dose 1 nCi R power'!F386)^2)^0.5)*E10</f>
        <v>8.7565869099220602E-4</v>
      </c>
      <c r="AD10" s="59">
        <f>((('Ac225 Dose 200 nCi R power'!AE386/'Ac225 Dose 200 nCi R power'!G386)^2+('Ac227 Dose 1 nCi R power'!AE386/'Ac227 Dose 1 nCi R power'!G386)^2)^0.5)*F10</f>
        <v>5.3545661930121547E-4</v>
      </c>
      <c r="AE10" s="59">
        <f>((('Ac225 Dose 200 nCi R power'!AF386/'Ac225 Dose 200 nCi R power'!H386)^2+('Ac227 Dose 1 nCi R power'!AF386/'Ac227 Dose 1 nCi R power'!H386)^2)^0.5)*G10</f>
        <v>5.1432642798505057E-4</v>
      </c>
      <c r="AF10" s="59">
        <f>((('Ac225 Dose 200 nCi R power'!AG386/'Ac225 Dose 200 nCi R power'!I386)^2+('Ac227 Dose 1 nCi R power'!AG386/'Ac227 Dose 1 nCi R power'!I386)^2)^0.5)*H10</f>
        <v>4.417453251634514E-4</v>
      </c>
      <c r="AG10" s="59">
        <f>((('Ac225 Dose 200 nCi R power'!AH386/'Ac225 Dose 200 nCi R power'!J386)^2+('Ac227 Dose 1 nCi R power'!AH386/'Ac227 Dose 1 nCi R power'!J386)^2)^0.5)*I10</f>
        <v>1.036150301145633E-3</v>
      </c>
      <c r="AH10" s="59">
        <f>((('Ac225 Dose 200 nCi R power'!AI386/'Ac225 Dose 200 nCi R power'!K386)^2+('Ac227 Dose 1 nCi R power'!AI386/'Ac227 Dose 1 nCi R power'!K386)^2)^0.5)*J10</f>
        <v>5.6124875798296598E-4</v>
      </c>
      <c r="AI10" s="59">
        <f>((('Ac225 Dose 200 nCi R power'!AJ386/'Ac225 Dose 200 nCi R power'!L386)^2+('Ac227 Dose 1 nCi R power'!AJ386/'Ac227 Dose 1 nCi R power'!L386)^2)^0.5)*K10</f>
        <v>2.4206127060405998E-4</v>
      </c>
      <c r="AJ10" s="59">
        <f>((('Ac225 Dose 200 nCi R power'!AK386/'Ac225 Dose 200 nCi R power'!M386)^2+('Ac227 Dose 1 nCi R power'!AK386/'Ac227 Dose 1 nCi R power'!M386)^2)^0.5)*L10</f>
        <v>4.6027597034385882E-4</v>
      </c>
      <c r="AK10" s="59"/>
      <c r="AL10" s="59"/>
      <c r="AN10" s="139">
        <f>D10-P10</f>
        <v>-2.0359597610583157E-5</v>
      </c>
      <c r="AO10" s="139">
        <f t="shared" si="0"/>
        <v>3.1750384575907021E-5</v>
      </c>
      <c r="AP10" s="139">
        <f t="shared" si="1"/>
        <v>-5.3653335526274919E-5</v>
      </c>
      <c r="AQ10" s="139">
        <f t="shared" si="2"/>
        <v>-3.8112241688267412E-5</v>
      </c>
      <c r="AR10" s="139">
        <f t="shared" si="3"/>
        <v>-1.0471645869029227E-4</v>
      </c>
      <c r="AS10" s="139">
        <f t="shared" si="4"/>
        <v>-1.1825332525204027E-4</v>
      </c>
      <c r="AT10" s="139">
        <f t="shared" si="5"/>
        <v>-1.1595277385637124E-4</v>
      </c>
      <c r="AU10" s="139">
        <f t="shared" si="6"/>
        <v>-7.4749729638242985E-6</v>
      </c>
      <c r="AV10" s="139">
        <f t="shared" si="7"/>
        <v>-7.2800660687236888E-5</v>
      </c>
      <c r="AZ10" s="139">
        <f t="shared" ref="AZ10:AZ73" si="16">D10+AB10</f>
        <v>1.7396750273963066E-3</v>
      </c>
      <c r="BA10" s="139">
        <f t="shared" si="8"/>
        <v>1.3314887342427135E-3</v>
      </c>
      <c r="BB10" s="139">
        <f t="shared" si="9"/>
        <v>8.5726969933843408E-4</v>
      </c>
      <c r="BC10" s="139">
        <f t="shared" si="10"/>
        <v>8.1640804898263969E-4</v>
      </c>
      <c r="BD10" s="139">
        <f t="shared" si="11"/>
        <v>7.4055091740898101E-4</v>
      </c>
      <c r="BE10" s="139">
        <f t="shared" si="12"/>
        <v>1.6674498372144199E-3</v>
      </c>
      <c r="BF10" s="139">
        <f t="shared" si="13"/>
        <v>9.3115691242370564E-4</v>
      </c>
      <c r="BG10" s="139">
        <f t="shared" si="14"/>
        <v>3.753690541682541E-4</v>
      </c>
      <c r="BH10" s="139">
        <f t="shared" si="15"/>
        <v>7.505744132639162E-4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6.8188704779915043E-4</v>
      </c>
      <c r="E11" s="58">
        <f>'Ac227 Dose 1 nCi R power'!F387/'Ac225 Dose 200 nCi R power'!F387</f>
        <v>4.7767483281932097E-4</v>
      </c>
      <c r="F11" s="58">
        <f>'Ac227 Dose 1 nCi R power'!G387/'Ac225 Dose 200 nCi R power'!G387</f>
        <v>3.4445862040542372E-4</v>
      </c>
      <c r="G11" s="58">
        <f>'Ac227 Dose 1 nCi R power'!H387/'Ac225 Dose 200 nCi R power'!H387</f>
        <v>3.1565644744954268E-4</v>
      </c>
      <c r="H11" s="58">
        <f>'Ac227 Dose 1 nCi R power'!I387/'Ac225 Dose 200 nCi R power'!I387</f>
        <v>3.0585881387360338E-4</v>
      </c>
      <c r="I11" s="58">
        <f>'Ac227 Dose 1 nCi R power'!J387/'Ac225 Dose 200 nCi R power'!J387</f>
        <v>7.7842785398854063E-4</v>
      </c>
      <c r="J11" s="58">
        <f>'Ac227 Dose 1 nCi R power'!K387/'Ac225 Dose 200 nCi R power'!K387</f>
        <v>3.8325162201648404E-4</v>
      </c>
      <c r="K11" s="58">
        <f>'Ac227 Dose 1 nCi R power'!L387/'Ac225 Dose 200 nCi R power'!L387</f>
        <v>1.4701173361465468E-4</v>
      </c>
      <c r="L11" s="58">
        <f>'Ac227 Dose 1 nCi R power'!M387/'Ac225 Dose 200 nCi R power'!M387</f>
        <v>3.3014189606683878E-4</v>
      </c>
      <c r="M11" s="58"/>
      <c r="P11" s="59">
        <f>((('Ac225 Dose 200 nCi R power'!Q387/'Ac225 Dose 200 nCi R power'!E387)^2+('Ac227 Dose 1 nCi R power'!Q387/'Ac227 Dose 1 nCi R power'!E387)^2)^0.5)*D11</f>
        <v>7.039475030947447E-4</v>
      </c>
      <c r="Q11" s="59">
        <f>((('Ac225 Dose 200 nCi R power'!R387/'Ac225 Dose 200 nCi R power'!F387)^2+('Ac227 Dose 1 nCi R power'!R387/'Ac227 Dose 1 nCi R power'!F387)^2)^0.5)*E11</f>
        <v>4.4552612942351641E-4</v>
      </c>
      <c r="R11" s="59">
        <f>((('Ac225 Dose 200 nCi R power'!S387/'Ac225 Dose 200 nCi R power'!G387)^2+('Ac227 Dose 1 nCi R power'!S387/'Ac227 Dose 1 nCi R power'!G387)^2)^0.5)*F11</f>
        <v>4.0222557501145997E-4</v>
      </c>
      <c r="S11" s="59">
        <f>((('Ac225 Dose 200 nCi R power'!T387/'Ac225 Dose 200 nCi R power'!H387)^2+('Ac227 Dose 1 nCi R power'!T387/'Ac227 Dose 1 nCi R power'!H387)^2)^0.5)*G11</f>
        <v>3.5743313017775165E-4</v>
      </c>
      <c r="T11" s="59">
        <f>((('Ac225 Dose 200 nCi R power'!U387/'Ac225 Dose 200 nCi R power'!I387)^2+('Ac227 Dose 1 nCi R power'!U387/'Ac227 Dose 1 nCi R power'!I387)^2)^0.5)*H11</f>
        <v>3.9985361102345848E-4</v>
      </c>
      <c r="U11" s="59">
        <f>((('Ac225 Dose 200 nCi R power'!V387/'Ac225 Dose 200 nCi R power'!J387)^2+('Ac227 Dose 1 nCi R power'!V387/'Ac227 Dose 1 nCi R power'!J387)^2)^0.5)*I11</f>
        <v>9.1114656639838354E-4</v>
      </c>
      <c r="V11" s="59">
        <f>((('Ac225 Dose 200 nCi R power'!W387/'Ac225 Dose 200 nCi R power'!K387)^2+('Ac227 Dose 1 nCi R power'!W387/'Ac227 Dose 1 nCi R power'!K387)^2)^0.5)*J11</f>
        <v>5.0106450840142194E-4</v>
      </c>
      <c r="W11" s="59">
        <f>((('Ac225 Dose 200 nCi R power'!X387/'Ac225 Dose 200 nCi R power'!L387)^2+('Ac227 Dose 1 nCi R power'!X387/'Ac227 Dose 1 nCi R power'!L387)^2)^0.5)*K11</f>
        <v>1.5648546221002933E-4</v>
      </c>
      <c r="X11" s="59">
        <f>((('Ac225 Dose 200 nCi R power'!Y387/'Ac225 Dose 200 nCi R power'!M387)^2+('Ac227 Dose 1 nCi R power'!Y387/'Ac227 Dose 1 nCi R power'!M387)^2)^0.5)*L11</f>
        <v>4.1265222655418519E-4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1.2247715688022565E-3</v>
      </c>
      <c r="AC11" s="59">
        <f>((('Ac225 Dose 200 nCi R power'!AD387/'Ac225 Dose 200 nCi R power'!F387)^2+('Ac227 Dose 1 nCi R power'!AD387/'Ac227 Dose 1 nCi R power'!F387)^2)^0.5)*E11</f>
        <v>9.1479710448057856E-4</v>
      </c>
      <c r="AD11" s="59">
        <f>((('Ac225 Dose 200 nCi R power'!AE387/'Ac225 Dose 200 nCi R power'!G387)^2+('Ac227 Dose 1 nCi R power'!AE387/'Ac227 Dose 1 nCi R power'!G387)^2)^0.5)*F11</f>
        <v>5.7266417876768714E-4</v>
      </c>
      <c r="AE11" s="59">
        <f>((('Ac225 Dose 200 nCi R power'!AF387/'Ac225 Dose 200 nCi R power'!H387)^2+('Ac227 Dose 1 nCi R power'!AF387/'Ac227 Dose 1 nCi R power'!H387)^2)^0.5)*G11</f>
        <v>5.3544812418552688E-4</v>
      </c>
      <c r="AF11" s="59">
        <f>((('Ac225 Dose 200 nCi R power'!AG387/'Ac225 Dose 200 nCi R power'!I387)^2+('Ac227 Dose 1 nCi R power'!AG387/'Ac227 Dose 1 nCi R power'!I387)^2)^0.5)*H11</f>
        <v>4.6543182555826946E-4</v>
      </c>
      <c r="AG11" s="59">
        <f>((('Ac225 Dose 200 nCi R power'!AH387/'Ac225 Dose 200 nCi R power'!J387)^2+('Ac227 Dose 1 nCi R power'!AH387/'Ac227 Dose 1 nCi R power'!J387)^2)^0.5)*I11</f>
        <v>1.290590980253055E-3</v>
      </c>
      <c r="AH11" s="59">
        <f>((('Ac225 Dose 200 nCi R power'!AI387/'Ac225 Dose 200 nCi R power'!K387)^2+('Ac227 Dose 1 nCi R power'!AI387/'Ac227 Dose 1 nCi R power'!K387)^2)^0.5)*J11</f>
        <v>5.8330926604189691E-4</v>
      </c>
      <c r="AI11" s="59">
        <f>((('Ac225 Dose 200 nCi R power'!AJ387/'Ac225 Dose 200 nCi R power'!L387)^2+('Ac227 Dose 1 nCi R power'!AJ387/'Ac227 Dose 1 nCi R power'!L387)^2)^0.5)*K11</f>
        <v>2.6461026846550669E-4</v>
      </c>
      <c r="AJ11" s="59">
        <f>((('Ac225 Dose 200 nCi R power'!AK387/'Ac225 Dose 200 nCi R power'!M387)^2+('Ac227 Dose 1 nCi R power'!AK387/'Ac227 Dose 1 nCi R power'!M387)^2)^0.5)*L11</f>
        <v>5.2349627491005981E-4</v>
      </c>
      <c r="AK11" s="59"/>
      <c r="AL11" s="59"/>
      <c r="AN11" s="139">
        <f t="shared" ref="AN11:AN73" si="17">D11-P11</f>
        <v>-2.2060455295594265E-5</v>
      </c>
      <c r="AO11" s="139">
        <f t="shared" si="0"/>
        <v>3.2148703395804565E-5</v>
      </c>
      <c r="AP11" s="139">
        <f t="shared" si="1"/>
        <v>-5.7766954606036256E-5</v>
      </c>
      <c r="AQ11" s="139">
        <f t="shared" si="2"/>
        <v>-4.177668272820897E-5</v>
      </c>
      <c r="AR11" s="139">
        <f t="shared" si="3"/>
        <v>-9.3994797149855099E-5</v>
      </c>
      <c r="AS11" s="139">
        <f t="shared" si="4"/>
        <v>-1.3271871240984291E-4</v>
      </c>
      <c r="AT11" s="139">
        <f t="shared" si="5"/>
        <v>-1.178128863849379E-4</v>
      </c>
      <c r="AU11" s="139">
        <f t="shared" si="6"/>
        <v>-9.4737285953746479E-6</v>
      </c>
      <c r="AV11" s="139">
        <f t="shared" si="7"/>
        <v>-8.2510330487346414E-5</v>
      </c>
      <c r="AZ11" s="139">
        <f t="shared" si="16"/>
        <v>1.906658616601407E-3</v>
      </c>
      <c r="BA11" s="139">
        <f t="shared" si="8"/>
        <v>1.3924719372998995E-3</v>
      </c>
      <c r="BB11" s="139">
        <f t="shared" si="9"/>
        <v>9.1712279917311086E-4</v>
      </c>
      <c r="BC11" s="139">
        <f t="shared" si="10"/>
        <v>8.5110457163506956E-4</v>
      </c>
      <c r="BD11" s="139">
        <f t="shared" si="11"/>
        <v>7.712906394318729E-4</v>
      </c>
      <c r="BE11" s="139">
        <f t="shared" si="12"/>
        <v>2.0690188342415957E-3</v>
      </c>
      <c r="BF11" s="139">
        <f t="shared" si="13"/>
        <v>9.6656088805838094E-4</v>
      </c>
      <c r="BG11" s="139">
        <f t="shared" si="14"/>
        <v>4.116220020801614E-4</v>
      </c>
      <c r="BH11" s="139">
        <f t="shared" si="15"/>
        <v>8.5363817097689853E-4</v>
      </c>
    </row>
    <row r="12" spans="2:60">
      <c r="C12">
        <f>'Ac225 Dose 200 nCi R power'!D477</f>
        <v>0.1</v>
      </c>
      <c r="D12" s="58">
        <f>'Ac227 Dose 1 nCi R power'!E388/'Ac225 Dose 200 nCi R power'!E388</f>
        <v>8.6509168283333611E-4</v>
      </c>
      <c r="E12" s="58">
        <f>'Ac227 Dose 1 nCi R power'!F388/'Ac225 Dose 200 nCi R power'!F388</f>
        <v>5.2677703412010635E-4</v>
      </c>
      <c r="F12" s="58">
        <f>'Ac227 Dose 1 nCi R power'!G388/'Ac225 Dose 200 nCi R power'!G388</f>
        <v>3.9578126164894291E-4</v>
      </c>
      <c r="G12" s="58">
        <f>'Ac227 Dose 1 nCi R power'!H388/'Ac225 Dose 200 nCi R power'!H388</f>
        <v>3.4420810008974317E-4</v>
      </c>
      <c r="H12" s="58">
        <f>'Ac227 Dose 1 nCi R power'!I388/'Ac225 Dose 200 nCi R power'!I388</f>
        <v>3.1823010068824926E-4</v>
      </c>
      <c r="I12" s="58">
        <f>'Ac227 Dose 1 nCi R power'!J388/'Ac225 Dose 200 nCi R power'!J388</f>
        <v>1.1215810049914458E-3</v>
      </c>
      <c r="J12" s="58">
        <f>'Ac227 Dose 1 nCi R power'!K388/'Ac225 Dose 200 nCi R power'!K388</f>
        <v>4.0888911688890519E-4</v>
      </c>
      <c r="K12" s="58">
        <f>'Ac227 Dose 1 nCi R power'!L388/'Ac225 Dose 200 nCi R power'!L388</f>
        <v>1.7469993952822879E-4</v>
      </c>
      <c r="L12" s="58">
        <f>'Ac227 Dose 1 nCi R power'!M388/'Ac225 Dose 200 nCi R power'!M388</f>
        <v>4.3490551398108433E-4</v>
      </c>
      <c r="M12" s="58"/>
      <c r="P12" s="59">
        <f>((('Ac225 Dose 200 nCi R power'!Q388/'Ac225 Dose 200 nCi R power'!E388)^2+('Ac227 Dose 1 nCi R power'!Q388/'Ac227 Dose 1 nCi R power'!E388)^2)^0.5)*D12</f>
        <v>8.9220728326774976E-4</v>
      </c>
      <c r="Q12" s="59">
        <f>((('Ac225 Dose 200 nCi R power'!R388/'Ac225 Dose 200 nCi R power'!F388)^2+('Ac227 Dose 1 nCi R power'!R388/'Ac227 Dose 1 nCi R power'!F388)^2)^0.5)*E12</f>
        <v>4.9591765693467627E-4</v>
      </c>
      <c r="R12" s="59">
        <f>((('Ac225 Dose 200 nCi R power'!S388/'Ac225 Dose 200 nCi R power'!G388)^2+('Ac227 Dose 1 nCi R power'!S388/'Ac227 Dose 1 nCi R power'!G388)^2)^0.5)*F12</f>
        <v>4.6296630973876495E-4</v>
      </c>
      <c r="S12" s="59">
        <f>((('Ac225 Dose 200 nCi R power'!T388/'Ac225 Dose 200 nCi R power'!H388)^2+('Ac227 Dose 1 nCi R power'!T388/'Ac227 Dose 1 nCi R power'!H388)^2)^0.5)*G12</f>
        <v>3.9517150250520627E-4</v>
      </c>
      <c r="T12" s="59">
        <f>((('Ac225 Dose 200 nCi R power'!U388/'Ac225 Dose 200 nCi R power'!I388)^2+('Ac227 Dose 1 nCi R power'!U388/'Ac227 Dose 1 nCi R power'!I388)^2)^0.5)*H12</f>
        <v>3.8689765237840404E-4</v>
      </c>
      <c r="U12" s="59">
        <f>((('Ac225 Dose 200 nCi R power'!V388/'Ac225 Dose 200 nCi R power'!J388)^2+('Ac227 Dose 1 nCi R power'!V388/'Ac227 Dose 1 nCi R power'!J388)^2)^0.5)*I12</f>
        <v>1.2893844647354686E-3</v>
      </c>
      <c r="V12" s="59">
        <f>((('Ac225 Dose 200 nCi R power'!W388/'Ac225 Dose 200 nCi R power'!K388)^2+('Ac227 Dose 1 nCi R power'!W388/'Ac227 Dose 1 nCi R power'!K388)^2)^0.5)*J12</f>
        <v>5.2978917439449864E-4</v>
      </c>
      <c r="W12" s="59">
        <f>((('Ac225 Dose 200 nCi R power'!X388/'Ac225 Dose 200 nCi R power'!L388)^2+('Ac227 Dose 1 nCi R power'!X388/'Ac227 Dose 1 nCi R power'!L388)^2)^0.5)*K12</f>
        <v>1.8904840017437176E-4</v>
      </c>
      <c r="X12" s="59">
        <f>((('Ac225 Dose 200 nCi R power'!Y388/'Ac225 Dose 200 nCi R power'!M388)^2+('Ac227 Dose 1 nCi R power'!Y388/'Ac227 Dose 1 nCi R power'!M388)^2)^0.5)*L12</f>
        <v>5.4355010161157545E-4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1.5546941133355865E-3</v>
      </c>
      <c r="AC12" s="59">
        <f>((('Ac225 Dose 200 nCi R power'!AD388/'Ac225 Dose 200 nCi R power'!F388)^2+('Ac227 Dose 1 nCi R power'!AD388/'Ac227 Dose 1 nCi R power'!F388)^2)^0.5)*E12</f>
        <v>1.0004088867303072E-3</v>
      </c>
      <c r="AD12" s="59">
        <f>((('Ac225 Dose 200 nCi R power'!AE388/'Ac225 Dose 200 nCi R power'!G388)^2+('Ac227 Dose 1 nCi R power'!AE388/'Ac227 Dose 1 nCi R power'!G388)^2)^0.5)*F12</f>
        <v>6.5688879524667949E-4</v>
      </c>
      <c r="AE12" s="59">
        <f>((('Ac225 Dose 200 nCi R power'!AF388/'Ac225 Dose 200 nCi R power'!H388)^2+('Ac227 Dose 1 nCi R power'!AF388/'Ac227 Dose 1 nCi R power'!H388)^2)^0.5)*G12</f>
        <v>5.7855208642914062E-4</v>
      </c>
      <c r="AF12" s="59">
        <f>((('Ac225 Dose 200 nCi R power'!AG388/'Ac225 Dose 200 nCi R power'!I388)^2+('Ac227 Dose 1 nCi R power'!AG388/'Ac227 Dose 1 nCi R power'!I388)^2)^0.5)*H12</f>
        <v>5.1357417531567261E-4</v>
      </c>
      <c r="AG12" s="59">
        <f>((('Ac225 Dose 200 nCi R power'!AH388/'Ac225 Dose 200 nCi R power'!J388)^2+('Ac227 Dose 1 nCi R power'!AH388/'Ac227 Dose 1 nCi R power'!J388)^2)^0.5)*I12</f>
        <v>1.8838670843207114E-3</v>
      </c>
      <c r="AH12" s="59">
        <f>((('Ac225 Dose 200 nCi R power'!AI388/'Ac225 Dose 200 nCi R power'!K388)^2+('Ac227 Dose 1 nCi R power'!AI388/'Ac227 Dose 1 nCi R power'!K388)^2)^0.5)*J12</f>
        <v>6.2625054830734925E-4</v>
      </c>
      <c r="AI12" s="59">
        <f>((('Ac225 Dose 200 nCi R power'!AJ388/'Ac225 Dose 200 nCi R power'!L388)^2+('Ac227 Dose 1 nCi R power'!AJ388/'Ac227 Dose 1 nCi R power'!L388)^2)^0.5)*K12</f>
        <v>3.0916361137837869E-4</v>
      </c>
      <c r="AJ12" s="59">
        <f>((('Ac225 Dose 200 nCi R power'!AK388/'Ac225 Dose 200 nCi R power'!M388)^2+('Ac227 Dose 1 nCi R power'!AK388/'Ac227 Dose 1 nCi R power'!M388)^2)^0.5)*L12</f>
        <v>6.8902190595699698E-4</v>
      </c>
      <c r="AK12" s="59"/>
      <c r="AL12" s="59"/>
      <c r="AN12" s="139">
        <f t="shared" si="17"/>
        <v>-2.7115600434413642E-5</v>
      </c>
      <c r="AO12" s="139">
        <f t="shared" si="0"/>
        <v>3.0859377185430076E-5</v>
      </c>
      <c r="AP12" s="139">
        <f t="shared" si="1"/>
        <v>-6.7185048089822043E-5</v>
      </c>
      <c r="AQ12" s="139">
        <f t="shared" si="2"/>
        <v>-5.0963402415463101E-5</v>
      </c>
      <c r="AR12" s="139">
        <f t="shared" si="3"/>
        <v>-6.866755169015478E-5</v>
      </c>
      <c r="AS12" s="139">
        <f t="shared" si="4"/>
        <v>-1.6780345974402281E-4</v>
      </c>
      <c r="AT12" s="139">
        <f t="shared" si="5"/>
        <v>-1.2090005750559345E-4</v>
      </c>
      <c r="AU12" s="139">
        <f t="shared" si="6"/>
        <v>-1.4348460646142967E-5</v>
      </c>
      <c r="AV12" s="139">
        <f t="shared" si="7"/>
        <v>-1.0864458763049111E-4</v>
      </c>
      <c r="AZ12" s="139">
        <f t="shared" si="16"/>
        <v>2.4197857961689227E-3</v>
      </c>
      <c r="BA12" s="139">
        <f t="shared" si="8"/>
        <v>1.5271859208504136E-3</v>
      </c>
      <c r="BB12" s="139">
        <f t="shared" si="9"/>
        <v>1.0526700568956225E-3</v>
      </c>
      <c r="BC12" s="139">
        <f t="shared" si="10"/>
        <v>9.2276018651888379E-4</v>
      </c>
      <c r="BD12" s="139">
        <f t="shared" si="11"/>
        <v>8.3180427600392187E-4</v>
      </c>
      <c r="BE12" s="139">
        <f t="shared" si="12"/>
        <v>3.0054480893121575E-3</v>
      </c>
      <c r="BF12" s="139">
        <f t="shared" si="13"/>
        <v>1.0351396651962544E-3</v>
      </c>
      <c r="BG12" s="139">
        <f t="shared" si="14"/>
        <v>4.8386355090660751E-4</v>
      </c>
      <c r="BH12" s="139">
        <f t="shared" si="15"/>
        <v>1.1239274199380813E-3</v>
      </c>
    </row>
    <row r="13" spans="2:60">
      <c r="C13">
        <f>'Ac225 Dose 200 nCi R power'!D478</f>
        <v>0.125</v>
      </c>
      <c r="D13" s="58">
        <f>'Ac227 Dose 1 nCi R power'!E389/'Ac225 Dose 200 nCi R power'!E389</f>
        <v>1.2000582182274944E-3</v>
      </c>
      <c r="E13" s="58">
        <f>'Ac227 Dose 1 nCi R power'!F389/'Ac225 Dose 200 nCi R power'!F389</f>
        <v>5.6738608077350021E-4</v>
      </c>
      <c r="F13" s="58">
        <f>'Ac227 Dose 1 nCi R power'!G389/'Ac225 Dose 200 nCi R power'!G389</f>
        <v>4.4255154662122941E-4</v>
      </c>
      <c r="G13" s="58">
        <f>'Ac227 Dose 1 nCi R power'!H389/'Ac225 Dose 200 nCi R power'!H389</f>
        <v>3.6165704384327947E-4</v>
      </c>
      <c r="H13" s="58">
        <f>'Ac227 Dose 1 nCi R power'!I389/'Ac225 Dose 200 nCi R power'!I389</f>
        <v>3.2047110623994681E-4</v>
      </c>
      <c r="I13" s="58">
        <f>'Ac227 Dose 1 nCi R power'!J389/'Ac225 Dose 200 nCi R power'!J389</f>
        <v>1.4938039446506751E-3</v>
      </c>
      <c r="J13" s="58">
        <f>'Ac227 Dose 1 nCi R power'!K389/'Ac225 Dose 200 nCi R power'!K389</f>
        <v>4.2468302105840212E-4</v>
      </c>
      <c r="K13" s="58">
        <f>'Ac227 Dose 1 nCi R power'!L389/'Ac225 Dose 200 nCi R power'!L389</f>
        <v>1.9872262020714039E-4</v>
      </c>
      <c r="L13" s="58">
        <f>'Ac227 Dose 1 nCi R power'!M389/'Ac225 Dose 200 nCi R power'!M389</f>
        <v>5.6787240298985316E-4</v>
      </c>
      <c r="M13" s="58"/>
      <c r="P13" s="59">
        <f>((('Ac225 Dose 200 nCi R power'!Q389/'Ac225 Dose 200 nCi R power'!E389)^2+('Ac227 Dose 1 nCi R power'!Q389/'Ac227 Dose 1 nCi R power'!E389)^2)^0.5)*D13</f>
        <v>1.2357419690305935E-3</v>
      </c>
      <c r="Q13" s="59">
        <f>((('Ac225 Dose 200 nCi R power'!R389/'Ac225 Dose 200 nCi R power'!F389)^2+('Ac227 Dose 1 nCi R power'!R389/'Ac227 Dose 1 nCi R power'!F389)^2)^0.5)*E13</f>
        <v>5.4207141932813405E-4</v>
      </c>
      <c r="R13" s="59">
        <f>((('Ac225 Dose 200 nCi R power'!S389/'Ac225 Dose 200 nCi R power'!G389)^2+('Ac227 Dose 1 nCi R power'!S389/'Ac227 Dose 1 nCi R power'!G389)^2)^0.5)*F13</f>
        <v>5.1844674828913746E-4</v>
      </c>
      <c r="S13" s="59">
        <f>((('Ac225 Dose 200 nCi R power'!T389/'Ac225 Dose 200 nCi R power'!H389)^2+('Ac227 Dose 1 nCi R power'!T389/'Ac227 Dose 1 nCi R power'!H389)^2)^0.5)*G13</f>
        <v>4.2293071304221253E-4</v>
      </c>
      <c r="T13" s="59">
        <f>((('Ac225 Dose 200 nCi R power'!U389/'Ac225 Dose 200 nCi R power'!I389)^2+('Ac227 Dose 1 nCi R power'!U389/'Ac227 Dose 1 nCi R power'!I389)^2)^0.5)*H13</f>
        <v>3.5973720906908079E-4</v>
      </c>
      <c r="U13" s="59">
        <f>((('Ac225 Dose 200 nCi R power'!V389/'Ac225 Dose 200 nCi R power'!J389)^2+('Ac227 Dose 1 nCi R power'!V389/'Ac227 Dose 1 nCi R power'!J389)^2)^0.5)*I13</f>
        <v>1.7003172264866079E-3</v>
      </c>
      <c r="V13" s="59">
        <f>((('Ac225 Dose 200 nCi R power'!W389/'Ac225 Dose 200 nCi R power'!K389)^2+('Ac227 Dose 1 nCi R power'!W389/'Ac227 Dose 1 nCi R power'!K389)^2)^0.5)*J13</f>
        <v>5.4542478375881531E-4</v>
      </c>
      <c r="W13" s="59">
        <f>((('Ac225 Dose 200 nCi R power'!X389/'Ac225 Dose 200 nCi R power'!L389)^2+('Ac227 Dose 1 nCi R power'!X389/'Ac227 Dose 1 nCi R power'!L389)^2)^0.5)*K13</f>
        <v>2.1832210052118373E-4</v>
      </c>
      <c r="X13" s="59">
        <f>((('Ac225 Dose 200 nCi R power'!Y389/'Ac225 Dose 200 nCi R power'!M389)^2+('Ac227 Dose 1 nCi R power'!Y389/'Ac227 Dose 1 nCi R power'!M389)^2)^0.5)*L13</f>
        <v>7.1093804400292971E-4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2.1585844964860691E-3</v>
      </c>
      <c r="AC13" s="59">
        <f>((('Ac225 Dose 200 nCi R power'!AD389/'Ac225 Dose 200 nCi R power'!F389)^2+('Ac227 Dose 1 nCi R power'!AD389/'Ac227 Dose 1 nCi R power'!F389)^2)^0.5)*E13</f>
        <v>1.0660350354370497E-3</v>
      </c>
      <c r="AD13" s="59">
        <f>((('Ac225 Dose 200 nCi R power'!AE389/'Ac225 Dose 200 nCi R power'!G389)^2+('Ac227 Dose 1 nCi R power'!AE389/'Ac227 Dose 1 nCi R power'!G389)^2)^0.5)*F13</f>
        <v>7.3348555397763392E-4</v>
      </c>
      <c r="AE13" s="59">
        <f>((('Ac225 Dose 200 nCi R power'!AF389/'Ac225 Dose 200 nCi R power'!H389)^2+('Ac227 Dose 1 nCi R power'!AF389/'Ac227 Dose 1 nCi R power'!H389)^2)^0.5)*G13</f>
        <v>6.0064132492340899E-4</v>
      </c>
      <c r="AF13" s="59">
        <f>((('Ac225 Dose 200 nCi R power'!AG389/'Ac225 Dose 200 nCi R power'!I389)^2+('Ac227 Dose 1 nCi R power'!AG389/'Ac227 Dose 1 nCi R power'!I389)^2)^0.5)*H13</f>
        <v>5.4721066091742833E-4</v>
      </c>
      <c r="AG13" s="59">
        <f>((('Ac225 Dose 200 nCi R power'!AH389/'Ac225 Dose 200 nCi R power'!J389)^2+('Ac227 Dose 1 nCi R power'!AH389/'Ac227 Dose 1 nCi R power'!J389)^2)^0.5)*I13</f>
        <v>2.5280535747304084E-3</v>
      </c>
      <c r="AH13" s="59">
        <f>((('Ac225 Dose 200 nCi R power'!AI389/'Ac225 Dose 200 nCi R power'!K389)^2+('Ac227 Dose 1 nCi R power'!AI389/'Ac227 Dose 1 nCi R power'!K389)^2)^0.5)*J13</f>
        <v>6.5477142045294347E-4</v>
      </c>
      <c r="AI13" s="59">
        <f>((('Ac225 Dose 200 nCi R power'!AJ389/'Ac225 Dose 200 nCi R power'!L389)^2+('Ac227 Dose 1 nCi R power'!AJ389/'Ac227 Dose 1 nCi R power'!L389)^2)^0.5)*K13</f>
        <v>3.466065566645234E-4</v>
      </c>
      <c r="AJ13" s="59">
        <f>((('Ac225 Dose 200 nCi R power'!AK389/'Ac225 Dose 200 nCi R power'!M389)^2+('Ac227 Dose 1 nCi R power'!AK389/'Ac227 Dose 1 nCi R power'!M389)^2)^0.5)*L13</f>
        <v>8.9762099637838097E-4</v>
      </c>
      <c r="AK13" s="59"/>
      <c r="AL13" s="59"/>
      <c r="AN13" s="139">
        <f t="shared" si="17"/>
        <v>-3.5683750803099058E-5</v>
      </c>
      <c r="AO13" s="139">
        <f t="shared" si="0"/>
        <v>2.5314661445366166E-5</v>
      </c>
      <c r="AP13" s="139">
        <f t="shared" si="1"/>
        <v>-7.5895201667908045E-5</v>
      </c>
      <c r="AQ13" s="139">
        <f t="shared" si="2"/>
        <v>-6.1273669198933065E-5</v>
      </c>
      <c r="AR13" s="139">
        <f t="shared" si="3"/>
        <v>-3.9266102829133974E-5</v>
      </c>
      <c r="AS13" s="139">
        <f t="shared" si="4"/>
        <v>-2.0651328183593281E-4</v>
      </c>
      <c r="AT13" s="139">
        <f t="shared" si="5"/>
        <v>-1.2074176270041319E-4</v>
      </c>
      <c r="AU13" s="139">
        <f t="shared" si="6"/>
        <v>-1.959948031404334E-5</v>
      </c>
      <c r="AV13" s="139">
        <f t="shared" si="7"/>
        <v>-1.4306564101307655E-4</v>
      </c>
      <c r="AZ13" s="139">
        <f t="shared" si="16"/>
        <v>3.3586427147135637E-3</v>
      </c>
      <c r="BA13" s="139">
        <f t="shared" si="8"/>
        <v>1.6334211162105498E-3</v>
      </c>
      <c r="BB13" s="139">
        <f t="shared" si="9"/>
        <v>1.1760371005988634E-3</v>
      </c>
      <c r="BC13" s="139">
        <f t="shared" si="10"/>
        <v>9.6229836876668851E-4</v>
      </c>
      <c r="BD13" s="139">
        <f t="shared" si="11"/>
        <v>8.6768176715737509E-4</v>
      </c>
      <c r="BE13" s="139">
        <f t="shared" si="12"/>
        <v>4.0218575193810835E-3</v>
      </c>
      <c r="BF13" s="139">
        <f t="shared" si="13"/>
        <v>1.0794544415113456E-3</v>
      </c>
      <c r="BG13" s="139">
        <f t="shared" si="14"/>
        <v>5.453291768716638E-4</v>
      </c>
      <c r="BH13" s="139">
        <f t="shared" si="15"/>
        <v>1.4654933993682342E-3</v>
      </c>
    </row>
    <row r="14" spans="2:60">
      <c r="C14">
        <f>'Ac225 Dose 200 nCi R power'!D479</f>
        <v>0.25</v>
      </c>
      <c r="D14" s="58">
        <f>'Ac227 Dose 1 nCi R power'!E390/'Ac225 Dose 200 nCi R power'!E390</f>
        <v>2.5948279909355013E-3</v>
      </c>
      <c r="E14" s="58">
        <f>'Ac227 Dose 1 nCi R power'!F390/'Ac225 Dose 200 nCi R power'!F390</f>
        <v>8.0270778406725974E-4</v>
      </c>
      <c r="F14" s="58">
        <f>'Ac227 Dose 1 nCi R power'!G390/'Ac225 Dose 200 nCi R power'!G390</f>
        <v>5.5624148398174559E-4</v>
      </c>
      <c r="G14" s="58">
        <f>'Ac227 Dose 1 nCi R power'!H390/'Ac225 Dose 200 nCi R power'!H390</f>
        <v>4.2310899797041649E-4</v>
      </c>
      <c r="H14" s="58">
        <f>'Ac227 Dose 1 nCi R power'!I390/'Ac225 Dose 200 nCi R power'!I390</f>
        <v>3.5575514530418445E-4</v>
      </c>
      <c r="I14" s="58">
        <f>'Ac227 Dose 1 nCi R power'!J390/'Ac225 Dose 200 nCi R power'!J390</f>
        <v>2.1913283943830407E-3</v>
      </c>
      <c r="J14" s="58">
        <f>'Ac227 Dose 1 nCi R power'!K390/'Ac225 Dose 200 nCi R power'!K390</f>
        <v>5.0898145274634295E-4</v>
      </c>
      <c r="K14" s="58">
        <f>'Ac227 Dose 1 nCi R power'!L390/'Ac225 Dose 200 nCi R power'!L390</f>
        <v>2.5947252215175772E-4</v>
      </c>
      <c r="L14" s="58">
        <f>'Ac227 Dose 1 nCi R power'!M390/'Ac225 Dose 200 nCi R power'!M390</f>
        <v>8.6010136906479885E-4</v>
      </c>
      <c r="M14" s="58"/>
      <c r="P14" s="59">
        <f>((('Ac225 Dose 200 nCi R power'!Q390/'Ac225 Dose 200 nCi R power'!E390)^2+('Ac227 Dose 1 nCi R power'!Q390/'Ac227 Dose 1 nCi R power'!E390)^2)^0.5)*D14</f>
        <v>2.6657098825265822E-3</v>
      </c>
      <c r="Q14" s="59">
        <f>((('Ac225 Dose 200 nCi R power'!R390/'Ac225 Dose 200 nCi R power'!F390)^2+('Ac227 Dose 1 nCi R power'!R390/'Ac227 Dose 1 nCi R power'!F390)^2)^0.5)*E14</f>
        <v>7.8713632016300344E-4</v>
      </c>
      <c r="R14" s="59">
        <f>((('Ac225 Dose 200 nCi R power'!S390/'Ac225 Dose 200 nCi R power'!G390)^2+('Ac227 Dose 1 nCi R power'!S390/'Ac227 Dose 1 nCi R power'!G390)^2)^0.5)*F14</f>
        <v>6.3661034885740847E-4</v>
      </c>
      <c r="S14" s="59">
        <f>((('Ac225 Dose 200 nCi R power'!T390/'Ac225 Dose 200 nCi R power'!H390)^2+('Ac227 Dose 1 nCi R power'!T390/'Ac227 Dose 1 nCi R power'!H390)^2)^0.5)*G14</f>
        <v>4.9189608697367438E-4</v>
      </c>
      <c r="T14" s="59">
        <f>((('Ac225 Dose 200 nCi R power'!U390/'Ac225 Dose 200 nCi R power'!I390)^2+('Ac227 Dose 1 nCi R power'!U390/'Ac227 Dose 1 nCi R power'!I390)^2)^0.5)*H14</f>
        <v>3.6554916990278363E-4</v>
      </c>
      <c r="U14" s="59">
        <f>((('Ac225 Dose 200 nCi R power'!V390/'Ac225 Dose 200 nCi R power'!J390)^2+('Ac227 Dose 1 nCi R power'!V390/'Ac227 Dose 1 nCi R power'!J390)^2)^0.5)*I14</f>
        <v>2.4986051894001632E-3</v>
      </c>
      <c r="V14" s="59">
        <f>((('Ac225 Dose 200 nCi R power'!W390/'Ac225 Dose 200 nCi R power'!K390)^2+('Ac227 Dose 1 nCi R power'!W390/'Ac227 Dose 1 nCi R power'!K390)^2)^0.5)*J14</f>
        <v>6.5164868887271138E-4</v>
      </c>
      <c r="W14" s="59">
        <f>((('Ac225 Dose 200 nCi R power'!X390/'Ac225 Dose 200 nCi R power'!L390)^2+('Ac227 Dose 1 nCi R power'!X390/'Ac227 Dose 1 nCi R power'!L390)^2)^0.5)*K14</f>
        <v>2.9297661599788353E-4</v>
      </c>
      <c r="X14" s="59">
        <f>((('Ac225 Dose 200 nCi R power'!Y390/'Ac225 Dose 200 nCi R power'!M390)^2+('Ac227 Dose 1 nCi R power'!Y390/'Ac227 Dose 1 nCi R power'!M390)^2)^0.5)*L14</f>
        <v>1.0759054125895509E-3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4.6736201398241183E-3</v>
      </c>
      <c r="AC14" s="59">
        <f>((('Ac225 Dose 200 nCi R power'!AD390/'Ac225 Dose 200 nCi R power'!F390)^2+('Ac227 Dose 1 nCi R power'!AD390/'Ac227 Dose 1 nCi R power'!F390)^2)^0.5)*E14</f>
        <v>1.4873784180200783E-3</v>
      </c>
      <c r="AD14" s="59">
        <f>((('Ac225 Dose 200 nCi R power'!AE390/'Ac225 Dose 200 nCi R power'!G390)^2+('Ac227 Dose 1 nCi R power'!AE390/'Ac227 Dose 1 nCi R power'!G390)^2)^0.5)*F14</f>
        <v>9.3658757101913509E-4</v>
      </c>
      <c r="AE14" s="59">
        <f>((('Ac225 Dose 200 nCi R power'!AF390/'Ac225 Dose 200 nCi R power'!H390)^2+('Ac227 Dose 1 nCi R power'!AF390/'Ac227 Dose 1 nCi R power'!H390)^2)^0.5)*G14</f>
        <v>7.0455698054143728E-4</v>
      </c>
      <c r="AF14" s="59">
        <f>((('Ac225 Dose 200 nCi R power'!AG390/'Ac225 Dose 200 nCi R power'!I390)^2+('Ac227 Dose 1 nCi R power'!AG390/'Ac227 Dose 1 nCi R power'!I390)^2)^0.5)*H14</f>
        <v>6.418688230012845E-4</v>
      </c>
      <c r="AG14" s="59">
        <f>((('Ac225 Dose 200 nCi R power'!AH390/'Ac225 Dose 200 nCi R power'!J390)^2+('Ac227 Dose 1 nCi R power'!AH390/'Ac227 Dose 1 nCi R power'!J390)^2)^0.5)*I14</f>
        <v>3.7088925388836834E-3</v>
      </c>
      <c r="AH14" s="59">
        <f>((('Ac225 Dose 200 nCi R power'!AI390/'Ac225 Dose 200 nCi R power'!K390)^2+('Ac227 Dose 1 nCi R power'!AI390/'Ac227 Dose 1 nCi R power'!K390)^2)^0.5)*J14</f>
        <v>7.8998950497754074E-4</v>
      </c>
      <c r="AI14" s="59">
        <f>((('Ac225 Dose 200 nCi R power'!AJ390/'Ac225 Dose 200 nCi R power'!L390)^2+('Ac227 Dose 1 nCi R power'!AJ390/'Ac227 Dose 1 nCi R power'!L390)^2)^0.5)*K14</f>
        <v>4.4465216480852785E-4</v>
      </c>
      <c r="AJ14" s="59">
        <f>((('Ac225 Dose 200 nCi R power'!AK390/'Ac225 Dose 200 nCi R power'!M390)^2+('Ac227 Dose 1 nCi R power'!AK390/'Ac227 Dose 1 nCi R power'!M390)^2)^0.5)*L14</f>
        <v>1.3590661503304316E-3</v>
      </c>
      <c r="AK14" s="59"/>
      <c r="AL14" s="59"/>
      <c r="AN14" s="139">
        <f t="shared" si="17"/>
        <v>-7.0881891591080982E-5</v>
      </c>
      <c r="AO14" s="139">
        <f t="shared" si="0"/>
        <v>1.5571463904256295E-5</v>
      </c>
      <c r="AP14" s="139">
        <f t="shared" si="1"/>
        <v>-8.0368864875662882E-5</v>
      </c>
      <c r="AQ14" s="139">
        <f t="shared" si="2"/>
        <v>-6.8787089003257893E-5</v>
      </c>
      <c r="AR14" s="139">
        <f t="shared" si="3"/>
        <v>-9.7940245985991803E-6</v>
      </c>
      <c r="AS14" s="139">
        <f t="shared" si="4"/>
        <v>-3.0727679501712244E-4</v>
      </c>
      <c r="AT14" s="139">
        <f t="shared" si="5"/>
        <v>-1.4266723612636843E-4</v>
      </c>
      <c r="AU14" s="139">
        <f t="shared" si="6"/>
        <v>-3.3504093846125813E-5</v>
      </c>
      <c r="AV14" s="139">
        <f t="shared" si="7"/>
        <v>-2.1580404352475205E-4</v>
      </c>
      <c r="AZ14" s="139">
        <f t="shared" si="16"/>
        <v>7.2684481307596195E-3</v>
      </c>
      <c r="BA14" s="139">
        <f t="shared" si="8"/>
        <v>2.290086202087338E-3</v>
      </c>
      <c r="BB14" s="139">
        <f t="shared" si="9"/>
        <v>1.4928290550008808E-3</v>
      </c>
      <c r="BC14" s="139">
        <f t="shared" si="10"/>
        <v>1.1276659785118537E-3</v>
      </c>
      <c r="BD14" s="139">
        <f t="shared" si="11"/>
        <v>9.9762396830546901E-4</v>
      </c>
      <c r="BE14" s="139">
        <f t="shared" si="12"/>
        <v>5.9002209332667237E-3</v>
      </c>
      <c r="BF14" s="139">
        <f t="shared" si="13"/>
        <v>1.2989709577238837E-3</v>
      </c>
      <c r="BG14" s="139">
        <f t="shared" si="14"/>
        <v>7.0412468696028551E-4</v>
      </c>
      <c r="BH14" s="139">
        <f t="shared" si="15"/>
        <v>2.2191675193952306E-3</v>
      </c>
    </row>
    <row r="15" spans="2:60">
      <c r="C15">
        <f>'Ac225 Dose 200 nCi R power'!D480</f>
        <v>0.375</v>
      </c>
      <c r="D15" s="58">
        <v>0</v>
      </c>
      <c r="E15" s="58">
        <f>'Ac227 Dose 1 nCi R power'!F391/'Ac225 Dose 200 nCi R power'!F391</f>
        <v>2.0027189685568503E-3</v>
      </c>
      <c r="F15" s="58">
        <f>'Ac227 Dose 1 nCi R power'!G391/'Ac225 Dose 200 nCi R power'!G391</f>
        <v>7.7721663768271203E-4</v>
      </c>
      <c r="G15" s="58">
        <f>'Ac227 Dose 1 nCi R power'!H391/'Ac225 Dose 200 nCi R power'!H391</f>
        <v>5.9443790742579961E-4</v>
      </c>
      <c r="H15" s="58">
        <f>'Ac227 Dose 1 nCi R power'!I391/'Ac225 Dose 200 nCi R power'!I391</f>
        <v>4.4869019829810023E-4</v>
      </c>
      <c r="I15" s="58">
        <f>'Ac227 Dose 1 nCi R power'!J391/'Ac225 Dose 200 nCi R power'!J391</f>
        <v>3.1409619316442646E-3</v>
      </c>
      <c r="J15" s="58">
        <f>'Ac227 Dose 1 nCi R power'!K391/'Ac225 Dose 200 nCi R power'!K391</f>
        <v>7.126732157363237E-4</v>
      </c>
      <c r="K15" s="58">
        <f>'Ac227 Dose 1 nCi R power'!L391/'Ac225 Dose 200 nCi R power'!L391</f>
        <v>3.5926566795054079E-4</v>
      </c>
      <c r="L15" s="58">
        <f>'Ac227 Dose 1 nCi R power'!M391/'Ac225 Dose 200 nCi R power'!M391</f>
        <v>1.3703711157439179E-3</v>
      </c>
      <c r="M15" s="58"/>
      <c r="P15" s="59" t="e">
        <f>((('Ac225 Dose 200 nCi R power'!Q391/'Ac225 Dose 200 nCi R power'!E391)^2+('Ac227 Dose 1 nCi R power'!Q391/'Ac227 Dose 1 nCi R power'!E391)^2)^0.5)*D15</f>
        <v>#DIV/0!</v>
      </c>
      <c r="Q15" s="59">
        <f>((('Ac225 Dose 200 nCi R power'!R391/'Ac225 Dose 200 nCi R power'!F391)^2+('Ac227 Dose 1 nCi R power'!R391/'Ac227 Dose 1 nCi R power'!F391)^2)^0.5)*E15</f>
        <v>2.0719595874159544E-3</v>
      </c>
      <c r="R15" s="59">
        <f>((('Ac225 Dose 200 nCi R power'!S391/'Ac225 Dose 200 nCi R power'!G391)^2+('Ac227 Dose 1 nCi R power'!S391/'Ac227 Dose 1 nCi R power'!G391)^2)^0.5)*F15</f>
        <v>8.3516668799442546E-4</v>
      </c>
      <c r="S15" s="59">
        <f>((('Ac225 Dose 200 nCi R power'!T391/'Ac225 Dose 200 nCi R power'!H391)^2+('Ac227 Dose 1 nCi R power'!T391/'Ac227 Dose 1 nCi R power'!H391)^2)^0.5)*G15</f>
        <v>6.4428450689289014E-4</v>
      </c>
      <c r="T15" s="59">
        <f>((('Ac225 Dose 200 nCi R power'!U391/'Ac225 Dose 200 nCi R power'!I391)^2+('Ac227 Dose 1 nCi R power'!U391/'Ac227 Dose 1 nCi R power'!I391)^2)^0.5)*H15</f>
        <v>4.3923828748346612E-4</v>
      </c>
      <c r="U15" s="59">
        <f>((('Ac225 Dose 200 nCi R power'!V391/'Ac225 Dose 200 nCi R power'!J391)^2+('Ac227 Dose 1 nCi R power'!V391/'Ac227 Dose 1 nCi R power'!J391)^2)^0.5)*I15</f>
        <v>3.6392995304255463E-3</v>
      </c>
      <c r="V15" s="59">
        <f>((('Ac225 Dose 200 nCi R power'!W391/'Ac225 Dose 200 nCi R power'!K391)^2+('Ac227 Dose 1 nCi R power'!W391/'Ac227 Dose 1 nCi R power'!K391)^2)^0.5)*J15</f>
        <v>9.1926243504650989E-4</v>
      </c>
      <c r="W15" s="59">
        <f>((('Ac225 Dose 200 nCi R power'!X391/'Ac225 Dose 200 nCi R power'!L391)^2+('Ac227 Dose 1 nCi R power'!X391/'Ac227 Dose 1 nCi R power'!L391)^2)^0.5)*K15</f>
        <v>4.1915175568022183E-4</v>
      </c>
      <c r="X15" s="59">
        <f>((('Ac225 Dose 200 nCi R power'!Y391/'Ac225 Dose 200 nCi R power'!M391)^2+('Ac227 Dose 1 nCi R power'!Y391/'Ac227 Dose 1 nCi R power'!M391)^2)^0.5)*L15</f>
        <v>1.7018469802168746E-3</v>
      </c>
      <c r="Y15" s="59"/>
      <c r="Z15" s="59"/>
      <c r="AA15" s="59"/>
      <c r="AB15" s="59" t="e">
        <f>((('Ac225 Dose 200 nCi R power'!AC391/'Ac225 Dose 200 nCi R power'!E391)^2+('Ac227 Dose 1 nCi R power'!AC391/'Ac227 Dose 1 nCi R power'!E391)^2)^0.5)*D15</f>
        <v>#DIV/0!</v>
      </c>
      <c r="AC15" s="59">
        <f>((('Ac225 Dose 200 nCi R power'!AD391/'Ac225 Dose 200 nCi R power'!F391)^2+('Ac227 Dose 1 nCi R power'!AD391/'Ac227 Dose 1 nCi R power'!F391)^2)^0.5)*E15</f>
        <v>3.6440822920555493E-3</v>
      </c>
      <c r="AD15" s="59">
        <f>((('Ac225 Dose 200 nCi R power'!AE391/'Ac225 Dose 200 nCi R power'!G391)^2+('Ac227 Dose 1 nCi R power'!AE391/'Ac227 Dose 1 nCi R power'!G391)^2)^0.5)*F15</f>
        <v>1.3617757232922097E-3</v>
      </c>
      <c r="AE15" s="59">
        <f>((('Ac225 Dose 200 nCi R power'!AF391/'Ac225 Dose 200 nCi R power'!H391)^2+('Ac227 Dose 1 nCi R power'!AF391/'Ac227 Dose 1 nCi R power'!H391)^2)^0.5)*G15</f>
        <v>1.0298595761836478E-3</v>
      </c>
      <c r="AF15" s="59">
        <f>((('Ac225 Dose 200 nCi R power'!AG391/'Ac225 Dose 200 nCi R power'!I391)^2+('Ac227 Dose 1 nCi R power'!AG391/'Ac227 Dose 1 nCi R power'!I391)^2)^0.5)*H15</f>
        <v>8.3344925832173021E-4</v>
      </c>
      <c r="AG15" s="59">
        <f>((('Ac225 Dose 200 nCi R power'!AH391/'Ac225 Dose 200 nCi R power'!J391)^2+('Ac227 Dose 1 nCi R power'!AH391/'Ac227 Dose 1 nCi R power'!J391)^2)^0.5)*I15</f>
        <v>5.2642345212854137E-3</v>
      </c>
      <c r="AH15" s="59">
        <f>((('Ac225 Dose 200 nCi R power'!AI391/'Ac225 Dose 200 nCi R power'!K391)^2+('Ac227 Dose 1 nCi R power'!AI391/'Ac227 Dose 1 nCi R power'!K391)^2)^0.5)*J15</f>
        <v>1.1090136237709629E-3</v>
      </c>
      <c r="AI15" s="59">
        <f>((('Ac225 Dose 200 nCi R power'!AJ391/'Ac225 Dose 200 nCi R power'!L391)^2+('Ac227 Dose 1 nCi R power'!AJ391/'Ac227 Dose 1 nCi R power'!L391)^2)^0.5)*K15</f>
        <v>6.0608247211724274E-4</v>
      </c>
      <c r="AJ15" s="59">
        <f>((('Ac225 Dose 200 nCi R power'!AK391/'Ac225 Dose 200 nCi R power'!M391)^2+('Ac227 Dose 1 nCi R power'!AK391/'Ac227 Dose 1 nCi R power'!M391)^2)^0.5)*L15</f>
        <v>2.1767321604788878E-3</v>
      </c>
      <c r="AK15" s="59"/>
      <c r="AL15" s="59"/>
      <c r="AN15" s="139" t="e">
        <f t="shared" si="17"/>
        <v>#DIV/0!</v>
      </c>
      <c r="AO15" s="139">
        <f t="shared" si="0"/>
        <v>-6.924061885910408E-5</v>
      </c>
      <c r="AP15" s="139">
        <f t="shared" si="1"/>
        <v>-5.7950050311713426E-5</v>
      </c>
      <c r="AQ15" s="139">
        <f t="shared" si="2"/>
        <v>-4.9846599467090534E-5</v>
      </c>
      <c r="AR15" s="139">
        <f t="shared" si="3"/>
        <v>9.4519108146341106E-6</v>
      </c>
      <c r="AS15" s="139">
        <f t="shared" si="4"/>
        <v>-4.9833759878128167E-4</v>
      </c>
      <c r="AT15" s="139">
        <f t="shared" si="5"/>
        <v>-2.0658921931018619E-4</v>
      </c>
      <c r="AU15" s="139">
        <f t="shared" si="6"/>
        <v>-5.9886087729681039E-5</v>
      </c>
      <c r="AV15" s="139">
        <f t="shared" si="7"/>
        <v>-3.3147586447295667E-4</v>
      </c>
      <c r="AZ15" s="139" t="e">
        <f t="shared" si="16"/>
        <v>#DIV/0!</v>
      </c>
      <c r="BA15" s="139">
        <f t="shared" si="8"/>
        <v>5.6468012606123996E-3</v>
      </c>
      <c r="BB15" s="139">
        <f t="shared" si="9"/>
        <v>2.138992360974922E-3</v>
      </c>
      <c r="BC15" s="139">
        <f t="shared" si="10"/>
        <v>1.6242974836094474E-3</v>
      </c>
      <c r="BD15" s="139">
        <f t="shared" si="11"/>
        <v>1.2821394566198303E-3</v>
      </c>
      <c r="BE15" s="139">
        <f t="shared" si="12"/>
        <v>8.4051964529296783E-3</v>
      </c>
      <c r="BF15" s="139">
        <f t="shared" si="13"/>
        <v>1.8216868395072865E-3</v>
      </c>
      <c r="BG15" s="139">
        <f t="shared" si="14"/>
        <v>9.6534814006778353E-4</v>
      </c>
      <c r="BH15" s="139">
        <f t="shared" si="15"/>
        <v>3.5471032762228057E-3</v>
      </c>
    </row>
    <row r="16" spans="2:60">
      <c r="C16">
        <f>'Ac225 Dose 200 nCi R power'!D481</f>
        <v>0.5</v>
      </c>
      <c r="D16" s="58">
        <v>0</v>
      </c>
      <c r="E16" s="58">
        <f>'Ac227 Dose 1 nCi R power'!F392/'Ac225 Dose 200 nCi R power'!F392</f>
        <v>5.1312682591235391E-3</v>
      </c>
      <c r="F16" s="58">
        <f>'Ac227 Dose 1 nCi R power'!G392/'Ac225 Dose 200 nCi R power'!G392</f>
        <v>9.9837559466974695E-4</v>
      </c>
      <c r="G16" s="58">
        <f>'Ac227 Dose 1 nCi R power'!H392/'Ac225 Dose 200 nCi R power'!H392</f>
        <v>8.0109622703973624E-4</v>
      </c>
      <c r="H16" s="58">
        <f>'Ac227 Dose 1 nCi R power'!I392/'Ac225 Dose 200 nCi R power'!I392</f>
        <v>5.496845774795705E-4</v>
      </c>
      <c r="I16" s="58">
        <f>'Ac227 Dose 1 nCi R power'!J392/'Ac225 Dose 200 nCi R power'!J392</f>
        <v>3.8375685607901526E-3</v>
      </c>
      <c r="J16" s="58">
        <f>'Ac227 Dose 1 nCi R power'!K392/'Ac225 Dose 200 nCi R power'!K392</f>
        <v>9.6575794337224472E-4</v>
      </c>
      <c r="K16" s="58">
        <f>'Ac227 Dose 1 nCi R power'!L392/'Ac225 Dose 200 nCi R power'!L392</f>
        <v>4.3674306101284909E-4</v>
      </c>
      <c r="L16" s="58">
        <f>'Ac227 Dose 1 nCi R power'!M392/'Ac225 Dose 200 nCi R power'!M392</f>
        <v>1.7988817129214172E-3</v>
      </c>
      <c r="M16" s="58"/>
      <c r="P16" s="59" t="e">
        <f>((('Ac225 Dose 200 nCi R power'!Q392/'Ac225 Dose 200 nCi R power'!E392)^2+('Ac227 Dose 1 nCi R power'!Q392/'Ac227 Dose 1 nCi R power'!E392)^2)^0.5)*D16</f>
        <v>#DIV/0!</v>
      </c>
      <c r="Q16" s="59">
        <f>((('Ac225 Dose 200 nCi R power'!R392/'Ac225 Dose 200 nCi R power'!F392)^2+('Ac227 Dose 1 nCi R power'!R392/'Ac227 Dose 1 nCi R power'!F392)^2)^0.5)*E16</f>
        <v>5.4027606030279795E-3</v>
      </c>
      <c r="R16" s="59">
        <f>((('Ac225 Dose 200 nCi R power'!S392/'Ac225 Dose 200 nCi R power'!G392)^2+('Ac227 Dose 1 nCi R power'!S392/'Ac227 Dose 1 nCi R power'!G392)^2)^0.5)*F16</f>
        <v>9.9955258979121057E-4</v>
      </c>
      <c r="S16" s="59">
        <f>((('Ac225 Dose 200 nCi R power'!T392/'Ac225 Dose 200 nCi R power'!H392)^2+('Ac227 Dose 1 nCi R power'!T392/'Ac227 Dose 1 nCi R power'!H392)^2)^0.5)*G16</f>
        <v>7.9043917995322668E-4</v>
      </c>
      <c r="T16" s="59">
        <f>((('Ac225 Dose 200 nCi R power'!U392/'Ac225 Dose 200 nCi R power'!I392)^2+('Ac227 Dose 1 nCi R power'!U392/'Ac227 Dose 1 nCi R power'!I392)^2)^0.5)*H16</f>
        <v>5.3819599478410025E-4</v>
      </c>
      <c r="U16" s="59">
        <f>((('Ac225 Dose 200 nCi R power'!V392/'Ac225 Dose 200 nCi R power'!J392)^2+('Ac227 Dose 1 nCi R power'!V392/'Ac227 Dose 1 nCi R power'!J392)^2)^0.5)*I16</f>
        <v>4.510428613593508E-3</v>
      </c>
      <c r="V16" s="59">
        <f>((('Ac225 Dose 200 nCi R power'!W392/'Ac225 Dose 200 nCi R power'!K392)^2+('Ac227 Dose 1 nCi R power'!W392/'Ac227 Dose 1 nCi R power'!K392)^2)^0.5)*J16</f>
        <v>1.2527377013796673E-3</v>
      </c>
      <c r="W16" s="59">
        <f>((('Ac225 Dose 200 nCi R power'!X392/'Ac225 Dose 200 nCi R power'!L392)^2+('Ac227 Dose 1 nCi R power'!X392/'Ac227 Dose 1 nCi R power'!L392)^2)^0.5)*K16</f>
        <v>5.1376604205368521E-4</v>
      </c>
      <c r="X16" s="59">
        <f>((('Ac225 Dose 200 nCi R power'!Y392/'Ac225 Dose 200 nCi R power'!M392)^2+('Ac227 Dose 1 nCi R power'!Y392/'Ac227 Dose 1 nCi R power'!M392)^2)^0.5)*L16</f>
        <v>2.2053097653637927E-3</v>
      </c>
      <c r="Y16" s="59"/>
      <c r="Z16" s="59"/>
      <c r="AA16" s="59"/>
      <c r="AB16" s="59" t="e">
        <f>((('Ac225 Dose 200 nCi R power'!AC392/'Ac225 Dose 200 nCi R power'!E392)^2+('Ac227 Dose 1 nCi R power'!AC392/'Ac227 Dose 1 nCi R power'!E392)^2)^0.5)*D16</f>
        <v>#DIV/0!</v>
      </c>
      <c r="AC16" s="59">
        <f>((('Ac225 Dose 200 nCi R power'!AD392/'Ac225 Dose 200 nCi R power'!F392)^2+('Ac227 Dose 1 nCi R power'!AD392/'Ac227 Dose 1 nCi R power'!F392)^2)^0.5)*E16</f>
        <v>9.4835997011121723E-3</v>
      </c>
      <c r="AD16" s="59">
        <f>((('Ac225 Dose 200 nCi R power'!AE392/'Ac225 Dose 200 nCi R power'!G392)^2+('Ac227 Dose 1 nCi R power'!AE392/'Ac227 Dose 1 nCi R power'!G392)^2)^0.5)*F16</f>
        <v>1.8199231978676266E-3</v>
      </c>
      <c r="AE16" s="59">
        <f>((('Ac225 Dose 200 nCi R power'!AF392/'Ac225 Dose 200 nCi R power'!H392)^2+('Ac227 Dose 1 nCi R power'!AF392/'Ac227 Dose 1 nCi R power'!H392)^2)^0.5)*G16</f>
        <v>1.4586080952804887E-3</v>
      </c>
      <c r="AF16" s="59">
        <f>((('Ac225 Dose 200 nCi R power'!AG392/'Ac225 Dose 200 nCi R power'!I392)^2+('Ac227 Dose 1 nCi R power'!AG392/'Ac227 Dose 1 nCi R power'!I392)^2)^0.5)*H16</f>
        <v>1.0231610162026172E-3</v>
      </c>
      <c r="AG16" s="59">
        <f>((('Ac225 Dose 200 nCi R power'!AH392/'Ac225 Dose 200 nCi R power'!J392)^2+('Ac227 Dose 1 nCi R power'!AH392/'Ac227 Dose 1 nCi R power'!J392)^2)^0.5)*I16</f>
        <v>6.3676757530099718E-3</v>
      </c>
      <c r="AH16" s="59">
        <f>((('Ac225 Dose 200 nCi R power'!AI392/'Ac225 Dose 200 nCi R power'!K392)^2+('Ac227 Dose 1 nCi R power'!AI392/'Ac227 Dose 1 nCi R power'!K392)^2)^0.5)*J16</f>
        <v>1.5043206180670201E-3</v>
      </c>
      <c r="AI16" s="59">
        <f>((('Ac225 Dose 200 nCi R power'!AJ392/'Ac225 Dose 200 nCi R power'!L392)^2+('Ac227 Dose 1 nCi R power'!AJ392/'Ac227 Dose 1 nCi R power'!L392)^2)^0.5)*K16</f>
        <v>7.3574532565323083E-4</v>
      </c>
      <c r="AJ16" s="59">
        <f>((('Ac225 Dose 200 nCi R power'!AK392/'Ac225 Dose 200 nCi R power'!M392)^2+('Ac227 Dose 1 nCi R power'!AK392/'Ac227 Dose 1 nCi R power'!M392)^2)^0.5)*L16</f>
        <v>2.8863857001491218E-3</v>
      </c>
      <c r="AK16" s="59"/>
      <c r="AL16" s="59"/>
      <c r="AN16" s="139" t="e">
        <f t="shared" si="17"/>
        <v>#DIV/0!</v>
      </c>
      <c r="AO16" s="139">
        <f t="shared" si="0"/>
        <v>-2.7149234390444043E-4</v>
      </c>
      <c r="AP16" s="139">
        <f t="shared" si="1"/>
        <v>-1.1769951214636153E-6</v>
      </c>
      <c r="AQ16" s="139">
        <f t="shared" si="2"/>
        <v>1.0657047086509567E-5</v>
      </c>
      <c r="AR16" s="139">
        <f t="shared" si="3"/>
        <v>1.1488582695470253E-5</v>
      </c>
      <c r="AS16" s="139">
        <f t="shared" si="4"/>
        <v>-6.7286005280335539E-4</v>
      </c>
      <c r="AT16" s="139">
        <f t="shared" si="5"/>
        <v>-2.869797580074226E-4</v>
      </c>
      <c r="AU16" s="139">
        <f t="shared" si="6"/>
        <v>-7.7022981040836128E-5</v>
      </c>
      <c r="AV16" s="139">
        <f t="shared" si="7"/>
        <v>-4.0642805244237544E-4</v>
      </c>
      <c r="AZ16" s="139" t="e">
        <f t="shared" si="16"/>
        <v>#DIV/0!</v>
      </c>
      <c r="BA16" s="139">
        <f t="shared" si="8"/>
        <v>1.4614867960235711E-2</v>
      </c>
      <c r="BB16" s="139">
        <f t="shared" si="9"/>
        <v>2.8182987925373737E-3</v>
      </c>
      <c r="BC16" s="139">
        <f t="shared" si="10"/>
        <v>2.2597043223202247E-3</v>
      </c>
      <c r="BD16" s="139">
        <f t="shared" si="11"/>
        <v>1.5728455936821878E-3</v>
      </c>
      <c r="BE16" s="139">
        <f t="shared" si="12"/>
        <v>1.0205244313800124E-2</v>
      </c>
      <c r="BF16" s="139">
        <f t="shared" si="13"/>
        <v>2.4700785614392646E-3</v>
      </c>
      <c r="BG16" s="139">
        <f t="shared" si="14"/>
        <v>1.17248838666608E-3</v>
      </c>
      <c r="BH16" s="139">
        <f t="shared" si="15"/>
        <v>4.6852674130705395E-3</v>
      </c>
    </row>
    <row r="17" spans="3:60">
      <c r="C17">
        <f>'Ac225 Dose 200 nCi R power'!D482</f>
        <v>0.625</v>
      </c>
      <c r="D17" s="58">
        <v>0</v>
      </c>
      <c r="E17" s="58">
        <f>'Ac227 Dose 1 nCi R power'!F393/'Ac225 Dose 200 nCi R power'!F393</f>
        <v>1.1303208795892715E-2</v>
      </c>
      <c r="F17" s="58">
        <f>'Ac227 Dose 1 nCi R power'!G393/'Ac225 Dose 200 nCi R power'!G393</f>
        <v>1.2348514574933678E-3</v>
      </c>
      <c r="G17" s="58">
        <f>'Ac227 Dose 1 nCi R power'!H393/'Ac225 Dose 200 nCi R power'!H393</f>
        <v>1.0430827951141634E-3</v>
      </c>
      <c r="H17" s="58">
        <f>'Ac227 Dose 1 nCi R power'!I393/'Ac225 Dose 200 nCi R power'!I393</f>
        <v>6.4952034773974477E-4</v>
      </c>
      <c r="I17" s="58">
        <f>'Ac227 Dose 1 nCi R power'!J393/'Ac225 Dose 200 nCi R power'!J393</f>
        <v>4.4326270715247008E-3</v>
      </c>
      <c r="J17" s="58">
        <f>'Ac227 Dose 1 nCi R power'!K393/'Ac225 Dose 200 nCi R power'!K393</f>
        <v>1.2625133365731826E-3</v>
      </c>
      <c r="K17" s="58">
        <f>'Ac227 Dose 1 nCi R power'!L393/'Ac225 Dose 200 nCi R power'!L393</f>
        <v>4.8451388928014437E-4</v>
      </c>
      <c r="L17" s="58">
        <f>'Ac227 Dose 1 nCi R power'!M393/'Ac225 Dose 200 nCi R power'!M393</f>
        <v>2.2707768392750795E-3</v>
      </c>
      <c r="M17" s="58"/>
      <c r="P17" s="59" t="e">
        <f>((('Ac225 Dose 200 nCi R power'!Q393/'Ac225 Dose 200 nCi R power'!E393)^2+('Ac227 Dose 1 nCi R power'!Q393/'Ac227 Dose 1 nCi R power'!E393)^2)^0.5)*D17</f>
        <v>#DIV/0!</v>
      </c>
      <c r="Q17" s="59">
        <f>((('Ac225 Dose 200 nCi R power'!R393/'Ac225 Dose 200 nCi R power'!F393)^2+('Ac227 Dose 1 nCi R power'!R393/'Ac227 Dose 1 nCi R power'!F393)^2)^0.5)*E17</f>
        <v>1.1760248030205324E-2</v>
      </c>
      <c r="R17" s="59">
        <f>((('Ac225 Dose 200 nCi R power'!S393/'Ac225 Dose 200 nCi R power'!G393)^2+('Ac227 Dose 1 nCi R power'!S393/'Ac227 Dose 1 nCi R power'!G393)^2)^0.5)*F17</f>
        <v>1.1520703420133253E-3</v>
      </c>
      <c r="S17" s="59">
        <f>((('Ac225 Dose 200 nCi R power'!T393/'Ac225 Dose 200 nCi R power'!H393)^2+('Ac227 Dose 1 nCi R power'!T393/'Ac227 Dose 1 nCi R power'!H393)^2)^0.5)*G17</f>
        <v>9.3758147023307356E-4</v>
      </c>
      <c r="T17" s="59">
        <f>((('Ac225 Dose 200 nCi R power'!U393/'Ac225 Dose 200 nCi R power'!I393)^2+('Ac227 Dose 1 nCi R power'!U393/'Ac227 Dose 1 nCi R power'!I393)^2)^0.5)*H17</f>
        <v>6.3610581123966971E-4</v>
      </c>
      <c r="U17" s="59">
        <f>((('Ac225 Dose 200 nCi R power'!V393/'Ac225 Dose 200 nCi R power'!J393)^2+('Ac227 Dose 1 nCi R power'!V393/'Ac227 Dose 1 nCi R power'!J393)^2)^0.5)*I17</f>
        <v>5.2660817515011666E-3</v>
      </c>
      <c r="V17" s="59">
        <f>((('Ac225 Dose 200 nCi R power'!W393/'Ac225 Dose 200 nCi R power'!K393)^2+('Ac227 Dose 1 nCi R power'!W393/'Ac227 Dose 1 nCi R power'!K393)^2)^0.5)*J17</f>
        <v>1.6346842203288894E-3</v>
      </c>
      <c r="W17" s="59">
        <f>((('Ac225 Dose 200 nCi R power'!X393/'Ac225 Dose 200 nCi R power'!L393)^2+('Ac227 Dose 1 nCi R power'!X393/'Ac227 Dose 1 nCi R power'!L393)^2)^0.5)*K17</f>
        <v>5.6233942162233971E-4</v>
      </c>
      <c r="X17" s="59">
        <f>((('Ac225 Dose 200 nCi R power'!Y393/'Ac225 Dose 200 nCi R power'!M393)^2+('Ac227 Dose 1 nCi R power'!Y393/'Ac227 Dose 1 nCi R power'!M393)^2)^0.5)*L17</f>
        <v>2.7483544982530935E-3</v>
      </c>
      <c r="Y17" s="59"/>
      <c r="Z17" s="59"/>
      <c r="AA17" s="59"/>
      <c r="AB17" s="59" t="e">
        <f>((('Ac225 Dose 200 nCi R power'!AC393/'Ac225 Dose 200 nCi R power'!E393)^2+('Ac227 Dose 1 nCi R power'!AC393/'Ac227 Dose 1 nCi R power'!E393)^2)^0.5)*D17</f>
        <v>#DIV/0!</v>
      </c>
      <c r="AC17" s="59">
        <f>((('Ac225 Dose 200 nCi R power'!AD393/'Ac225 Dose 200 nCi R power'!F393)^2+('Ac227 Dose 1 nCi R power'!AD393/'Ac227 Dose 1 nCi R power'!F393)^2)^0.5)*E17</f>
        <v>2.1736214859630124E-2</v>
      </c>
      <c r="AD17" s="59">
        <f>((('Ac225 Dose 200 nCi R power'!AE393/'Ac225 Dose 200 nCi R power'!G393)^2+('Ac227 Dose 1 nCi R power'!AE393/'Ac227 Dose 1 nCi R power'!G393)^2)^0.5)*F17</f>
        <v>2.3321579373136326E-3</v>
      </c>
      <c r="AE17" s="59">
        <f>((('Ac225 Dose 200 nCi R power'!AF393/'Ac225 Dose 200 nCi R power'!H393)^2+('Ac227 Dose 1 nCi R power'!AF393/'Ac227 Dose 1 nCi R power'!H393)^2)^0.5)*G17</f>
        <v>1.9892527983570675E-3</v>
      </c>
      <c r="AF17" s="59">
        <f>((('Ac225 Dose 200 nCi R power'!AG393/'Ac225 Dose 200 nCi R power'!I393)^2+('Ac227 Dose 1 nCi R power'!AG393/'Ac227 Dose 1 nCi R power'!I393)^2)^0.5)*H17</f>
        <v>1.2106829406689529E-3</v>
      </c>
      <c r="AG17" s="59">
        <f>((('Ac225 Dose 200 nCi R power'!AH393/'Ac225 Dose 200 nCi R power'!J393)^2+('Ac227 Dose 1 nCi R power'!AH393/'Ac227 Dose 1 nCi R power'!J393)^2)^0.5)*I17</f>
        <v>7.2977331982496231E-3</v>
      </c>
      <c r="AH17" s="59">
        <f>((('Ac225 Dose 200 nCi R power'!AI393/'Ac225 Dose 200 nCi R power'!K393)^2+('Ac227 Dose 1 nCi R power'!AI393/'Ac227 Dose 1 nCi R power'!K393)^2)^0.5)*J17</f>
        <v>1.971389859874194E-3</v>
      </c>
      <c r="AI17" s="59">
        <f>((('Ac225 Dose 200 nCi R power'!AJ393/'Ac225 Dose 200 nCi R power'!L393)^2+('Ac227 Dose 1 nCi R power'!AJ393/'Ac227 Dose 1 nCi R power'!L393)^2)^0.5)*K17</f>
        <v>8.2362744518895716E-4</v>
      </c>
      <c r="AJ17" s="59">
        <f>((('Ac225 Dose 200 nCi R power'!AK393/'Ac225 Dose 200 nCi R power'!M393)^2+('Ac227 Dose 1 nCi R power'!AK393/'Ac227 Dose 1 nCi R power'!M393)^2)^0.5)*L17</f>
        <v>3.67963226837866E-3</v>
      </c>
      <c r="AK17" s="59"/>
      <c r="AL17" s="59"/>
      <c r="AN17" s="139" t="e">
        <f t="shared" si="17"/>
        <v>#DIV/0!</v>
      </c>
      <c r="AO17" s="139">
        <f t="shared" si="0"/>
        <v>-4.5703923431260861E-4</v>
      </c>
      <c r="AP17" s="139">
        <f t="shared" si="1"/>
        <v>8.2781115480042499E-5</v>
      </c>
      <c r="AQ17" s="139">
        <f t="shared" si="2"/>
        <v>1.0550132488108984E-4</v>
      </c>
      <c r="AR17" s="139">
        <f t="shared" si="3"/>
        <v>1.3414536500075055E-5</v>
      </c>
      <c r="AS17" s="139">
        <f t="shared" si="4"/>
        <v>-8.3345467997646572E-4</v>
      </c>
      <c r="AT17" s="139">
        <f t="shared" si="5"/>
        <v>-3.7217088375570686E-4</v>
      </c>
      <c r="AU17" s="139">
        <f t="shared" si="6"/>
        <v>-7.7825532342195344E-5</v>
      </c>
      <c r="AV17" s="139">
        <f t="shared" si="7"/>
        <v>-4.7757765897801395E-4</v>
      </c>
      <c r="AZ17" s="139" t="e">
        <f t="shared" si="16"/>
        <v>#DIV/0!</v>
      </c>
      <c r="BA17" s="139">
        <f t="shared" si="8"/>
        <v>3.3039423655522843E-2</v>
      </c>
      <c r="BB17" s="139">
        <f t="shared" si="9"/>
        <v>3.5670093948070004E-3</v>
      </c>
      <c r="BC17" s="139">
        <f t="shared" si="10"/>
        <v>3.0323355934712311E-3</v>
      </c>
      <c r="BD17" s="139">
        <f t="shared" si="11"/>
        <v>1.8602032884086977E-3</v>
      </c>
      <c r="BE17" s="139">
        <f t="shared" si="12"/>
        <v>1.1730360269774323E-2</v>
      </c>
      <c r="BF17" s="139">
        <f t="shared" si="13"/>
        <v>3.2339031964473764E-3</v>
      </c>
      <c r="BG17" s="139">
        <f t="shared" si="14"/>
        <v>1.3081413344691016E-3</v>
      </c>
      <c r="BH17" s="139">
        <f t="shared" si="15"/>
        <v>5.9504091076537395E-3</v>
      </c>
    </row>
    <row r="18" spans="3:60">
      <c r="C18">
        <f>'Ac225 Dose 200 nCi R power'!D483</f>
        <v>0.75</v>
      </c>
      <c r="D18" s="58">
        <v>0</v>
      </c>
      <c r="E18" s="58">
        <f>'Ac227 Dose 1 nCi R power'!F394/'Ac225 Dose 200 nCi R power'!F394</f>
        <v>2.1205069755172719E-2</v>
      </c>
      <c r="F18" s="58">
        <f>'Ac227 Dose 1 nCi R power'!G394/'Ac225 Dose 200 nCi R power'!G394</f>
        <v>1.4762908124792153E-3</v>
      </c>
      <c r="G18" s="58">
        <f>'Ac227 Dose 1 nCi R power'!H394/'Ac225 Dose 200 nCi R power'!H394</f>
        <v>1.3132471062054802E-3</v>
      </c>
      <c r="H18" s="58">
        <f>'Ac227 Dose 1 nCi R power'!I394/'Ac225 Dose 200 nCi R power'!I394</f>
        <v>7.4823583279357475E-4</v>
      </c>
      <c r="I18" s="58">
        <f>'Ac227 Dose 1 nCi R power'!J394/'Ac225 Dose 200 nCi R power'!J394</f>
        <v>4.9322629266027916E-3</v>
      </c>
      <c r="J18" s="58">
        <f>'Ac227 Dose 1 nCi R power'!K394/'Ac225 Dose 200 nCi R power'!K394</f>
        <v>1.5951127561250479E-3</v>
      </c>
      <c r="K18" s="58">
        <f>'Ac227 Dose 1 nCi R power'!L394/'Ac225 Dose 200 nCi R power'!L394</f>
        <v>5.0023422136127795E-4</v>
      </c>
      <c r="L18" s="58">
        <f>'Ac227 Dose 1 nCi R power'!M394/'Ac225 Dose 200 nCi R power'!M394</f>
        <v>2.7762314327867341E-3</v>
      </c>
      <c r="M18" s="58"/>
      <c r="P18" s="59" t="e">
        <f>((('Ac225 Dose 200 nCi R power'!Q394/'Ac225 Dose 200 nCi R power'!E394)^2+('Ac227 Dose 1 nCi R power'!Q394/'Ac227 Dose 1 nCi R power'!E394)^2)^0.5)*D18</f>
        <v>#DIV/0!</v>
      </c>
      <c r="Q18" s="59">
        <f>((('Ac225 Dose 200 nCi R power'!R394/'Ac225 Dose 200 nCi R power'!F394)^2+('Ac227 Dose 1 nCi R power'!R394/'Ac227 Dose 1 nCi R power'!F394)^2)^0.5)*E18</f>
        <v>2.161452728617913E-2</v>
      </c>
      <c r="R18" s="59">
        <f>((('Ac225 Dose 200 nCi R power'!S394/'Ac225 Dose 200 nCi R power'!G394)^2+('Ac227 Dose 1 nCi R power'!S394/'Ac227 Dose 1 nCi R power'!G394)^2)^0.5)*F18</f>
        <v>1.2918360647262257E-3</v>
      </c>
      <c r="S18" s="59">
        <f>((('Ac225 Dose 200 nCi R power'!T394/'Ac225 Dose 200 nCi R power'!H394)^2+('Ac227 Dose 1 nCi R power'!T394/'Ac227 Dose 1 nCi R power'!H394)^2)^0.5)*G18</f>
        <v>1.0826467599765253E-3</v>
      </c>
      <c r="T18" s="59">
        <f>((('Ac225 Dose 200 nCi R power'!U394/'Ac225 Dose 200 nCi R power'!I394)^2+('Ac227 Dose 1 nCi R power'!U394/'Ac227 Dose 1 nCi R power'!I394)^2)^0.5)*H18</f>
        <v>7.332635785171173E-4</v>
      </c>
      <c r="U18" s="59">
        <f>((('Ac225 Dose 200 nCi R power'!V394/'Ac225 Dose 200 nCi R power'!J394)^2+('Ac227 Dose 1 nCi R power'!V394/'Ac227 Dose 1 nCi R power'!J394)^2)^0.5)*I18</f>
        <v>5.907650248282598E-3</v>
      </c>
      <c r="V18" s="59">
        <f>((('Ac225 Dose 200 nCi R power'!W394/'Ac225 Dose 200 nCi R power'!K394)^2+('Ac227 Dose 1 nCi R power'!W394/'Ac227 Dose 1 nCi R power'!K394)^2)^0.5)*J18</f>
        <v>2.0479475914017675E-3</v>
      </c>
      <c r="W18" s="59">
        <f>((('Ac225 Dose 200 nCi R power'!X394/'Ac225 Dose 200 nCi R power'!L394)^2+('Ac227 Dose 1 nCi R power'!X394/'Ac227 Dose 1 nCi R power'!L394)^2)^0.5)*K18</f>
        <v>5.6065150748410705E-4</v>
      </c>
      <c r="X18" s="59">
        <f>((('Ac225 Dose 200 nCi R power'!Y394/'Ac225 Dose 200 nCi R power'!M394)^2+('Ac227 Dose 1 nCi R power'!Y394/'Ac227 Dose 1 nCi R power'!M394)^2)^0.5)*L18</f>
        <v>3.3214581414806872E-3</v>
      </c>
      <c r="Y18" s="59"/>
      <c r="Z18" s="59"/>
      <c r="AA18" s="59"/>
      <c r="AB18" s="59" t="e">
        <f>((('Ac225 Dose 200 nCi R power'!AC394/'Ac225 Dose 200 nCi R power'!E394)^2+('Ac227 Dose 1 nCi R power'!AC394/'Ac227 Dose 1 nCi R power'!E394)^2)^0.5)*D18</f>
        <v>#DIV/0!</v>
      </c>
      <c r="AC18" s="59">
        <f>((('Ac225 Dose 200 nCi R power'!AD394/'Ac225 Dose 200 nCi R power'!F394)^2+('Ac227 Dose 1 nCi R power'!AD394/'Ac227 Dose 1 nCi R power'!F394)^2)^0.5)*E18</f>
        <v>4.2894530467715263E-2</v>
      </c>
      <c r="AD18" s="59">
        <f>((('Ac225 Dose 200 nCi R power'!AE394/'Ac225 Dose 200 nCi R power'!G394)^2+('Ac227 Dose 1 nCi R power'!AE394/'Ac227 Dose 1 nCi R power'!G394)^2)^0.5)*F18</f>
        <v>2.8720514611268611E-3</v>
      </c>
      <c r="AE18" s="59">
        <f>((('Ac225 Dose 200 nCi R power'!AF394/'Ac225 Dose 200 nCi R power'!H394)^2+('Ac227 Dose 1 nCi R power'!AF394/'Ac227 Dose 1 nCi R power'!H394)^2)^0.5)*G18</f>
        <v>2.6106212904555941E-3</v>
      </c>
      <c r="AF18" s="59">
        <f>((('Ac225 Dose 200 nCi R power'!AG394/'Ac225 Dose 200 nCi R power'!I394)^2+('Ac227 Dose 1 nCi R power'!AG394/'Ac227 Dose 1 nCi R power'!I394)^2)^0.5)*H18</f>
        <v>1.3954592423225491E-3</v>
      </c>
      <c r="AG18" s="59">
        <f>((('Ac225 Dose 200 nCi R power'!AH394/'Ac225 Dose 200 nCi R power'!J394)^2+('Ac227 Dose 1 nCi R power'!AH394/'Ac227 Dose 1 nCi R power'!J394)^2)^0.5)*I18</f>
        <v>8.0771865314731E-3</v>
      </c>
      <c r="AH18" s="59">
        <f>((('Ac225 Dose 200 nCi R power'!AI394/'Ac225 Dose 200 nCi R power'!K394)^2+('Ac227 Dose 1 nCi R power'!AI394/'Ac227 Dose 1 nCi R power'!K394)^2)^0.5)*J18</f>
        <v>2.4997619569649986E-3</v>
      </c>
      <c r="AI18" s="59">
        <f>((('Ac225 Dose 200 nCi R power'!AJ394/'Ac225 Dose 200 nCi R power'!L394)^2+('Ac227 Dose 1 nCi R power'!AJ394/'Ac227 Dose 1 nCi R power'!L394)^2)^0.5)*K18</f>
        <v>8.6747460998593375E-4</v>
      </c>
      <c r="AJ18" s="59">
        <f>((('Ac225 Dose 200 nCi R power'!AK394/'Ac225 Dose 200 nCi R power'!M394)^2+('Ac227 Dose 1 nCi R power'!AK394/'Ac227 Dose 1 nCi R power'!M394)^2)^0.5)*L18</f>
        <v>4.5382263661354555E-3</v>
      </c>
      <c r="AK18" s="59"/>
      <c r="AL18" s="59"/>
      <c r="AN18" s="139" t="e">
        <f t="shared" si="17"/>
        <v>#DIV/0!</v>
      </c>
      <c r="AO18" s="139">
        <f t="shared" si="0"/>
        <v>-4.0945753100641094E-4</v>
      </c>
      <c r="AP18" s="139">
        <f t="shared" si="1"/>
        <v>1.8445474775298965E-4</v>
      </c>
      <c r="AQ18" s="139">
        <f t="shared" si="2"/>
        <v>2.3060034622895487E-4</v>
      </c>
      <c r="AR18" s="139">
        <f t="shared" si="3"/>
        <v>1.4972254276457452E-5</v>
      </c>
      <c r="AS18" s="139">
        <f t="shared" si="4"/>
        <v>-9.7538732167980636E-4</v>
      </c>
      <c r="AT18" s="139">
        <f t="shared" si="5"/>
        <v>-4.5283483527671958E-4</v>
      </c>
      <c r="AU18" s="139">
        <f t="shared" si="6"/>
        <v>-6.0417286122829098E-5</v>
      </c>
      <c r="AV18" s="139">
        <f t="shared" si="7"/>
        <v>-5.4522670869395313E-4</v>
      </c>
      <c r="AZ18" s="139" t="e">
        <f t="shared" si="16"/>
        <v>#DIV/0!</v>
      </c>
      <c r="BA18" s="139">
        <f t="shared" si="8"/>
        <v>6.4099600222887979E-2</v>
      </c>
      <c r="BB18" s="139">
        <f t="shared" si="9"/>
        <v>4.3483422736060769E-3</v>
      </c>
      <c r="BC18" s="139">
        <f t="shared" si="10"/>
        <v>3.9238683966610743E-3</v>
      </c>
      <c r="BD18" s="139">
        <f t="shared" si="11"/>
        <v>2.143695075116124E-3</v>
      </c>
      <c r="BE18" s="139">
        <f t="shared" si="12"/>
        <v>1.3009449458075893E-2</v>
      </c>
      <c r="BF18" s="139">
        <f t="shared" si="13"/>
        <v>4.0948747130900463E-3</v>
      </c>
      <c r="BG18" s="139">
        <f t="shared" si="14"/>
        <v>1.3677088313472116E-3</v>
      </c>
      <c r="BH18" s="139">
        <f t="shared" si="15"/>
        <v>7.3144577989221896E-3</v>
      </c>
    </row>
    <row r="19" spans="3:60">
      <c r="C19">
        <f>'Ac225 Dose 200 nCi R power'!D484</f>
        <v>0.875</v>
      </c>
      <c r="D19" s="58">
        <v>0</v>
      </c>
      <c r="E19" s="58">
        <f>'Ac227 Dose 1 nCi R power'!F395/'Ac225 Dose 200 nCi R power'!F395</f>
        <v>3.3794463010744825E-2</v>
      </c>
      <c r="F19" s="58">
        <f>'Ac227 Dose 1 nCi R power'!G395/'Ac225 Dose 200 nCi R power'!G395</f>
        <v>1.7063848780507021E-3</v>
      </c>
      <c r="G19" s="58">
        <f>'Ac227 Dose 1 nCi R power'!H395/'Ac225 Dose 200 nCi R power'!H395</f>
        <v>1.5918233626231006E-3</v>
      </c>
      <c r="H19" s="58">
        <f>'Ac227 Dose 1 nCi R power'!I395/'Ac225 Dose 200 nCi R power'!I395</f>
        <v>8.4745305943952163E-4</v>
      </c>
      <c r="I19" s="58">
        <f>'Ac227 Dose 1 nCi R power'!J395/'Ac225 Dose 200 nCi R power'!J395</f>
        <v>5.3797493827916938E-3</v>
      </c>
      <c r="J19" s="58">
        <f>'Ac227 Dose 1 nCi R power'!K395/'Ac225 Dose 200 nCi R power'!K395</f>
        <v>1.9418509170290644E-3</v>
      </c>
      <c r="K19" s="58">
        <f>'Ac227 Dose 1 nCi R power'!L395/'Ac225 Dose 200 nCi R power'!L395</f>
        <v>4.9700958778014495E-4</v>
      </c>
      <c r="L19" s="58">
        <f>'Ac227 Dose 1 nCi R power'!M395/'Ac225 Dose 200 nCi R power'!M395</f>
        <v>3.3021227935678271E-3</v>
      </c>
      <c r="M19" s="58"/>
      <c r="P19" s="59" t="e">
        <f>((('Ac225 Dose 200 nCi R power'!Q395/'Ac225 Dose 200 nCi R power'!E395)^2+('Ac227 Dose 1 nCi R power'!Q395/'Ac227 Dose 1 nCi R power'!E395)^2)^0.5)*D19</f>
        <v>#DIV/0!</v>
      </c>
      <c r="Q19" s="59">
        <f>((('Ac225 Dose 200 nCi R power'!R395/'Ac225 Dose 200 nCi R power'!F395)^2+('Ac227 Dose 1 nCi R power'!R395/'Ac227 Dose 1 nCi R power'!F395)^2)^0.5)*E19</f>
        <v>3.3953085389361932E-2</v>
      </c>
      <c r="R19" s="59">
        <f>((('Ac225 Dose 200 nCi R power'!S395/'Ac225 Dose 200 nCi R power'!G395)^2+('Ac227 Dose 1 nCi R power'!S395/'Ac227 Dose 1 nCi R power'!G395)^2)^0.5)*F19</f>
        <v>1.421758142875047E-3</v>
      </c>
      <c r="S19" s="59">
        <f>((('Ac225 Dose 200 nCi R power'!T395/'Ac225 Dose 200 nCi R power'!H395)^2+('Ac227 Dose 1 nCi R power'!T395/'Ac227 Dose 1 nCi R power'!H395)^2)^0.5)*G19</f>
        <v>1.2210677062296867E-3</v>
      </c>
      <c r="T19" s="59">
        <f>((('Ac225 Dose 200 nCi R power'!U395/'Ac225 Dose 200 nCi R power'!I395)^2+('Ac227 Dose 1 nCi R power'!U395/'Ac227 Dose 1 nCi R power'!I395)^2)^0.5)*H19</f>
        <v>8.3145562632218437E-4</v>
      </c>
      <c r="U19" s="59">
        <f>((('Ac225 Dose 200 nCi R power'!V395/'Ac225 Dose 200 nCi R power'!J395)^2+('Ac227 Dose 1 nCi R power'!V395/'Ac227 Dose 1 nCi R power'!J395)^2)^0.5)*I19</f>
        <v>6.4882846516422102E-3</v>
      </c>
      <c r="V19" s="59">
        <f>((('Ac225 Dose 200 nCi R power'!W395/'Ac225 Dose 200 nCi R power'!K395)^2+('Ac227 Dose 1 nCi R power'!W395/'Ac227 Dose 1 nCi R power'!K395)^2)^0.5)*J19</f>
        <v>2.4633106616943003E-3</v>
      </c>
      <c r="W19" s="59">
        <f>((('Ac225 Dose 200 nCi R power'!X395/'Ac225 Dose 200 nCi R power'!L395)^2+('Ac227 Dose 1 nCi R power'!X395/'Ac227 Dose 1 nCi R power'!L395)^2)^0.5)*K19</f>
        <v>5.3005465211986458E-4</v>
      </c>
      <c r="X19" s="59">
        <f>((('Ac225 Dose 200 nCi R power'!Y395/'Ac225 Dose 200 nCi R power'!M395)^2+('Ac227 Dose 1 nCi R power'!Y395/'Ac227 Dose 1 nCi R power'!M395)^2)^0.5)*L19</f>
        <v>3.9161365919463354E-3</v>
      </c>
      <c r="Y19" s="59"/>
      <c r="Z19" s="59"/>
      <c r="AA19" s="59"/>
      <c r="AB19" s="59" t="e">
        <f>((('Ac225 Dose 200 nCi R power'!AC395/'Ac225 Dose 200 nCi R power'!E395)^2+('Ac227 Dose 1 nCi R power'!AC395/'Ac227 Dose 1 nCi R power'!E395)^2)^0.5)*D19</f>
        <v>#DIV/0!</v>
      </c>
      <c r="AC19" s="59">
        <f>((('Ac225 Dose 200 nCi R power'!AD395/'Ac225 Dose 200 nCi R power'!F395)^2+('Ac227 Dose 1 nCi R power'!AD395/'Ac227 Dose 1 nCi R power'!F395)^2)^0.5)*E19</f>
        <v>7.1723831184016637E-2</v>
      </c>
      <c r="AD19" s="59">
        <f>((('Ac225 Dose 200 nCi R power'!AE395/'Ac225 Dose 200 nCi R power'!G395)^2+('Ac227 Dose 1 nCi R power'!AE395/'Ac227 Dose 1 nCi R power'!G395)^2)^0.5)*F19</f>
        <v>3.3937393247876154E-3</v>
      </c>
      <c r="AE19" s="59">
        <f>((('Ac225 Dose 200 nCi R power'!AF395/'Ac225 Dose 200 nCi R power'!H395)^2+('Ac227 Dose 1 nCi R power'!AF395/'Ac227 Dose 1 nCi R power'!H395)^2)^0.5)*G19</f>
        <v>3.2766434962526398E-3</v>
      </c>
      <c r="AF19" s="59">
        <f>((('Ac225 Dose 200 nCi R power'!AG395/'Ac225 Dose 200 nCi R power'!I395)^2+('Ac227 Dose 1 nCi R power'!AG395/'Ac227 Dose 1 nCi R power'!I395)^2)^0.5)*H19</f>
        <v>1.5800620569952995E-3</v>
      </c>
      <c r="AG19" s="59">
        <f>((('Ac225 Dose 200 nCi R power'!AH395/'Ac225 Dose 200 nCi R power'!J395)^2+('Ac227 Dose 1 nCi R power'!AH395/'Ac227 Dose 1 nCi R power'!J395)^2)^0.5)*I19</f>
        <v>8.7859648065950289E-3</v>
      </c>
      <c r="AH19" s="59">
        <f>((('Ac225 Dose 200 nCi R power'!AI395/'Ac225 Dose 200 nCi R power'!K395)^2+('Ac227 Dose 1 nCi R power'!AI395/'Ac227 Dose 1 nCi R power'!K395)^2)^0.5)*J19</f>
        <v>3.0555758365039256E-3</v>
      </c>
      <c r="AI19" s="59">
        <f>((('Ac225 Dose 200 nCi R power'!AJ395/'Ac225 Dose 200 nCi R power'!L395)^2+('Ac227 Dose 1 nCi R power'!AJ395/'Ac227 Dose 1 nCi R power'!L395)^2)^0.5)*K19</f>
        <v>8.8588318653039753E-4</v>
      </c>
      <c r="AJ19" s="59">
        <f>((('Ac225 Dose 200 nCi R power'!AK395/'Ac225 Dose 200 nCi R power'!M395)^2+('Ac227 Dose 1 nCi R power'!AK395/'Ac227 Dose 1 nCi R power'!M395)^2)^0.5)*L19</f>
        <v>5.4333473280675807E-3</v>
      </c>
      <c r="AK19" s="59"/>
      <c r="AL19" s="59"/>
      <c r="AN19" s="139" t="e">
        <f t="shared" si="17"/>
        <v>#DIV/0!</v>
      </c>
      <c r="AO19" s="139">
        <f t="shared" si="0"/>
        <v>-1.5862237861710704E-4</v>
      </c>
      <c r="AP19" s="139">
        <f t="shared" si="1"/>
        <v>2.8462673517565501E-4</v>
      </c>
      <c r="AQ19" s="139">
        <f t="shared" si="2"/>
        <v>3.7075565639341397E-4</v>
      </c>
      <c r="AR19" s="139">
        <f t="shared" si="3"/>
        <v>1.5997433117337259E-5</v>
      </c>
      <c r="AS19" s="139">
        <f t="shared" si="4"/>
        <v>-1.1085352688505164E-3</v>
      </c>
      <c r="AT19" s="139">
        <f t="shared" si="5"/>
        <v>-5.2145974466523588E-4</v>
      </c>
      <c r="AU19" s="139">
        <f t="shared" si="6"/>
        <v>-3.3045064339719634E-5</v>
      </c>
      <c r="AV19" s="139">
        <f t="shared" si="7"/>
        <v>-6.1401379837850833E-4</v>
      </c>
      <c r="AZ19" s="139" t="e">
        <f t="shared" si="16"/>
        <v>#DIV/0!</v>
      </c>
      <c r="BA19" s="139">
        <f t="shared" si="8"/>
        <v>0.10551829419476147</v>
      </c>
      <c r="BB19" s="139">
        <f t="shared" si="9"/>
        <v>5.1001242028383175E-3</v>
      </c>
      <c r="BC19" s="139">
        <f t="shared" si="10"/>
        <v>4.8684668588757406E-3</v>
      </c>
      <c r="BD19" s="139">
        <f t="shared" si="11"/>
        <v>2.4275151164348209E-3</v>
      </c>
      <c r="BE19" s="139">
        <f t="shared" si="12"/>
        <v>1.4165714189386723E-2</v>
      </c>
      <c r="BF19" s="139">
        <f t="shared" si="13"/>
        <v>4.9974267535329905E-3</v>
      </c>
      <c r="BG19" s="139">
        <f t="shared" si="14"/>
        <v>1.3828927743105425E-3</v>
      </c>
      <c r="BH19" s="139">
        <f t="shared" si="15"/>
        <v>8.7354701216354087E-3</v>
      </c>
    </row>
    <row r="20" spans="3:60">
      <c r="C20">
        <f>'Ac225 Dose 200 nCi R power'!D485</f>
        <v>1</v>
      </c>
      <c r="D20" s="58">
        <v>0</v>
      </c>
      <c r="E20" s="58">
        <f>'Ac227 Dose 1 nCi R power'!F396/'Ac225 Dose 200 nCi R power'!F396</f>
        <v>4.5205322372376712E-2</v>
      </c>
      <c r="F20" s="58">
        <f>'Ac227 Dose 1 nCi R power'!G396/'Ac225 Dose 200 nCi R power'!G396</f>
        <v>1.9007908781259967E-3</v>
      </c>
      <c r="G20" s="58">
        <f>'Ac227 Dose 1 nCi R power'!H396/'Ac225 Dose 200 nCi R power'!H396</f>
        <v>1.841637240728974E-3</v>
      </c>
      <c r="H20" s="58">
        <f>'Ac227 Dose 1 nCi R power'!I396/'Ac225 Dose 200 nCi R power'!I396</f>
        <v>9.4782285513828437E-4</v>
      </c>
      <c r="I20" s="58">
        <f>'Ac227 Dose 1 nCi R power'!J396/'Ac225 Dose 200 nCi R power'!J396</f>
        <v>5.8397056666560495E-3</v>
      </c>
      <c r="J20" s="58">
        <f>'Ac227 Dose 1 nCi R power'!K396/'Ac225 Dose 200 nCi R power'!K396</f>
        <v>2.2618979405065573E-3</v>
      </c>
      <c r="K20" s="58">
        <f>'Ac227 Dose 1 nCi R power'!L396/'Ac225 Dose 200 nCi R power'!L396</f>
        <v>5.0269902872958556E-4</v>
      </c>
      <c r="L20" s="58">
        <f>'Ac227 Dose 1 nCi R power'!M396/'Ac225 Dose 200 nCi R power'!M396</f>
        <v>3.8265302120495076E-3</v>
      </c>
      <c r="M20" s="58"/>
      <c r="P20" s="59" t="e">
        <f>((('Ac225 Dose 200 nCi R power'!Q396/'Ac225 Dose 200 nCi R power'!E396)^2+('Ac227 Dose 1 nCi R power'!Q396/'Ac227 Dose 1 nCi R power'!E396)^2)^0.5)*D20</f>
        <v>#DIV/0!</v>
      </c>
      <c r="Q20" s="59">
        <f>((('Ac225 Dose 200 nCi R power'!R396/'Ac225 Dose 200 nCi R power'!F396)^2+('Ac227 Dose 1 nCi R power'!R396/'Ac227 Dose 1 nCi R power'!F396)^2)^0.5)*E20</f>
        <v>4.5215865359475492E-2</v>
      </c>
      <c r="R20" s="59">
        <f>((('Ac225 Dose 200 nCi R power'!S396/'Ac225 Dose 200 nCi R power'!G396)^2+('Ac227 Dose 1 nCi R power'!S396/'Ac227 Dose 1 nCi R power'!G396)^2)^0.5)*F20</f>
        <v>1.5432614297914136E-3</v>
      </c>
      <c r="S20" s="59">
        <f>((('Ac225 Dose 200 nCi R power'!T396/'Ac225 Dose 200 nCi R power'!H396)^2+('Ac227 Dose 1 nCi R power'!T396/'Ac227 Dose 1 nCi R power'!H396)^2)^0.5)*G20</f>
        <v>1.3421009840208222E-3</v>
      </c>
      <c r="T20" s="59">
        <f>((('Ac225 Dose 200 nCi R power'!U396/'Ac225 Dose 200 nCi R power'!I396)^2+('Ac227 Dose 1 nCi R power'!U396/'Ac227 Dose 1 nCi R power'!I396)^2)^0.5)*H20</f>
        <v>9.3174395255551706E-4</v>
      </c>
      <c r="U20" s="59">
        <f>((('Ac225 Dose 200 nCi R power'!V396/'Ac225 Dose 200 nCi R power'!J396)^2+('Ac227 Dose 1 nCi R power'!V396/'Ac227 Dose 1 nCi R power'!J396)^2)^0.5)*I20</f>
        <v>7.0943884379823128E-3</v>
      </c>
      <c r="V20" s="59">
        <f>((('Ac225 Dose 200 nCi R power'!W396/'Ac225 Dose 200 nCi R power'!K396)^2+('Ac227 Dose 1 nCi R power'!W396/'Ac227 Dose 1 nCi R power'!K396)^2)^0.5)*J20</f>
        <v>2.8408707593311142E-3</v>
      </c>
      <c r="W20" s="59">
        <f>((('Ac225 Dose 200 nCi R power'!X396/'Ac225 Dose 200 nCi R power'!L396)^2+('Ac227 Dose 1 nCi R power'!X396/'Ac227 Dose 1 nCi R power'!L396)^2)^0.5)*K20</f>
        <v>5.1401455868923477E-4</v>
      </c>
      <c r="X20" s="59">
        <f>((('Ac225 Dose 200 nCi R power'!Y396/'Ac225 Dose 200 nCi R power'!M396)^2+('Ac227 Dose 1 nCi R power'!Y396/'Ac227 Dose 1 nCi R power'!M396)^2)^0.5)*L20</f>
        <v>4.5177115432535131E-3</v>
      </c>
      <c r="Y20" s="59"/>
      <c r="Z20" s="59"/>
      <c r="AA20" s="59"/>
      <c r="AB20" s="59" t="e">
        <f>((('Ac225 Dose 200 nCi R power'!AC396/'Ac225 Dose 200 nCi R power'!E396)^2+('Ac227 Dose 1 nCi R power'!AC396/'Ac227 Dose 1 nCi R power'!E396)^2)^0.5)*D20</f>
        <v>#DIV/0!</v>
      </c>
      <c r="AC20" s="59">
        <f>((('Ac225 Dose 200 nCi R power'!AD396/'Ac225 Dose 200 nCi R power'!F396)^2+('Ac227 Dose 1 nCi R power'!AD396/'Ac227 Dose 1 nCi R power'!F396)^2)^0.5)*E20</f>
        <v>9.8852144299620165E-2</v>
      </c>
      <c r="AD20" s="59">
        <f>((('Ac225 Dose 200 nCi R power'!AE396/'Ac225 Dose 200 nCi R power'!G396)^2+('Ac227 Dose 1 nCi R power'!AE396/'Ac227 Dose 1 nCi R power'!G396)^2)^0.5)*F20</f>
        <v>3.8308030597836869E-3</v>
      </c>
      <c r="AE20" s="59">
        <f>((('Ac225 Dose 200 nCi R power'!AF396/'Ac225 Dose 200 nCi R power'!H396)^2+('Ac227 Dose 1 nCi R power'!AF396/'Ac227 Dose 1 nCi R power'!H396)^2)^0.5)*G20</f>
        <v>3.8964291882003137E-3</v>
      </c>
      <c r="AF20" s="59">
        <f>((('Ac225 Dose 200 nCi R power'!AG396/'Ac225 Dose 200 nCi R power'!I396)^2+('Ac227 Dose 1 nCi R power'!AG396/'Ac227 Dose 1 nCi R power'!I396)^2)^0.5)*H20</f>
        <v>1.7653062355283363E-3</v>
      </c>
      <c r="AG20" s="59">
        <f>((('Ac225 Dose 200 nCi R power'!AH396/'Ac225 Dose 200 nCi R power'!J396)^2+('Ac227 Dose 1 nCi R power'!AH396/'Ac227 Dose 1 nCi R power'!J396)^2)^0.5)*I20</f>
        <v>9.5355851621618352E-3</v>
      </c>
      <c r="AH20" s="59">
        <f>((('Ac225 Dose 200 nCi R power'!AI396/'Ac225 Dose 200 nCi R power'!K396)^2+('Ac227 Dose 1 nCi R power'!AI396/'Ac227 Dose 1 nCi R power'!K396)^2)^0.5)*J20</f>
        <v>3.571256447989246E-3</v>
      </c>
      <c r="AI20" s="59">
        <f>((('Ac225 Dose 200 nCi R power'!AJ396/'Ac225 Dose 200 nCi R power'!L396)^2+('Ac227 Dose 1 nCi R power'!AJ396/'Ac227 Dose 1 nCi R power'!L396)^2)^0.5)*K20</f>
        <v>9.1688996685674728E-4</v>
      </c>
      <c r="AJ20" s="59">
        <f>((('Ac225 Dose 200 nCi R power'!AK396/'Ac225 Dose 200 nCi R power'!M396)^2+('Ac227 Dose 1 nCi R power'!AK396/'Ac227 Dose 1 nCi R power'!M396)^2)^0.5)*L20</f>
        <v>6.3171224558832041E-3</v>
      </c>
      <c r="AK20" s="59"/>
      <c r="AL20" s="59"/>
      <c r="AN20" s="139" t="e">
        <f t="shared" si="17"/>
        <v>#DIV/0!</v>
      </c>
      <c r="AO20" s="139">
        <f t="shared" si="0"/>
        <v>-1.0542987098779988E-5</v>
      </c>
      <c r="AP20" s="139">
        <f t="shared" si="1"/>
        <v>3.5752944833458309E-4</v>
      </c>
      <c r="AQ20" s="139">
        <f t="shared" si="2"/>
        <v>4.9953625670815177E-4</v>
      </c>
      <c r="AR20" s="139">
        <f t="shared" si="3"/>
        <v>1.6078902582767306E-5</v>
      </c>
      <c r="AS20" s="139">
        <f t="shared" si="4"/>
        <v>-1.2546827713262633E-3</v>
      </c>
      <c r="AT20" s="139">
        <f t="shared" si="5"/>
        <v>-5.7897281882455685E-4</v>
      </c>
      <c r="AU20" s="139">
        <f t="shared" si="6"/>
        <v>-1.1315529959649213E-5</v>
      </c>
      <c r="AV20" s="139">
        <f t="shared" si="7"/>
        <v>-6.9118133120400554E-4</v>
      </c>
      <c r="AZ20" s="139" t="e">
        <f t="shared" si="16"/>
        <v>#DIV/0!</v>
      </c>
      <c r="BA20" s="139">
        <f t="shared" si="8"/>
        <v>0.14405746667199687</v>
      </c>
      <c r="BB20" s="139">
        <f t="shared" si="9"/>
        <v>5.7315939379096841E-3</v>
      </c>
      <c r="BC20" s="139">
        <f t="shared" si="10"/>
        <v>5.7380664289292879E-3</v>
      </c>
      <c r="BD20" s="139">
        <f t="shared" si="11"/>
        <v>2.7131290906666208E-3</v>
      </c>
      <c r="BE20" s="139">
        <f t="shared" si="12"/>
        <v>1.5375290828817886E-2</v>
      </c>
      <c r="BF20" s="139">
        <f t="shared" si="13"/>
        <v>5.8331543884958034E-3</v>
      </c>
      <c r="BG20" s="139">
        <f t="shared" si="14"/>
        <v>1.4195889955863328E-3</v>
      </c>
      <c r="BH20" s="139">
        <f t="shared" si="15"/>
        <v>1.0143652667932712E-2</v>
      </c>
    </row>
    <row r="21" spans="3:60">
      <c r="C21">
        <f>'Ac225 Dose 200 nCi R power'!D486</f>
        <v>1.125</v>
      </c>
      <c r="D21" s="58">
        <v>0</v>
      </c>
      <c r="E21" s="58">
        <f>'Ac227 Dose 1 nCi R power'!F397/'Ac225 Dose 200 nCi R power'!F397</f>
        <v>5.2251780380327392E-2</v>
      </c>
      <c r="F21" s="58">
        <f>'Ac227 Dose 1 nCi R power'!G397/'Ac225 Dose 200 nCi R power'!G397</f>
        <v>2.0515896715545745E-3</v>
      </c>
      <c r="G21" s="58">
        <f>'Ac227 Dose 1 nCi R power'!H397/'Ac225 Dose 200 nCi R power'!H397</f>
        <v>2.0444907998771809E-3</v>
      </c>
      <c r="H21" s="58">
        <f>'Ac227 Dose 1 nCi R power'!I397/'Ac225 Dose 200 nCi R power'!I397</f>
        <v>1.0503530106406782E-3</v>
      </c>
      <c r="I21" s="58">
        <f>'Ac227 Dose 1 nCi R power'!J397/'Ac225 Dose 200 nCi R power'!J397</f>
        <v>6.358757427452599E-3</v>
      </c>
      <c r="J21" s="58">
        <f>'Ac227 Dose 1 nCi R power'!K397/'Ac225 Dose 200 nCi R power'!K397</f>
        <v>2.534917174426869E-3</v>
      </c>
      <c r="K21" s="58">
        <f>'Ac227 Dose 1 nCi R power'!L397/'Ac225 Dose 200 nCi R power'!L397</f>
        <v>5.3910429668580894E-4</v>
      </c>
      <c r="L21" s="58">
        <f>'Ac227 Dose 1 nCi R power'!M397/'Ac225 Dose 200 nCi R power'!M397</f>
        <v>4.3421898073342817E-3</v>
      </c>
      <c r="M21" s="58"/>
      <c r="P21" s="59" t="e">
        <f>((('Ac225 Dose 200 nCi R power'!Q397/'Ac225 Dose 200 nCi R power'!E397)^2+('Ac227 Dose 1 nCi R power'!Q397/'Ac227 Dose 1 nCi R power'!E397)^2)^0.5)*D21</f>
        <v>#DIV/0!</v>
      </c>
      <c r="Q21" s="59">
        <f>((('Ac225 Dose 200 nCi R power'!R397/'Ac225 Dose 200 nCi R power'!F397)^2+('Ac227 Dose 1 nCi R power'!R397/'Ac227 Dose 1 nCi R power'!F397)^2)^0.5)*E21</f>
        <v>5.2228396339433707E-2</v>
      </c>
      <c r="R21" s="59">
        <f>((('Ac225 Dose 200 nCi R power'!S397/'Ac225 Dose 200 nCi R power'!G397)^2+('Ac227 Dose 1 nCi R power'!S397/'Ac227 Dose 1 nCi R power'!G397)^2)^0.5)*F21</f>
        <v>1.6578614050450191E-3</v>
      </c>
      <c r="S21" s="59">
        <f>((('Ac225 Dose 200 nCi R power'!T397/'Ac225 Dose 200 nCi R power'!H397)^2+('Ac227 Dose 1 nCi R power'!T397/'Ac227 Dose 1 nCi R power'!H397)^2)^0.5)*G21</f>
        <v>1.4438852927213311E-3</v>
      </c>
      <c r="T21" s="59">
        <f>((('Ac225 Dose 200 nCi R power'!U397/'Ac225 Dose 200 nCi R power'!I397)^2+('Ac227 Dose 1 nCi R power'!U397/'Ac227 Dose 1 nCi R power'!I397)^2)^0.5)*H21</f>
        <v>1.035384927811446E-3</v>
      </c>
      <c r="U21" s="59">
        <f>((('Ac225 Dose 200 nCi R power'!V397/'Ac225 Dose 200 nCi R power'!J397)^2+('Ac227 Dose 1 nCi R power'!V397/'Ac227 Dose 1 nCi R power'!J397)^2)^0.5)*I21</f>
        <v>7.7919311462970051E-3</v>
      </c>
      <c r="V21" s="59">
        <f>((('Ac225 Dose 200 nCi R power'!W397/'Ac225 Dose 200 nCi R power'!K397)^2+('Ac227 Dose 1 nCi R power'!W397/'Ac227 Dose 1 nCi R power'!K397)^2)^0.5)*J21</f>
        <v>3.1690518715598182E-3</v>
      </c>
      <c r="W21" s="59">
        <f>((('Ac225 Dose 200 nCi R power'!X397/'Ac225 Dose 200 nCi R power'!L397)^2+('Ac227 Dose 1 nCi R power'!X397/'Ac227 Dose 1 nCi R power'!L397)^2)^0.5)*K21</f>
        <v>5.4387914149312867E-4</v>
      </c>
      <c r="X21" s="59">
        <f>((('Ac225 Dose 200 nCi R power'!Y397/'Ac225 Dose 200 nCi R power'!M397)^2+('Ac227 Dose 1 nCi R power'!Y397/'Ac227 Dose 1 nCi R power'!M397)^2)^0.5)*L21</f>
        <v>5.123497135172116E-3</v>
      </c>
      <c r="Y21" s="59"/>
      <c r="Z21" s="59"/>
      <c r="AA21" s="59"/>
      <c r="AB21" s="59" t="e">
        <f>((('Ac225 Dose 200 nCi R power'!AC397/'Ac225 Dose 200 nCi R power'!E397)^2+('Ac227 Dose 1 nCi R power'!AC397/'Ac227 Dose 1 nCi R power'!E397)^2)^0.5)*D21</f>
        <v>#DIV/0!</v>
      </c>
      <c r="AC21" s="59">
        <f>((('Ac225 Dose 200 nCi R power'!AD397/'Ac225 Dose 200 nCi R power'!F397)^2+('Ac227 Dose 1 nCi R power'!AD397/'Ac227 Dose 1 nCi R power'!F397)^2)^0.5)*E21</f>
        <v>0.11521110447698847</v>
      </c>
      <c r="AD21" s="59">
        <f>((('Ac225 Dose 200 nCi R power'!AE397/'Ac225 Dose 200 nCi R power'!G397)^2+('Ac227 Dose 1 nCi R power'!AE397/'Ac227 Dose 1 nCi R power'!G397)^2)^0.5)*F21</f>
        <v>4.1603777446512875E-3</v>
      </c>
      <c r="AE21" s="59">
        <f>((('Ac225 Dose 200 nCi R power'!AF397/'Ac225 Dose 200 nCi R power'!H397)^2+('Ac227 Dose 1 nCi R power'!AF397/'Ac227 Dose 1 nCi R power'!H397)^2)^0.5)*G21</f>
        <v>4.4190397768035577E-3</v>
      </c>
      <c r="AF21" s="59">
        <f>((('Ac225 Dose 200 nCi R power'!AG397/'Ac225 Dose 200 nCi R power'!I397)^2+('Ac227 Dose 1 nCi R power'!AG397/'Ac227 Dose 1 nCi R power'!I397)^2)^0.5)*H21</f>
        <v>1.9530797836960542E-3</v>
      </c>
      <c r="AG21" s="59">
        <f>((('Ac225 Dose 200 nCi R power'!AH397/'Ac225 Dose 200 nCi R power'!J397)^2+('Ac227 Dose 1 nCi R power'!AH397/'Ac227 Dose 1 nCi R power'!J397)^2)^0.5)*I21</f>
        <v>1.0400699549032949E-2</v>
      </c>
      <c r="AH21" s="59">
        <f>((('Ac225 Dose 200 nCi R power'!AI397/'Ac225 Dose 200 nCi R power'!K397)^2+('Ac227 Dose 1 nCi R power'!AI397/'Ac227 Dose 1 nCi R power'!K397)^2)^0.5)*J21</f>
        <v>4.0112787044493947E-3</v>
      </c>
      <c r="AI21" s="59">
        <f>((('Ac225 Dose 200 nCi R power'!AJ397/'Ac225 Dose 200 nCi R power'!L397)^2+('Ac227 Dose 1 nCi R power'!AJ397/'Ac227 Dose 1 nCi R power'!L397)^2)^0.5)*K21</f>
        <v>9.9031259837780729E-4</v>
      </c>
      <c r="AJ21" s="59">
        <f>((('Ac225 Dose 200 nCi R power'!AK397/'Ac225 Dose 200 nCi R power'!M397)^2+('Ac227 Dose 1 nCi R power'!AK397/'Ac227 Dose 1 nCi R power'!M397)^2)^0.5)*L21</f>
        <v>7.1713122123796373E-3</v>
      </c>
      <c r="AK21" s="59"/>
      <c r="AL21" s="59"/>
      <c r="AN21" s="139" t="e">
        <f t="shared" si="17"/>
        <v>#DIV/0!</v>
      </c>
      <c r="AO21" s="139">
        <f t="shared" si="0"/>
        <v>2.3384040893685565E-5</v>
      </c>
      <c r="AP21" s="139">
        <f t="shared" si="1"/>
        <v>3.937282665095554E-4</v>
      </c>
      <c r="AQ21" s="139">
        <f t="shared" si="2"/>
        <v>6.006055071558498E-4</v>
      </c>
      <c r="AR21" s="139">
        <f t="shared" si="3"/>
        <v>1.4968082829232158E-5</v>
      </c>
      <c r="AS21" s="139">
        <f t="shared" si="4"/>
        <v>-1.4331737188444061E-3</v>
      </c>
      <c r="AT21" s="139">
        <f t="shared" si="5"/>
        <v>-6.341346971329492E-4</v>
      </c>
      <c r="AU21" s="139">
        <f t="shared" si="6"/>
        <v>-4.774844807319727E-6</v>
      </c>
      <c r="AV21" s="139">
        <f t="shared" si="7"/>
        <v>-7.8130732783783432E-4</v>
      </c>
      <c r="AZ21" s="139" t="e">
        <f t="shared" si="16"/>
        <v>#DIV/0!</v>
      </c>
      <c r="BA21" s="139">
        <f t="shared" si="8"/>
        <v>0.16746288485731586</v>
      </c>
      <c r="BB21" s="139">
        <f t="shared" si="9"/>
        <v>6.211967416205862E-3</v>
      </c>
      <c r="BC21" s="139">
        <f t="shared" si="10"/>
        <v>6.4635305766807382E-3</v>
      </c>
      <c r="BD21" s="139">
        <f t="shared" si="11"/>
        <v>3.0034327943367321E-3</v>
      </c>
      <c r="BE21" s="139">
        <f t="shared" si="12"/>
        <v>1.6759456976485548E-2</v>
      </c>
      <c r="BF21" s="139">
        <f t="shared" si="13"/>
        <v>6.5461958788762637E-3</v>
      </c>
      <c r="BG21" s="139">
        <f t="shared" si="14"/>
        <v>1.5294168950636161E-3</v>
      </c>
      <c r="BH21" s="139">
        <f t="shared" si="15"/>
        <v>1.151350201971392E-2</v>
      </c>
    </row>
    <row r="22" spans="3:60">
      <c r="C22">
        <f>'Ac225 Dose 200 nCi R power'!D487</f>
        <v>1.325</v>
      </c>
      <c r="D22" s="58">
        <v>0</v>
      </c>
      <c r="E22" s="58">
        <f>'Ac227 Dose 1 nCi R power'!F398/'Ac225 Dose 200 nCi R power'!F398</f>
        <v>5.8428719420067277E-2</v>
      </c>
      <c r="F22" s="58">
        <f>'Ac227 Dose 1 nCi R power'!G398/'Ac225 Dose 200 nCi R power'!G398</f>
        <v>2.2158087669718156E-3</v>
      </c>
      <c r="G22" s="58">
        <f>'Ac227 Dose 1 nCi R power'!H398/'Ac225 Dose 200 nCi R power'!H398</f>
        <v>2.2813481190362304E-3</v>
      </c>
      <c r="H22" s="58">
        <f>'Ac227 Dose 1 nCi R power'!I398/'Ac225 Dose 200 nCi R power'!I398</f>
        <v>1.1869269374600053E-3</v>
      </c>
      <c r="I22" s="58">
        <f>'Ac227 Dose 1 nCi R power'!J398/'Ac225 Dose 200 nCi R power'!J398</f>
        <v>7.0707684532190099E-3</v>
      </c>
      <c r="J22" s="58">
        <f>'Ac227 Dose 1 nCi R power'!K398/'Ac225 Dose 200 nCi R power'!K398</f>
        <v>2.8689680812162789E-3</v>
      </c>
      <c r="K22" s="58">
        <f>'Ac227 Dose 1 nCi R power'!L398/'Ac225 Dose 200 nCi R power'!L398</f>
        <v>6.0826575831206687E-4</v>
      </c>
      <c r="L22" s="58">
        <f>'Ac227 Dose 1 nCi R power'!M398/'Ac225 Dose 200 nCi R power'!M398</f>
        <v>5.0380860641279735E-3</v>
      </c>
      <c r="M22" s="58"/>
      <c r="P22" s="59" t="e">
        <f>((('Ac225 Dose 200 nCi R power'!Q398/'Ac225 Dose 200 nCi R power'!E398)^2+('Ac227 Dose 1 nCi R power'!Q398/'Ac227 Dose 1 nCi R power'!E398)^2)^0.5)*D22</f>
        <v>#DIV/0!</v>
      </c>
      <c r="Q22" s="59">
        <f>((('Ac225 Dose 200 nCi R power'!R398/'Ac225 Dose 200 nCi R power'!F398)^2+('Ac227 Dose 1 nCi R power'!R398/'Ac227 Dose 1 nCi R power'!F398)^2)^0.5)*E22</f>
        <v>5.836808368964768E-2</v>
      </c>
      <c r="R22" s="59">
        <f>((('Ac225 Dose 200 nCi R power'!S398/'Ac225 Dose 200 nCi R power'!G398)^2+('Ac227 Dose 1 nCi R power'!S398/'Ac227 Dose 1 nCi R power'!G398)^2)^0.5)*F22</f>
        <v>1.798391740742719E-3</v>
      </c>
      <c r="S22" s="59">
        <f>((('Ac225 Dose 200 nCi R power'!T398/'Ac225 Dose 200 nCi R power'!H398)^2+('Ac227 Dose 1 nCi R power'!T398/'Ac227 Dose 1 nCi R power'!H398)^2)^0.5)*G22</f>
        <v>1.563481099614551E-3</v>
      </c>
      <c r="T22" s="59">
        <f>((('Ac225 Dose 200 nCi R power'!U398/'Ac225 Dose 200 nCi R power'!I398)^2+('Ac227 Dose 1 nCi R power'!U398/'Ac227 Dose 1 nCi R power'!I398)^2)^0.5)*H22</f>
        <v>1.174959447109106E-3</v>
      </c>
      <c r="U22" s="59">
        <f>((('Ac225 Dose 200 nCi R power'!V398/'Ac225 Dose 200 nCi R power'!J398)^2+('Ac227 Dose 1 nCi R power'!V398/'Ac227 Dose 1 nCi R power'!J398)^2)^0.5)*I22</f>
        <v>8.7677309260961213E-3</v>
      </c>
      <c r="V22" s="59">
        <f>((('Ac225 Dose 200 nCi R power'!W398/'Ac225 Dose 200 nCi R power'!K398)^2+('Ac227 Dose 1 nCi R power'!W398/'Ac227 Dose 1 nCi R power'!K398)^2)^0.5)*J22</f>
        <v>3.5768815532057512E-3</v>
      </c>
      <c r="W22" s="59">
        <f>((('Ac225 Dose 200 nCi R power'!X398/'Ac225 Dose 200 nCi R power'!L398)^2+('Ac227 Dose 1 nCi R power'!X398/'Ac227 Dose 1 nCi R power'!L398)^2)^0.5)*K22</f>
        <v>6.1483882665937261E-4</v>
      </c>
      <c r="X22" s="59">
        <f>((('Ac225 Dose 200 nCi R power'!Y398/'Ac225 Dose 200 nCi R power'!M398)^2+('Ac227 Dose 1 nCi R power'!Y398/'Ac227 Dose 1 nCi R power'!M398)^2)^0.5)*L22</f>
        <v>5.9507107880792127E-3</v>
      </c>
      <c r="Y22" s="59"/>
      <c r="Z22" s="59"/>
      <c r="AA22" s="59"/>
      <c r="AB22" s="59" t="e">
        <f>((('Ac225 Dose 200 nCi R power'!AC398/'Ac225 Dose 200 nCi R power'!E398)^2+('Ac227 Dose 1 nCi R power'!AC398/'Ac227 Dose 1 nCi R power'!E398)^2)^0.5)*D22</f>
        <v>#DIV/0!</v>
      </c>
      <c r="AC22" s="59">
        <f>((('Ac225 Dose 200 nCi R power'!AD398/'Ac225 Dose 200 nCi R power'!F398)^2+('Ac227 Dose 1 nCi R power'!AD398/'Ac227 Dose 1 nCi R power'!F398)^2)^0.5)*E22</f>
        <v>0.12888756171065799</v>
      </c>
      <c r="AD22" s="59">
        <f>((('Ac225 Dose 200 nCi R power'!AE398/'Ac225 Dose 200 nCi R power'!G398)^2+('Ac227 Dose 1 nCi R power'!AE398/'Ac227 Dose 1 nCi R power'!G398)^2)^0.5)*F22</f>
        <v>4.5161821438380444E-3</v>
      </c>
      <c r="AE22" s="59">
        <f>((('Ac225 Dose 200 nCi R power'!AF398/'Ac225 Dose 200 nCi R power'!H398)^2+('Ac227 Dose 1 nCi R power'!AF398/'Ac227 Dose 1 nCi R power'!H398)^2)^0.5)*G22</f>
        <v>5.0551313741872923E-3</v>
      </c>
      <c r="AF22" s="59">
        <f>((('Ac225 Dose 200 nCi R power'!AG398/'Ac225 Dose 200 nCi R power'!I398)^2+('Ac227 Dose 1 nCi R power'!AG398/'Ac227 Dose 1 nCi R power'!I398)^2)^0.5)*H22</f>
        <v>2.2015982133822458E-3</v>
      </c>
      <c r="AG22" s="59">
        <f>((('Ac225 Dose 200 nCi R power'!AH398/'Ac225 Dose 200 nCi R power'!J398)^2+('Ac227 Dose 1 nCi R power'!AH398/'Ac227 Dose 1 nCi R power'!J398)^2)^0.5)*I22</f>
        <v>1.1603747119421762E-2</v>
      </c>
      <c r="AH22" s="59">
        <f>((('Ac225 Dose 200 nCi R power'!AI398/'Ac225 Dose 200 nCi R power'!K398)^2+('Ac227 Dose 1 nCi R power'!AI398/'Ac227 Dose 1 nCi R power'!K398)^2)^0.5)*J22</f>
        <v>4.5502282586723794E-3</v>
      </c>
      <c r="AI22" s="59">
        <f>((('Ac225 Dose 200 nCi R power'!AJ398/'Ac225 Dose 200 nCi R power'!L398)^2+('Ac227 Dose 1 nCi R power'!AJ398/'Ac227 Dose 1 nCi R power'!L398)^2)^0.5)*K22</f>
        <v>1.1158930475675896E-3</v>
      </c>
      <c r="AJ22" s="59">
        <f>((('Ac225 Dose 200 nCi R power'!AK398/'Ac225 Dose 200 nCi R power'!M398)^2+('Ac227 Dose 1 nCi R power'!AK398/'Ac227 Dose 1 nCi R power'!M398)^2)^0.5)*L22</f>
        <v>8.3138680827726571E-3</v>
      </c>
      <c r="AK22" s="59"/>
      <c r="AL22" s="59"/>
      <c r="AN22" s="139" t="e">
        <f t="shared" si="17"/>
        <v>#DIV/0!</v>
      </c>
      <c r="AO22" s="139">
        <f t="shared" si="0"/>
        <v>6.063573041959619E-5</v>
      </c>
      <c r="AP22" s="139">
        <f t="shared" si="1"/>
        <v>4.1741702622909659E-4</v>
      </c>
      <c r="AQ22" s="139">
        <f t="shared" si="2"/>
        <v>7.178670194216794E-4</v>
      </c>
      <c r="AR22" s="139">
        <f t="shared" si="3"/>
        <v>1.1967490350899305E-5</v>
      </c>
      <c r="AS22" s="139">
        <f t="shared" si="4"/>
        <v>-1.6969624728771114E-3</v>
      </c>
      <c r="AT22" s="139">
        <f t="shared" si="5"/>
        <v>-7.0791347198947236E-4</v>
      </c>
      <c r="AU22" s="139">
        <f t="shared" si="6"/>
        <v>-6.5730683473057402E-6</v>
      </c>
      <c r="AV22" s="139">
        <f t="shared" si="7"/>
        <v>-9.1262472395123913E-4</v>
      </c>
      <c r="AZ22" s="139" t="e">
        <f t="shared" si="16"/>
        <v>#DIV/0!</v>
      </c>
      <c r="BA22" s="139">
        <f t="shared" si="8"/>
        <v>0.18731628113072527</v>
      </c>
      <c r="BB22" s="139">
        <f t="shared" si="9"/>
        <v>6.73199091080986E-3</v>
      </c>
      <c r="BC22" s="139">
        <f t="shared" si="10"/>
        <v>7.3364794932235227E-3</v>
      </c>
      <c r="BD22" s="139">
        <f t="shared" si="11"/>
        <v>3.3885251508422509E-3</v>
      </c>
      <c r="BE22" s="139">
        <f t="shared" si="12"/>
        <v>1.8674515572640771E-2</v>
      </c>
      <c r="BF22" s="139">
        <f t="shared" si="13"/>
        <v>7.4191963398886583E-3</v>
      </c>
      <c r="BG22" s="139">
        <f t="shared" si="14"/>
        <v>1.7241588058796564E-3</v>
      </c>
      <c r="BH22" s="139">
        <f t="shared" si="15"/>
        <v>1.335195414690063E-2</v>
      </c>
    </row>
    <row r="23" spans="3:60">
      <c r="C23">
        <f>'Ac225 Dose 200 nCi R power'!D488</f>
        <v>1.5249999999999999</v>
      </c>
      <c r="D23" s="58">
        <v>0</v>
      </c>
      <c r="E23" s="58">
        <f>'Ac227 Dose 1 nCi R power'!F399/'Ac225 Dose 200 nCi R power'!F399</f>
        <v>6.5621752218087998E-2</v>
      </c>
      <c r="F23" s="58">
        <f>'Ac227 Dose 1 nCi R power'!G399/'Ac225 Dose 200 nCi R power'!G399</f>
        <v>2.4010302794715234E-3</v>
      </c>
      <c r="G23" s="58">
        <f>'Ac227 Dose 1 nCi R power'!H399/'Ac225 Dose 200 nCi R power'!H399</f>
        <v>2.5747640199326374E-3</v>
      </c>
      <c r="H23" s="58">
        <f>'Ac227 Dose 1 nCi R power'!I399/'Ac225 Dose 200 nCi R power'!I399</f>
        <v>1.3623557313260149E-3</v>
      </c>
      <c r="I23" s="58">
        <f>'Ac227 Dose 1 nCi R power'!J399/'Ac225 Dose 200 nCi R power'!J399</f>
        <v>7.9500938474442538E-3</v>
      </c>
      <c r="J23" s="58">
        <f>'Ac227 Dose 1 nCi R power'!K399/'Ac225 Dose 200 nCi R power'!K399</f>
        <v>3.2934332937736869E-3</v>
      </c>
      <c r="K23" s="58">
        <f>'Ac227 Dose 1 nCi R power'!L399/'Ac225 Dose 200 nCi R power'!L399</f>
        <v>6.9714309340170911E-4</v>
      </c>
      <c r="L23" s="58">
        <f>'Ac227 Dose 1 nCi R power'!M399/'Ac225 Dose 200 nCi R power'!M399</f>
        <v>5.960998469965186E-3</v>
      </c>
      <c r="M23" s="58"/>
      <c r="P23" s="59" t="e">
        <f>((('Ac225 Dose 200 nCi R power'!Q399/'Ac225 Dose 200 nCi R power'!E399)^2+('Ac227 Dose 1 nCi R power'!Q399/'Ac227 Dose 1 nCi R power'!E399)^2)^0.5)*D23</f>
        <v>#DIV/0!</v>
      </c>
      <c r="Q23" s="59">
        <f>((('Ac225 Dose 200 nCi R power'!R399/'Ac225 Dose 200 nCi R power'!F399)^2+('Ac227 Dose 1 nCi R power'!R399/'Ac227 Dose 1 nCi R power'!F399)^2)^0.5)*E23</f>
        <v>6.5538698859521627E-2</v>
      </c>
      <c r="R23" s="59">
        <f>((('Ac225 Dose 200 nCi R power'!S399/'Ac225 Dose 200 nCi R power'!G399)^2+('Ac227 Dose 1 nCi R power'!S399/'Ac227 Dose 1 nCi R power'!G399)^2)^0.5)*F23</f>
        <v>1.9613751907878525E-3</v>
      </c>
      <c r="S23" s="59">
        <f>((('Ac225 Dose 200 nCi R power'!T399/'Ac225 Dose 200 nCi R power'!H399)^2+('Ac227 Dose 1 nCi R power'!T399/'Ac227 Dose 1 nCi R power'!H399)^2)^0.5)*G23</f>
        <v>1.7019074009172218E-3</v>
      </c>
      <c r="T23" s="59">
        <f>((('Ac225 Dose 200 nCi R power'!U399/'Ac225 Dose 200 nCi R power'!I399)^2+('Ac227 Dose 1 nCi R power'!U399/'Ac227 Dose 1 nCi R power'!I399)^2)^0.5)*H23</f>
        <v>1.3560547853496484E-3</v>
      </c>
      <c r="U23" s="59">
        <f>((('Ac225 Dose 200 nCi R power'!V399/'Ac225 Dose 200 nCi R power'!J399)^2+('Ac227 Dose 1 nCi R power'!V399/'Ac227 Dose 1 nCi R power'!J399)^2)^0.5)*I23</f>
        <v>1.0004728904849018E-2</v>
      </c>
      <c r="V23" s="59">
        <f>((('Ac225 Dose 200 nCi R power'!W399/'Ac225 Dose 200 nCi R power'!K399)^2+('Ac227 Dose 1 nCi R power'!W399/'Ac227 Dose 1 nCi R power'!K399)^2)^0.5)*J23</f>
        <v>4.0923421029032472E-3</v>
      </c>
      <c r="W23" s="59">
        <f>((('Ac225 Dose 200 nCi R power'!X399/'Ac225 Dose 200 nCi R power'!L399)^2+('Ac227 Dose 1 nCi R power'!X399/'Ac227 Dose 1 nCi R power'!L399)^2)^0.5)*K23</f>
        <v>7.0645789750238986E-4</v>
      </c>
      <c r="X23" s="59">
        <f>((('Ac225 Dose 200 nCi R power'!Y399/'Ac225 Dose 200 nCi R power'!M399)^2+('Ac227 Dose 1 nCi R power'!Y399/'Ac227 Dose 1 nCi R power'!M399)^2)^0.5)*L23</f>
        <v>7.0497663733483191E-3</v>
      </c>
      <c r="Y23" s="59"/>
      <c r="Z23" s="59"/>
      <c r="AA23" s="59"/>
      <c r="AB23" s="59" t="e">
        <f>((('Ac225 Dose 200 nCi R power'!AC399/'Ac225 Dose 200 nCi R power'!E399)^2+('Ac227 Dose 1 nCi R power'!AC399/'Ac227 Dose 1 nCi R power'!E399)^2)^0.5)*D23</f>
        <v>#DIV/0!</v>
      </c>
      <c r="AC23" s="59">
        <f>((('Ac225 Dose 200 nCi R power'!AD399/'Ac225 Dose 200 nCi R power'!F399)^2+('Ac227 Dose 1 nCi R power'!AD399/'Ac227 Dose 1 nCi R power'!F399)^2)^0.5)*E23</f>
        <v>0.14490929704928066</v>
      </c>
      <c r="AD23" s="59">
        <f>((('Ac225 Dose 200 nCi R power'!AE399/'Ac225 Dose 200 nCi R power'!G399)^2+('Ac227 Dose 1 nCi R power'!AE399/'Ac227 Dose 1 nCi R power'!G399)^2)^0.5)*F23</f>
        <v>4.9224167796087966E-3</v>
      </c>
      <c r="AE23" s="59">
        <f>((('Ac225 Dose 200 nCi R power'!AF399/'Ac225 Dose 200 nCi R power'!H399)^2+('Ac227 Dose 1 nCi R power'!AF399/'Ac227 Dose 1 nCi R power'!H399)^2)^0.5)*G23</f>
        <v>5.8726349494105249E-3</v>
      </c>
      <c r="AF23" s="59">
        <f>((('Ac225 Dose 200 nCi R power'!AG399/'Ac225 Dose 200 nCi R power'!I399)^2+('Ac227 Dose 1 nCi R power'!AG399/'Ac227 Dose 1 nCi R power'!I399)^2)^0.5)*H23</f>
        <v>2.5188063823219187E-3</v>
      </c>
      <c r="AG23" s="59">
        <f>((('Ac225 Dose 200 nCi R power'!AH399/'Ac225 Dose 200 nCi R power'!J399)^2+('Ac227 Dose 1 nCi R power'!AH399/'Ac227 Dose 1 nCi R power'!J399)^2)^0.5)*I23</f>
        <v>1.3104315237547577E-2</v>
      </c>
      <c r="AH23" s="59">
        <f>((('Ac225 Dose 200 nCi R power'!AI399/'Ac225 Dose 200 nCi R power'!K399)^2+('Ac227 Dose 1 nCi R power'!AI399/'Ac227 Dose 1 nCi R power'!K399)^2)^0.5)*J23</f>
        <v>5.2380099963421686E-3</v>
      </c>
      <c r="AI23" s="59">
        <f>((('Ac225 Dose 200 nCi R power'!AJ399/'Ac225 Dose 200 nCi R power'!L399)^2+('Ac227 Dose 1 nCi R power'!AJ399/'Ac227 Dose 1 nCi R power'!L399)^2)^0.5)*K23</f>
        <v>1.2767511037663022E-3</v>
      </c>
      <c r="AJ23" s="59">
        <f>((('Ac225 Dose 200 nCi R power'!AK399/'Ac225 Dose 200 nCi R power'!M399)^2+('Ac227 Dose 1 nCi R power'!AK399/'Ac227 Dose 1 nCi R power'!M399)^2)^0.5)*L23</f>
        <v>9.8269282892794983E-3</v>
      </c>
      <c r="AK23" s="59"/>
      <c r="AL23" s="59"/>
      <c r="AN23" s="139" t="e">
        <f t="shared" si="17"/>
        <v>#DIV/0!</v>
      </c>
      <c r="AO23" s="139">
        <f t="shared" si="0"/>
        <v>8.3053358566370639E-5</v>
      </c>
      <c r="AP23" s="139">
        <f t="shared" si="1"/>
        <v>4.3965508868367082E-4</v>
      </c>
      <c r="AQ23" s="139">
        <f t="shared" si="2"/>
        <v>8.7285661901541551E-4</v>
      </c>
      <c r="AR23" s="139">
        <f t="shared" si="3"/>
        <v>6.3009459763665662E-6</v>
      </c>
      <c r="AS23" s="139">
        <f t="shared" si="4"/>
        <v>-2.0546350574047641E-3</v>
      </c>
      <c r="AT23" s="139">
        <f t="shared" si="5"/>
        <v>-7.9890880912956031E-4</v>
      </c>
      <c r="AU23" s="139">
        <f t="shared" si="6"/>
        <v>-9.314804100680747E-6</v>
      </c>
      <c r="AV23" s="139">
        <f t="shared" si="7"/>
        <v>-1.0887679033831331E-3</v>
      </c>
      <c r="AZ23" s="139" t="e">
        <f t="shared" si="16"/>
        <v>#DIV/0!</v>
      </c>
      <c r="BA23" s="139">
        <f t="shared" si="8"/>
        <v>0.21053104926736865</v>
      </c>
      <c r="BB23" s="139">
        <f t="shared" si="9"/>
        <v>7.3234470590803199E-3</v>
      </c>
      <c r="BC23" s="139">
        <f t="shared" si="10"/>
        <v>8.4473989693431631E-3</v>
      </c>
      <c r="BD23" s="139">
        <f t="shared" si="11"/>
        <v>3.8811621136479336E-3</v>
      </c>
      <c r="BE23" s="139">
        <f t="shared" si="12"/>
        <v>2.1054409084991829E-2</v>
      </c>
      <c r="BF23" s="139">
        <f t="shared" si="13"/>
        <v>8.5314432901158546E-3</v>
      </c>
      <c r="BG23" s="139">
        <f t="shared" si="14"/>
        <v>1.9738941971680114E-3</v>
      </c>
      <c r="BH23" s="139">
        <f t="shared" si="15"/>
        <v>1.5787926759244685E-2</v>
      </c>
    </row>
    <row r="24" spans="3:60">
      <c r="C24">
        <f>'Ac225 Dose 200 nCi R power'!D489</f>
        <v>1.7249999999999999</v>
      </c>
      <c r="D24" s="58">
        <v>0</v>
      </c>
      <c r="E24" s="58">
        <f>'Ac227 Dose 1 nCi R power'!F400/'Ac225 Dose 200 nCi R power'!F400</f>
        <v>7.1890021745431673E-2</v>
      </c>
      <c r="F24" s="58">
        <f>'Ac227 Dose 1 nCi R power'!G400/'Ac225 Dose 200 nCi R power'!G400</f>
        <v>2.5552147487828314E-3</v>
      </c>
      <c r="G24" s="58">
        <f>'Ac227 Dose 1 nCi R power'!H400/'Ac225 Dose 200 nCi R power'!H400</f>
        <v>2.8567441537903624E-3</v>
      </c>
      <c r="H24" s="58">
        <f>'Ac227 Dose 1 nCi R power'!I400/'Ac225 Dose 200 nCi R power'!I400</f>
        <v>1.5383514052578809E-3</v>
      </c>
      <c r="I24" s="58">
        <f>'Ac227 Dose 1 nCi R power'!J400/'Ac225 Dose 200 nCi R power'!J400</f>
        <v>8.7855281170720802E-3</v>
      </c>
      <c r="J24" s="58">
        <f>'Ac227 Dose 1 nCi R power'!K400/'Ac225 Dose 200 nCi R power'!K400</f>
        <v>3.7172076240111216E-3</v>
      </c>
      <c r="K24" s="58">
        <f>'Ac227 Dose 1 nCi R power'!L400/'Ac225 Dose 200 nCi R power'!L400</f>
        <v>7.8608494185647643E-4</v>
      </c>
      <c r="L24" s="58">
        <f>'Ac227 Dose 1 nCi R power'!M400/'Ac225 Dose 200 nCi R power'!M400</f>
        <v>6.9344445990293666E-3</v>
      </c>
      <c r="M24" s="58"/>
      <c r="P24" s="59" t="e">
        <f>((('Ac225 Dose 200 nCi R power'!Q400/'Ac225 Dose 200 nCi R power'!E400)^2+('Ac227 Dose 1 nCi R power'!Q400/'Ac227 Dose 1 nCi R power'!E400)^2)^0.5)*D24</f>
        <v>#DIV/0!</v>
      </c>
      <c r="Q24" s="59">
        <f>((('Ac225 Dose 200 nCi R power'!R400/'Ac225 Dose 200 nCi R power'!F400)^2+('Ac227 Dose 1 nCi R power'!R400/'Ac227 Dose 1 nCi R power'!F400)^2)^0.5)*E24</f>
        <v>7.180725851702166E-2</v>
      </c>
      <c r="R24" s="59">
        <f>((('Ac225 Dose 200 nCi R power'!S400/'Ac225 Dose 200 nCi R power'!G400)^2+('Ac227 Dose 1 nCi R power'!S400/'Ac227 Dose 1 nCi R power'!G400)^2)^0.5)*F24</f>
        <v>2.1039375808586573E-3</v>
      </c>
      <c r="S24" s="59">
        <f>((('Ac225 Dose 200 nCi R power'!T400/'Ac225 Dose 200 nCi R power'!H400)^2+('Ac227 Dose 1 nCi R power'!T400/'Ac227 Dose 1 nCi R power'!H400)^2)^0.5)*G24</f>
        <v>1.8255579850782655E-3</v>
      </c>
      <c r="T24" s="59">
        <f>((('Ac225 Dose 200 nCi R power'!U400/'Ac225 Dose 200 nCi R power'!I400)^2+('Ac227 Dose 1 nCi R power'!U400/'Ac227 Dose 1 nCi R power'!I400)^2)^0.5)*H24</f>
        <v>1.540315065483354E-3</v>
      </c>
      <c r="U24" s="59">
        <f>((('Ac225 Dose 200 nCi R power'!V400/'Ac225 Dose 200 nCi R power'!J400)^2+('Ac227 Dose 1 nCi R power'!V400/'Ac227 Dose 1 nCi R power'!J400)^2)^0.5)*I24</f>
        <v>1.1217324460780796E-2</v>
      </c>
      <c r="V24" s="59">
        <f>((('Ac225 Dose 200 nCi R power'!W400/'Ac225 Dose 200 nCi R power'!K400)^2+('Ac227 Dose 1 nCi R power'!W400/'Ac227 Dose 1 nCi R power'!K400)^2)^0.5)*J24</f>
        <v>4.603462298766463E-3</v>
      </c>
      <c r="W24" s="59">
        <f>((('Ac225 Dose 200 nCi R power'!X400/'Ac225 Dose 200 nCi R power'!L400)^2+('Ac227 Dose 1 nCi R power'!X400/'Ac227 Dose 1 nCi R power'!L400)^2)^0.5)*K24</f>
        <v>7.9880696717498192E-4</v>
      </c>
      <c r="X24" s="59">
        <f>((('Ac225 Dose 200 nCi R power'!Y400/'Ac225 Dose 200 nCi R power'!M400)^2+('Ac227 Dose 1 nCi R power'!Y400/'Ac227 Dose 1 nCi R power'!M400)^2)^0.5)*L24</f>
        <v>8.2114322481404885E-3</v>
      </c>
      <c r="Y24" s="59"/>
      <c r="Z24" s="59"/>
      <c r="AA24" s="59"/>
      <c r="AB24" s="59" t="e">
        <f>((('Ac225 Dose 200 nCi R power'!AC400/'Ac225 Dose 200 nCi R power'!E400)^2+('Ac227 Dose 1 nCi R power'!AC400/'Ac227 Dose 1 nCi R power'!E400)^2)^0.5)*D24</f>
        <v>#DIV/0!</v>
      </c>
      <c r="AC24" s="59">
        <f>((('Ac225 Dose 200 nCi R power'!AD400/'Ac225 Dose 200 nCi R power'!F400)^2+('Ac227 Dose 1 nCi R power'!AD400/'Ac227 Dose 1 nCi R power'!F400)^2)^0.5)*E24</f>
        <v>0.15901941837010281</v>
      </c>
      <c r="AD24" s="59">
        <f>((('Ac225 Dose 200 nCi R power'!AE400/'Ac225 Dose 200 nCi R power'!G400)^2+('Ac227 Dose 1 nCi R power'!AE400/'Ac227 Dose 1 nCi R power'!G400)^2)^0.5)*F24</f>
        <v>5.2680469977763357E-3</v>
      </c>
      <c r="AE24" s="59">
        <f>((('Ac225 Dose 200 nCi R power'!AF400/'Ac225 Dose 200 nCi R power'!H400)^2+('Ac227 Dose 1 nCi R power'!AF400/'Ac227 Dose 1 nCi R power'!H400)^2)^0.5)*G24</f>
        <v>6.6970442000927359E-3</v>
      </c>
      <c r="AF24" s="59">
        <f>((('Ac225 Dose 200 nCi R power'!AG400/'Ac225 Dose 200 nCi R power'!I400)^2+('Ac227 Dose 1 nCi R power'!AG400/'Ac227 Dose 1 nCi R power'!I400)^2)^0.5)*H24</f>
        <v>2.8342057843654019E-3</v>
      </c>
      <c r="AG24" s="59">
        <f>((('Ac225 Dose 200 nCi R power'!AH400/'Ac225 Dose 200 nCi R power'!J400)^2+('Ac227 Dose 1 nCi R power'!AH400/'Ac227 Dose 1 nCi R power'!J400)^2)^0.5)*I24</f>
        <v>1.4554036108036902E-2</v>
      </c>
      <c r="AH24" s="59">
        <f>((('Ac225 Dose 200 nCi R power'!AI400/'Ac225 Dose 200 nCi R power'!K400)^2+('Ac227 Dose 1 nCi R power'!AI400/'Ac227 Dose 1 nCi R power'!K400)^2)^0.5)*J24</f>
        <v>5.9284246657866141E-3</v>
      </c>
      <c r="AI24" s="59">
        <f>((('Ac225 Dose 200 nCi R power'!AJ400/'Ac225 Dose 200 nCi R power'!L400)^2+('Ac227 Dose 1 nCi R power'!AJ400/'Ac227 Dose 1 nCi R power'!L400)^2)^0.5)*K24</f>
        <v>1.436922513185769E-3</v>
      </c>
      <c r="AJ24" s="59">
        <f>((('Ac225 Dose 200 nCi R power'!AK400/'Ac225 Dose 200 nCi R power'!M400)^2+('Ac227 Dose 1 nCi R power'!AK400/'Ac227 Dose 1 nCi R power'!M400)^2)^0.5)*L24</f>
        <v>1.1420104897049324E-2</v>
      </c>
      <c r="AK24" s="59"/>
      <c r="AL24" s="59"/>
      <c r="AN24" s="139" t="e">
        <f t="shared" si="17"/>
        <v>#DIV/0!</v>
      </c>
      <c r="AO24" s="139">
        <f t="shared" si="0"/>
        <v>8.2763228410012712E-5</v>
      </c>
      <c r="AP24" s="139">
        <f t="shared" si="1"/>
        <v>4.5127716792417406E-4</v>
      </c>
      <c r="AQ24" s="139">
        <f t="shared" si="2"/>
        <v>1.0311861687120969E-3</v>
      </c>
      <c r="AR24" s="139">
        <f t="shared" si="3"/>
        <v>-1.963660225473042E-6</v>
      </c>
      <c r="AS24" s="139">
        <f t="shared" si="4"/>
        <v>-2.431796343708716E-3</v>
      </c>
      <c r="AT24" s="139">
        <f t="shared" si="5"/>
        <v>-8.8625467475534139E-4</v>
      </c>
      <c r="AU24" s="139">
        <f t="shared" si="6"/>
        <v>-1.2722025318505489E-5</v>
      </c>
      <c r="AV24" s="139">
        <f t="shared" si="7"/>
        <v>-1.2769876491111219E-3</v>
      </c>
      <c r="AZ24" s="139" t="e">
        <f t="shared" si="16"/>
        <v>#DIV/0!</v>
      </c>
      <c r="BA24" s="139">
        <f t="shared" si="8"/>
        <v>0.23090944011553449</v>
      </c>
      <c r="BB24" s="139">
        <f t="shared" si="9"/>
        <v>7.8232617465591667E-3</v>
      </c>
      <c r="BC24" s="139">
        <f t="shared" si="10"/>
        <v>9.5537883538830987E-3</v>
      </c>
      <c r="BD24" s="139">
        <f t="shared" si="11"/>
        <v>4.3725571896232832E-3</v>
      </c>
      <c r="BE24" s="139">
        <f t="shared" si="12"/>
        <v>2.333956422510898E-2</v>
      </c>
      <c r="BF24" s="139">
        <f t="shared" si="13"/>
        <v>9.6456322897977356E-3</v>
      </c>
      <c r="BG24" s="139">
        <f t="shared" si="14"/>
        <v>2.2230074550422456E-3</v>
      </c>
      <c r="BH24" s="139">
        <f t="shared" si="15"/>
        <v>1.835454949607869E-2</v>
      </c>
    </row>
    <row r="25" spans="3:60">
      <c r="C25">
        <f>'Ac225 Dose 200 nCi R power'!D490</f>
        <v>2</v>
      </c>
      <c r="D25" s="58">
        <v>0</v>
      </c>
      <c r="E25" s="58">
        <f>'Ac227 Dose 1 nCi R power'!F401/'Ac225 Dose 200 nCi R power'!F401</f>
        <v>7.8020108086238882E-2</v>
      </c>
      <c r="F25" s="58">
        <f>'Ac227 Dose 1 nCi R power'!G401/'Ac225 Dose 200 nCi R power'!G401</f>
        <v>2.7038898428674673E-3</v>
      </c>
      <c r="G25" s="58">
        <f>'Ac227 Dose 1 nCi R power'!H401/'Ac225 Dose 200 nCi R power'!H401</f>
        <v>3.1805923063738203E-3</v>
      </c>
      <c r="H25" s="58">
        <f>'Ac227 Dose 1 nCi R power'!I401/'Ac225 Dose 200 nCi R power'!I401</f>
        <v>1.7496549662815582E-3</v>
      </c>
      <c r="I25" s="58">
        <f>'Ac227 Dose 1 nCi R power'!J401/'Ac225 Dose 200 nCi R power'!J401</f>
        <v>9.7283780908087505E-3</v>
      </c>
      <c r="J25" s="58">
        <f>'Ac227 Dose 1 nCi R power'!K401/'Ac225 Dose 200 nCi R power'!K401</f>
        <v>4.225171235858226E-3</v>
      </c>
      <c r="K25" s="58">
        <f>'Ac227 Dose 1 nCi R power'!L401/'Ac225 Dose 200 nCi R power'!L401</f>
        <v>8.9239369795061484E-4</v>
      </c>
      <c r="L25" s="58">
        <f>'Ac227 Dose 1 nCi R power'!M401/'Ac225 Dose 200 nCi R power'!M401</f>
        <v>8.1699693064364882E-3</v>
      </c>
      <c r="M25" s="58"/>
      <c r="P25" s="59" t="e">
        <f>((('Ac225 Dose 200 nCi R power'!Q401/'Ac225 Dose 200 nCi R power'!E401)^2+('Ac227 Dose 1 nCi R power'!Q401/'Ac227 Dose 1 nCi R power'!E401)^2)^0.5)*D25</f>
        <v>#DIV/0!</v>
      </c>
      <c r="Q25" s="59">
        <f>((('Ac225 Dose 200 nCi R power'!R401/'Ac225 Dose 200 nCi R power'!F401)^2+('Ac227 Dose 1 nCi R power'!R401/'Ac227 Dose 1 nCi R power'!F401)^2)^0.5)*E25</f>
        <v>7.794569817070103E-2</v>
      </c>
      <c r="R25" s="59">
        <f>((('Ac225 Dose 200 nCi R power'!S401/'Ac225 Dose 200 nCi R power'!G401)^2+('Ac227 Dose 1 nCi R power'!S401/'Ac227 Dose 1 nCi R power'!G401)^2)^0.5)*F25</f>
        <v>2.2519599449927459E-3</v>
      </c>
      <c r="S25" s="59">
        <f>((('Ac225 Dose 200 nCi R power'!T401/'Ac225 Dose 200 nCi R power'!H401)^2+('Ac227 Dose 1 nCi R power'!T401/'Ac227 Dose 1 nCi R power'!H401)^2)^0.5)*G25</f>
        <v>1.9626698642155132E-3</v>
      </c>
      <c r="T25" s="59">
        <f>((('Ac225 Dose 200 nCi R power'!U401/'Ac225 Dose 200 nCi R power'!I401)^2+('Ac227 Dose 1 nCi R power'!U401/'Ac227 Dose 1 nCi R power'!I401)^2)^0.5)*H25</f>
        <v>1.7652604450550794E-3</v>
      </c>
      <c r="U25" s="59">
        <f>((('Ac225 Dose 200 nCi R power'!V401/'Ac225 Dose 200 nCi R power'!J401)^2+('Ac227 Dose 1 nCi R power'!V401/'Ac227 Dose 1 nCi R power'!J401)^2)^0.5)*I25</f>
        <v>1.2625437270645537E-2</v>
      </c>
      <c r="V25" s="59">
        <f>((('Ac225 Dose 200 nCi R power'!W401/'Ac225 Dose 200 nCi R power'!K401)^2+('Ac227 Dose 1 nCi R power'!W401/'Ac227 Dose 1 nCi R power'!K401)^2)^0.5)*J25</f>
        <v>5.2118450131889019E-3</v>
      </c>
      <c r="W25" s="59">
        <f>((('Ac225 Dose 200 nCi R power'!X401/'Ac225 Dose 200 nCi R power'!L401)^2+('Ac227 Dose 1 nCi R power'!X401/'Ac227 Dose 1 nCi R power'!L401)^2)^0.5)*K25</f>
        <v>9.1021202346254211E-4</v>
      </c>
      <c r="X25" s="59">
        <f>((('Ac225 Dose 200 nCi R power'!Y401/'Ac225 Dose 200 nCi R power'!M401)^2+('Ac227 Dose 1 nCi R power'!Y401/'Ac227 Dose 1 nCi R power'!M401)^2)^0.5)*L25</f>
        <v>9.6888631123847324E-3</v>
      </c>
      <c r="Y25" s="59"/>
      <c r="Z25" s="59"/>
      <c r="AA25" s="59"/>
      <c r="AB25" s="59" t="e">
        <f>((('Ac225 Dose 200 nCi R power'!AC401/'Ac225 Dose 200 nCi R power'!E401)^2+('Ac227 Dose 1 nCi R power'!AC401/'Ac227 Dose 1 nCi R power'!E401)^2)^0.5)*D25</f>
        <v>#DIV/0!</v>
      </c>
      <c r="AC25" s="59">
        <f>((('Ac225 Dose 200 nCi R power'!AD401/'Ac225 Dose 200 nCi R power'!F401)^2+('Ac227 Dose 1 nCi R power'!AD401/'Ac227 Dose 1 nCi R power'!F401)^2)^0.5)*E25</f>
        <v>0.17306628860416493</v>
      </c>
      <c r="AD25" s="59">
        <f>((('Ac225 Dose 200 nCi R power'!AE401/'Ac225 Dose 200 nCi R power'!G401)^2+('Ac227 Dose 1 nCi R power'!AE401/'Ac227 Dose 1 nCi R power'!G401)^2)^0.5)*F25</f>
        <v>5.6098986071228853E-3</v>
      </c>
      <c r="AE25" s="59">
        <f>((('Ac225 Dose 200 nCi R power'!AF401/'Ac225 Dose 200 nCi R power'!H401)^2+('Ac227 Dose 1 nCi R power'!AF401/'Ac227 Dose 1 nCi R power'!H401)^2)^0.5)*G25</f>
        <v>7.6871393187781514E-3</v>
      </c>
      <c r="AF25" s="59">
        <f>((('Ac225 Dose 200 nCi R power'!AG401/'Ac225 Dose 200 nCi R power'!I401)^2+('Ac227 Dose 1 nCi R power'!AG401/'Ac227 Dose 1 nCi R power'!I401)^2)^0.5)*H25</f>
        <v>3.208822309418343E-3</v>
      </c>
      <c r="AG25" s="59">
        <f>((('Ac225 Dose 200 nCi R power'!AH401/'Ac225 Dose 200 nCi R power'!J401)^2+('Ac227 Dose 1 nCi R power'!AH401/'Ac227 Dose 1 nCi R power'!J401)^2)^0.5)*I25</f>
        <v>1.6228017423777111E-2</v>
      </c>
      <c r="AH25" s="59">
        <f>((('Ac225 Dose 200 nCi R power'!AI401/'Ac225 Dose 200 nCi R power'!K401)^2+('Ac227 Dose 1 nCi R power'!AI401/'Ac227 Dose 1 nCi R power'!K401)^2)^0.5)*J25</f>
        <v>6.7605937597932687E-3</v>
      </c>
      <c r="AI25" s="59">
        <f>((('Ac225 Dose 200 nCi R power'!AJ401/'Ac225 Dose 200 nCi R power'!L401)^2+('Ac227 Dose 1 nCi R power'!AJ401/'Ac227 Dose 1 nCi R power'!L401)^2)^0.5)*K25</f>
        <v>1.6271371437148342E-3</v>
      </c>
      <c r="AJ25" s="59">
        <f>((('Ac225 Dose 200 nCi R power'!AK401/'Ac225 Dose 200 nCi R power'!M401)^2+('Ac227 Dose 1 nCi R power'!AK401/'Ac227 Dose 1 nCi R power'!M401)^2)^0.5)*L25</f>
        <v>1.3438796711072272E-2</v>
      </c>
      <c r="AK25" s="59"/>
      <c r="AL25" s="59"/>
      <c r="AN25" s="139" t="e">
        <f t="shared" si="17"/>
        <v>#DIV/0!</v>
      </c>
      <c r="AO25" s="139">
        <f t="shared" si="0"/>
        <v>7.4409915537851368E-5</v>
      </c>
      <c r="AP25" s="139">
        <f t="shared" si="1"/>
        <v>4.5192989787472141E-4</v>
      </c>
      <c r="AQ25" s="139">
        <f t="shared" si="2"/>
        <v>1.2179224421583071E-3</v>
      </c>
      <c r="AR25" s="139">
        <f t="shared" si="3"/>
        <v>-1.5605478773521178E-5</v>
      </c>
      <c r="AS25" s="139">
        <f t="shared" si="4"/>
        <v>-2.8970591798367865E-3</v>
      </c>
      <c r="AT25" s="139">
        <f t="shared" si="5"/>
        <v>-9.8667377733067593E-4</v>
      </c>
      <c r="AU25" s="139">
        <f t="shared" si="6"/>
        <v>-1.7818325511927266E-5</v>
      </c>
      <c r="AV25" s="139">
        <f t="shared" si="7"/>
        <v>-1.5188938059482442E-3</v>
      </c>
      <c r="AZ25" s="139" t="e">
        <f t="shared" si="16"/>
        <v>#DIV/0!</v>
      </c>
      <c r="BA25" s="139">
        <f t="shared" si="8"/>
        <v>0.25108639669040378</v>
      </c>
      <c r="BB25" s="139">
        <f t="shared" si="9"/>
        <v>8.313788449990353E-3</v>
      </c>
      <c r="BC25" s="139">
        <f t="shared" si="10"/>
        <v>1.0867731625151972E-2</v>
      </c>
      <c r="BD25" s="139">
        <f t="shared" si="11"/>
        <v>4.9584772756999015E-3</v>
      </c>
      <c r="BE25" s="139">
        <f t="shared" si="12"/>
        <v>2.595639551458586E-2</v>
      </c>
      <c r="BF25" s="139">
        <f t="shared" si="13"/>
        <v>1.0985764995651494E-2</v>
      </c>
      <c r="BG25" s="139">
        <f t="shared" si="14"/>
        <v>2.519530841665449E-3</v>
      </c>
      <c r="BH25" s="139">
        <f t="shared" si="15"/>
        <v>2.160876601750876E-2</v>
      </c>
    </row>
    <row r="26" spans="3:60">
      <c r="C26">
        <f>'Ac225 Dose 200 nCi R power'!D491</f>
        <v>2.25</v>
      </c>
      <c r="D26" s="58">
        <v>0</v>
      </c>
      <c r="E26" s="58">
        <f>'Ac227 Dose 1 nCi R power'!F402/'Ac225 Dose 200 nCi R power'!F402</f>
        <v>8.3311512763814488E-2</v>
      </c>
      <c r="F26" s="58">
        <f>'Ac227 Dose 1 nCi R power'!G402/'Ac225 Dose 200 nCi R power'!G402</f>
        <v>2.8376970898698743E-3</v>
      </c>
      <c r="G26" s="58">
        <f>'Ac227 Dose 1 nCi R power'!H402/'Ac225 Dose 200 nCi R power'!H402</f>
        <v>3.5343304588087393E-3</v>
      </c>
      <c r="H26" s="58">
        <f>'Ac227 Dose 1 nCi R power'!I402/'Ac225 Dose 200 nCi R power'!I402</f>
        <v>1.9948260510646884E-3</v>
      </c>
      <c r="I26" s="58">
        <f>'Ac227 Dose 1 nCi R power'!J402/'Ac225 Dose 200 nCi R power'!J402</f>
        <v>1.0750563848173392E-2</v>
      </c>
      <c r="J26" s="58">
        <f>'Ac227 Dose 1 nCi R power'!K402/'Ac225 Dose 200 nCi R power'!K402</f>
        <v>4.8011766982946165E-3</v>
      </c>
      <c r="K26" s="58">
        <f>'Ac227 Dose 1 nCi R power'!L402/'Ac225 Dose 200 nCi R power'!L402</f>
        <v>1.0161598869697418E-3</v>
      </c>
      <c r="L26" s="58">
        <f>'Ac227 Dose 1 nCi R power'!M402/'Ac225 Dose 200 nCi R power'!M402</f>
        <v>9.6542386502611027E-3</v>
      </c>
      <c r="M26" s="58"/>
      <c r="P26" s="59" t="e">
        <f>((('Ac225 Dose 200 nCi R power'!Q402/'Ac225 Dose 200 nCi R power'!E402)^2+('Ac227 Dose 1 nCi R power'!Q402/'Ac227 Dose 1 nCi R power'!E402)^2)^0.5)*D26</f>
        <v>#DIV/0!</v>
      </c>
      <c r="Q26" s="59">
        <f>((('Ac225 Dose 200 nCi R power'!R402/'Ac225 Dose 200 nCi R power'!F402)^2+('Ac227 Dose 1 nCi R power'!R402/'Ac227 Dose 1 nCi R power'!F402)^2)^0.5)*E26</f>
        <v>8.3241441305757918E-2</v>
      </c>
      <c r="R26" s="59">
        <f>((('Ac225 Dose 200 nCi R power'!S402/'Ac225 Dose 200 nCi R power'!G402)^2+('Ac227 Dose 1 nCi R power'!S402/'Ac227 Dose 1 nCi R power'!G402)^2)^0.5)*F26</f>
        <v>2.3979108144558717E-3</v>
      </c>
      <c r="S26" s="59">
        <f>((('Ac225 Dose 200 nCi R power'!T402/'Ac225 Dose 200 nCi R power'!H402)^2+('Ac227 Dose 1 nCi R power'!T402/'Ac227 Dose 1 nCi R power'!H402)^2)^0.5)*G26</f>
        <v>2.1131033947989356E-3</v>
      </c>
      <c r="T26" s="59">
        <f>((('Ac225 Dose 200 nCi R power'!U402/'Ac225 Dose 200 nCi R power'!I402)^2+('Ac227 Dose 1 nCi R power'!U402/'Ac227 Dose 1 nCi R power'!I402)^2)^0.5)*H26</f>
        <v>2.0311340357499724E-3</v>
      </c>
      <c r="U26" s="59">
        <f>((('Ac225 Dose 200 nCi R power'!V402/'Ac225 Dose 200 nCi R power'!J402)^2+('Ac227 Dose 1 nCi R power'!V402/'Ac227 Dose 1 nCi R power'!J402)^2)^0.5)*I26</f>
        <v>1.4199556792793203E-2</v>
      </c>
      <c r="V26" s="59">
        <f>((('Ac225 Dose 200 nCi R power'!W402/'Ac225 Dose 200 nCi R power'!K402)^2+('Ac227 Dose 1 nCi R power'!W402/'Ac227 Dose 1 nCi R power'!K402)^2)^0.5)*J26</f>
        <v>5.8967472719065363E-3</v>
      </c>
      <c r="W26" s="59">
        <f>((('Ac225 Dose 200 nCi R power'!X402/'Ac225 Dose 200 nCi R power'!L402)^2+('Ac227 Dose 1 nCi R power'!X402/'Ac227 Dose 1 nCi R power'!L402)^2)^0.5)*K26</f>
        <v>1.0412020802486131E-3</v>
      </c>
      <c r="X26" s="59">
        <f>((('Ac225 Dose 200 nCi R power'!Y402/'Ac225 Dose 200 nCi R power'!M402)^2+('Ac227 Dose 1 nCi R power'!Y402/'Ac227 Dose 1 nCi R power'!M402)^2)^0.5)*L26</f>
        <v>1.1468051468351384E-2</v>
      </c>
      <c r="Y26" s="59"/>
      <c r="Z26" s="59"/>
      <c r="AA26" s="59"/>
      <c r="AB26" s="59" t="e">
        <f>((('Ac225 Dose 200 nCi R power'!AC402/'Ac225 Dose 200 nCi R power'!E402)^2+('Ac227 Dose 1 nCi R power'!AC402/'Ac227 Dose 1 nCi R power'!E402)^2)^0.5)*D26</f>
        <v>#DIV/0!</v>
      </c>
      <c r="AC26" s="59">
        <f>((('Ac225 Dose 200 nCi R power'!AD402/'Ac225 Dose 200 nCi R power'!F402)^2+('Ac227 Dose 1 nCi R power'!AD402/'Ac227 Dose 1 nCi R power'!F402)^2)^0.5)*E26</f>
        <v>0.18551198137979394</v>
      </c>
      <c r="AD26" s="59">
        <f>((('Ac225 Dose 200 nCi R power'!AE402/'Ac225 Dose 200 nCi R power'!G402)^2+('Ac227 Dose 1 nCi R power'!AE402/'Ac227 Dose 1 nCi R power'!G402)^2)^0.5)*F26</f>
        <v>5.9248133986604208E-3</v>
      </c>
      <c r="AE26" s="59">
        <f>((('Ac225 Dose 200 nCi R power'!AF402/'Ac225 Dose 200 nCi R power'!H402)^2+('Ac227 Dose 1 nCi R power'!AF402/'Ac227 Dose 1 nCi R power'!H402)^2)^0.5)*G26</f>
        <v>8.8093562435842283E-3</v>
      </c>
      <c r="AF26" s="59">
        <f>((('Ac225 Dose 200 nCi R power'!AG402/'Ac225 Dose 200 nCi R power'!I402)^2+('Ac227 Dose 1 nCi R power'!AG402/'Ac227 Dose 1 nCi R power'!I402)^2)^0.5)*H26</f>
        <v>3.6381099104055548E-3</v>
      </c>
      <c r="AG26" s="59">
        <f>((('Ac225 Dose 200 nCi R power'!AH402/'Ac225 Dose 200 nCi R power'!J402)^2+('Ac227 Dose 1 nCi R power'!AH402/'Ac227 Dose 1 nCi R power'!J402)^2)^0.5)*I26</f>
        <v>1.8088173050507222E-2</v>
      </c>
      <c r="AH26" s="59">
        <f>((('Ac225 Dose 200 nCi R power'!AI402/'Ac225 Dose 200 nCi R power'!K402)^2+('Ac227 Dose 1 nCi R power'!AI402/'Ac227 Dose 1 nCi R power'!K402)^2)^0.5)*J26</f>
        <v>7.7096461029750171E-3</v>
      </c>
      <c r="AI26" s="59">
        <f>((('Ac225 Dose 200 nCi R power'!AJ402/'Ac225 Dose 200 nCi R power'!L402)^2+('Ac227 Dose 1 nCi R power'!AJ402/'Ac227 Dose 1 nCi R power'!L402)^2)^0.5)*K26</f>
        <v>1.8470619839480197E-3</v>
      </c>
      <c r="AJ26" s="59">
        <f>((('Ac225 Dose 200 nCi R power'!AK402/'Ac225 Dose 200 nCi R power'!M402)^2+('Ac227 Dose 1 nCi R power'!AK402/'Ac227 Dose 1 nCi R power'!M402)^2)^0.5)*L26</f>
        <v>1.5859081821199942E-2</v>
      </c>
      <c r="AK26" s="59"/>
      <c r="AL26" s="59"/>
      <c r="AN26" s="139" t="e">
        <f t="shared" si="17"/>
        <v>#DIV/0!</v>
      </c>
      <c r="AO26" s="139">
        <f t="shared" si="0"/>
        <v>7.007145805656978E-5</v>
      </c>
      <c r="AP26" s="139">
        <f t="shared" si="1"/>
        <v>4.3978627541400254E-4</v>
      </c>
      <c r="AQ26" s="139">
        <f t="shared" si="2"/>
        <v>1.4212270640098037E-3</v>
      </c>
      <c r="AR26" s="139">
        <f t="shared" si="3"/>
        <v>-3.6307984685284012E-5</v>
      </c>
      <c r="AS26" s="139">
        <f t="shared" si="4"/>
        <v>-3.4489929446198109E-3</v>
      </c>
      <c r="AT26" s="139">
        <f t="shared" si="5"/>
        <v>-1.0955705736119198E-3</v>
      </c>
      <c r="AU26" s="139">
        <f t="shared" si="6"/>
        <v>-2.5042193278871283E-5</v>
      </c>
      <c r="AV26" s="139">
        <f t="shared" si="7"/>
        <v>-1.813812818090281E-3</v>
      </c>
      <c r="AZ26" s="139" t="e">
        <f t="shared" si="16"/>
        <v>#DIV/0!</v>
      </c>
      <c r="BA26" s="139">
        <f t="shared" si="8"/>
        <v>0.2688234941436084</v>
      </c>
      <c r="BB26" s="139">
        <f t="shared" si="9"/>
        <v>8.7625104885302955E-3</v>
      </c>
      <c r="BC26" s="139">
        <f t="shared" si="10"/>
        <v>1.2343686702392968E-2</v>
      </c>
      <c r="BD26" s="139">
        <f t="shared" si="11"/>
        <v>5.6329359614702432E-3</v>
      </c>
      <c r="BE26" s="139">
        <f t="shared" si="12"/>
        <v>2.8838736898680613E-2</v>
      </c>
      <c r="BF26" s="139">
        <f t="shared" si="13"/>
        <v>1.2510822801269634E-2</v>
      </c>
      <c r="BG26" s="139">
        <f t="shared" si="14"/>
        <v>2.8632218709177615E-3</v>
      </c>
      <c r="BH26" s="139">
        <f t="shared" si="15"/>
        <v>2.5513320471461043E-2</v>
      </c>
    </row>
    <row r="27" spans="3:60">
      <c r="C27">
        <f>'Ac225 Dose 200 nCi R power'!D492</f>
        <v>2.5</v>
      </c>
      <c r="D27" s="58">
        <v>0</v>
      </c>
      <c r="E27" s="58">
        <f>'Ac227 Dose 1 nCi R power'!F403/'Ac225 Dose 200 nCi R power'!F403</f>
        <v>8.672661745002562E-2</v>
      </c>
      <c r="F27" s="58">
        <f>'Ac227 Dose 1 nCi R power'!G403/'Ac225 Dose 200 nCi R power'!G403</f>
        <v>2.9365174493697259E-3</v>
      </c>
      <c r="G27" s="58">
        <f>'Ac227 Dose 1 nCi R power'!H403/'Ac225 Dose 200 nCi R power'!H403</f>
        <v>3.8662312556561398E-3</v>
      </c>
      <c r="H27" s="58">
        <f>'Ac227 Dose 1 nCi R power'!I403/'Ac225 Dose 200 nCi R power'!I403</f>
        <v>2.2386694465242442E-3</v>
      </c>
      <c r="I27" s="58">
        <f>'Ac227 Dose 1 nCi R power'!J403/'Ac225 Dose 200 nCi R power'!J403</f>
        <v>1.1694535899919511E-2</v>
      </c>
      <c r="J27" s="58">
        <f>'Ac227 Dose 1 nCi R power'!K403/'Ac225 Dose 200 nCi R power'!K403</f>
        <v>5.3647156710328681E-3</v>
      </c>
      <c r="K27" s="58">
        <f>'Ac227 Dose 1 nCi R power'!L403/'Ac225 Dose 200 nCi R power'!L403</f>
        <v>1.1394177379073177E-3</v>
      </c>
      <c r="L27" s="58">
        <f>'Ac227 Dose 1 nCi R power'!M403/'Ac225 Dose 200 nCi R power'!M403</f>
        <v>1.119228686653769E-2</v>
      </c>
      <c r="M27" s="58"/>
      <c r="P27" s="59" t="e">
        <f>((('Ac225 Dose 200 nCi R power'!Q403/'Ac225 Dose 200 nCi R power'!E403)^2+('Ac227 Dose 1 nCi R power'!Q403/'Ac227 Dose 1 nCi R power'!E403)^2)^0.5)*D27</f>
        <v>#DIV/0!</v>
      </c>
      <c r="Q27" s="59">
        <f>((('Ac225 Dose 200 nCi R power'!R403/'Ac225 Dose 200 nCi R power'!F403)^2+('Ac227 Dose 1 nCi R power'!R403/'Ac227 Dose 1 nCi R power'!F403)^2)^0.5)*E27</f>
        <v>8.6603229883294164E-2</v>
      </c>
      <c r="R27" s="59">
        <f>((('Ac225 Dose 200 nCi R power'!S403/'Ac225 Dose 200 nCi R power'!G403)^2+('Ac227 Dose 1 nCi R power'!S403/'Ac227 Dose 1 nCi R power'!G403)^2)^0.5)*F27</f>
        <v>2.5210835673950983E-3</v>
      </c>
      <c r="S27" s="59">
        <f>((('Ac225 Dose 200 nCi R power'!T403/'Ac225 Dose 200 nCi R power'!H403)^2+('Ac227 Dose 1 nCi R power'!T403/'Ac227 Dose 1 nCi R power'!H403)^2)^0.5)*G27</f>
        <v>2.2660230129051898E-3</v>
      </c>
      <c r="T27" s="59">
        <f>((('Ac225 Dose 200 nCi R power'!U403/'Ac225 Dose 200 nCi R power'!I403)^2+('Ac227 Dose 1 nCi R power'!U403/'Ac227 Dose 1 nCi R power'!I403)^2)^0.5)*H27</f>
        <v>2.3012542842193381E-3</v>
      </c>
      <c r="U27" s="59">
        <f>((('Ac225 Dose 200 nCi R power'!V403/'Ac225 Dose 200 nCi R power'!J403)^2+('Ac227 Dose 1 nCi R power'!V403/'Ac227 Dose 1 nCi R power'!J403)^2)^0.5)*I27</f>
        <v>1.5685434087979771E-2</v>
      </c>
      <c r="V27" s="59">
        <f>((('Ac225 Dose 200 nCi R power'!W403/'Ac225 Dose 200 nCi R power'!K403)^2+('Ac227 Dose 1 nCi R power'!W403/'Ac227 Dose 1 nCi R power'!K403)^2)^0.5)*J27</f>
        <v>6.5621689926267067E-3</v>
      </c>
      <c r="W27" s="59">
        <f>((('Ac225 Dose 200 nCi R power'!X403/'Ac225 Dose 200 nCi R power'!L403)^2+('Ac227 Dose 1 nCi R power'!X403/'Ac227 Dose 1 nCi R power'!L403)^2)^0.5)*K27</f>
        <v>1.1733089957686425E-3</v>
      </c>
      <c r="X27" s="59">
        <f>((('Ac225 Dose 200 nCi R power'!Y403/'Ac225 Dose 200 nCi R power'!M403)^2+('Ac227 Dose 1 nCi R power'!Y403/'Ac227 Dose 1 nCi R power'!M403)^2)^0.5)*L27</f>
        <v>1.3315732140601843E-2</v>
      </c>
      <c r="Y27" s="59"/>
      <c r="Z27" s="59"/>
      <c r="AA27" s="59"/>
      <c r="AB27" s="59" t="e">
        <f>((('Ac225 Dose 200 nCi R power'!AC403/'Ac225 Dose 200 nCi R power'!E403)^2+('Ac227 Dose 1 nCi R power'!AC403/'Ac227 Dose 1 nCi R power'!E403)^2)^0.5)*D27</f>
        <v>#DIV/0!</v>
      </c>
      <c r="AC27" s="59">
        <f>((('Ac225 Dose 200 nCi R power'!AD403/'Ac225 Dose 200 nCi R power'!F403)^2+('Ac227 Dose 1 nCi R power'!AD403/'Ac227 Dose 1 nCi R power'!F403)^2)^0.5)*E27</f>
        <v>0.19395557793411608</v>
      </c>
      <c r="AD27" s="59">
        <f>((('Ac225 Dose 200 nCi R power'!AE403/'Ac225 Dose 200 nCi R power'!G403)^2+('Ac227 Dose 1 nCi R power'!AE403/'Ac227 Dose 1 nCi R power'!G403)^2)^0.5)*F27</f>
        <v>6.1634610614724672E-3</v>
      </c>
      <c r="AE27" s="59">
        <f>((('Ac225 Dose 200 nCi R power'!AF403/'Ac225 Dose 200 nCi R power'!H403)^2+('Ac227 Dose 1 nCi R power'!AF403/'Ac227 Dose 1 nCi R power'!H403)^2)^0.5)*G27</f>
        <v>9.8938061871947664E-3</v>
      </c>
      <c r="AF27" s="59">
        <f>((('Ac225 Dose 200 nCi R power'!AG403/'Ac225 Dose 200 nCi R power'!I403)^2+('Ac227 Dose 1 nCi R power'!AG403/'Ac227 Dose 1 nCi R power'!I403)^2)^0.5)*H27</f>
        <v>4.0588696398272655E-3</v>
      </c>
      <c r="AG27" s="59">
        <f>((('Ac225 Dose 200 nCi R power'!AH403/'Ac225 Dose 200 nCi R power'!J403)^2+('Ac227 Dose 1 nCi R power'!AH403/'Ac227 Dose 1 nCi R power'!J403)^2)^0.5)*I27</f>
        <v>1.9863814838391457E-2</v>
      </c>
      <c r="AH27" s="59">
        <f>((('Ac225 Dose 200 nCi R power'!AI403/'Ac225 Dose 200 nCi R power'!K403)^2+('Ac227 Dose 1 nCi R power'!AI403/'Ac227 Dose 1 nCi R power'!K403)^2)^0.5)*J27</f>
        <v>8.6432284900509956E-3</v>
      </c>
      <c r="AI27" s="59">
        <f>((('Ac225 Dose 200 nCi R power'!AJ403/'Ac225 Dose 200 nCi R power'!L403)^2+('Ac227 Dose 1 nCi R power'!AJ403/'Ac227 Dose 1 nCi R power'!L403)^2)^0.5)*K27</f>
        <v>2.0641404173008353E-3</v>
      </c>
      <c r="AJ27" s="59">
        <f>((('Ac225 Dose 200 nCi R power'!AK403/'Ac225 Dose 200 nCi R power'!M403)^2+('Ac227 Dose 1 nCi R power'!AK403/'Ac227 Dose 1 nCi R power'!M403)^2)^0.5)*L27</f>
        <v>1.8362518480319515E-2</v>
      </c>
      <c r="AK27" s="59"/>
      <c r="AL27" s="59"/>
      <c r="AN27" s="139" t="e">
        <f t="shared" si="17"/>
        <v>#DIV/0!</v>
      </c>
      <c r="AO27" s="139">
        <f t="shared" si="0"/>
        <v>1.2338756673145601E-4</v>
      </c>
      <c r="AP27" s="139">
        <f t="shared" si="1"/>
        <v>4.1543388197462765E-4</v>
      </c>
      <c r="AQ27" s="139">
        <f t="shared" si="2"/>
        <v>1.6002082427509501E-3</v>
      </c>
      <c r="AR27" s="139">
        <f t="shared" si="3"/>
        <v>-6.2584837695093924E-5</v>
      </c>
      <c r="AS27" s="139">
        <f t="shared" si="4"/>
        <v>-3.9908981880602597E-3</v>
      </c>
      <c r="AT27" s="139">
        <f t="shared" si="5"/>
        <v>-1.1974533215938386E-3</v>
      </c>
      <c r="AU27" s="139">
        <f t="shared" si="6"/>
        <v>-3.3891257861324827E-5</v>
      </c>
      <c r="AV27" s="139">
        <f t="shared" si="7"/>
        <v>-2.1234452740641532E-3</v>
      </c>
      <c r="AZ27" s="139" t="e">
        <f t="shared" si="16"/>
        <v>#DIV/0!</v>
      </c>
      <c r="BA27" s="139">
        <f t="shared" si="8"/>
        <v>0.28068219538414169</v>
      </c>
      <c r="BB27" s="139">
        <f t="shared" si="9"/>
        <v>9.0999785108421931E-3</v>
      </c>
      <c r="BC27" s="139">
        <f t="shared" si="10"/>
        <v>1.3760037442850906E-2</v>
      </c>
      <c r="BD27" s="139">
        <f t="shared" si="11"/>
        <v>6.2975390863515097E-3</v>
      </c>
      <c r="BE27" s="139">
        <f t="shared" si="12"/>
        <v>3.1558350738310967E-2</v>
      </c>
      <c r="BF27" s="139">
        <f t="shared" si="13"/>
        <v>1.4007944161083863E-2</v>
      </c>
      <c r="BG27" s="139">
        <f t="shared" si="14"/>
        <v>3.2035581552081532E-3</v>
      </c>
      <c r="BH27" s="139">
        <f t="shared" si="15"/>
        <v>2.9554805346857206E-2</v>
      </c>
    </row>
    <row r="28" spans="3:60">
      <c r="C28">
        <f>'Ac225 Dose 200 nCi R power'!D493</f>
        <v>2.75</v>
      </c>
      <c r="D28" s="58">
        <v>0</v>
      </c>
      <c r="E28" s="58">
        <f>'Ac227 Dose 1 nCi R power'!F404/'Ac225 Dose 200 nCi R power'!F404</f>
        <v>8.8486377823966136E-2</v>
      </c>
      <c r="F28" s="58">
        <f>'Ac227 Dose 1 nCi R power'!G404/'Ac225 Dose 200 nCi R power'!G404</f>
        <v>3.0081490360271829E-3</v>
      </c>
      <c r="G28" s="58">
        <f>'Ac227 Dose 1 nCi R power'!H404/'Ac225 Dose 200 nCi R power'!H404</f>
        <v>4.1898588276536369E-3</v>
      </c>
      <c r="H28" s="58">
        <f>'Ac227 Dose 1 nCi R power'!I404/'Ac225 Dose 200 nCi R power'!I404</f>
        <v>2.4920155629620739E-3</v>
      </c>
      <c r="I28" s="58">
        <f>'Ac227 Dose 1 nCi R power'!J404/'Ac225 Dose 200 nCi R power'!J404</f>
        <v>1.2602127361475684E-2</v>
      </c>
      <c r="J28" s="58">
        <f>'Ac227 Dose 1 nCi R power'!K404/'Ac225 Dose 200 nCi R power'!K404</f>
        <v>5.9367867291616307E-3</v>
      </c>
      <c r="K28" s="58">
        <f>'Ac227 Dose 1 nCi R power'!L404/'Ac225 Dose 200 nCi R power'!L404</f>
        <v>1.2681504814423929E-3</v>
      </c>
      <c r="L28" s="58">
        <f>'Ac227 Dose 1 nCi R power'!M404/'Ac225 Dose 200 nCi R power'!M404</f>
        <v>1.2842596126140412E-2</v>
      </c>
      <c r="M28" s="58"/>
      <c r="P28" s="59" t="e">
        <f>((('Ac225 Dose 200 nCi R power'!Q404/'Ac225 Dose 200 nCi R power'!E404)^2+('Ac227 Dose 1 nCi R power'!Q404/'Ac227 Dose 1 nCi R power'!E404)^2)^0.5)*D28</f>
        <v>#DIV/0!</v>
      </c>
      <c r="Q28" s="59">
        <f>((('Ac225 Dose 200 nCi R power'!R404/'Ac225 Dose 200 nCi R power'!F404)^2+('Ac227 Dose 1 nCi R power'!R404/'Ac227 Dose 1 nCi R power'!F404)^2)^0.5)*E28</f>
        <v>8.8218936022171679E-2</v>
      </c>
      <c r="R28" s="59">
        <f>((('Ac225 Dose 200 nCi R power'!S404/'Ac225 Dose 200 nCi R power'!G404)^2+('Ac227 Dose 1 nCi R power'!S404/'Ac227 Dose 1 nCi R power'!G404)^2)^0.5)*F28</f>
        <v>2.6285212847722947E-3</v>
      </c>
      <c r="S28" s="59">
        <f>((('Ac225 Dose 200 nCi R power'!T404/'Ac225 Dose 200 nCi R power'!H404)^2+('Ac227 Dose 1 nCi R power'!T404/'Ac227 Dose 1 nCi R power'!H404)^2)^0.5)*G28</f>
        <v>2.4352217638805309E-3</v>
      </c>
      <c r="T28" s="59">
        <f>((('Ac225 Dose 200 nCi R power'!U404/'Ac225 Dose 200 nCi R power'!I404)^2+('Ac227 Dose 1 nCi R power'!U404/'Ac227 Dose 1 nCi R power'!I404)^2)^0.5)*H28</f>
        <v>2.5883875040528422E-3</v>
      </c>
      <c r="U28" s="59">
        <f>((('Ac225 Dose 200 nCi R power'!V404/'Ac225 Dose 200 nCi R power'!J404)^2+('Ac227 Dose 1 nCi R power'!V404/'Ac227 Dose 1 nCi R power'!J404)^2)^0.5)*I28</f>
        <v>1.7136279847321814E-2</v>
      </c>
      <c r="V28" s="59">
        <f>((('Ac225 Dose 200 nCi R power'!W404/'Ac225 Dose 200 nCi R power'!K404)^2+('Ac227 Dose 1 nCi R power'!W404/'Ac227 Dose 1 nCi R power'!K404)^2)^0.5)*J28</f>
        <v>7.2331371478506525E-3</v>
      </c>
      <c r="W28" s="59">
        <f>((('Ac225 Dose 200 nCi R power'!X404/'Ac225 Dose 200 nCi R power'!L404)^2+('Ac227 Dose 1 nCi R power'!X404/'Ac227 Dose 1 nCi R power'!L404)^2)^0.5)*K28</f>
        <v>1.3132425420768969E-3</v>
      </c>
      <c r="X28" s="59">
        <f>((('Ac225 Dose 200 nCi R power'!Y404/'Ac225 Dose 200 nCi R power'!M404)^2+('Ac227 Dose 1 nCi R power'!Y404/'Ac227 Dose 1 nCi R power'!M404)^2)^0.5)*L28</f>
        <v>1.5302480475562361E-2</v>
      </c>
      <c r="Y28" s="59"/>
      <c r="Z28" s="59"/>
      <c r="AA28" s="59"/>
      <c r="AB28" s="59" t="e">
        <f>((('Ac225 Dose 200 nCi R power'!AC404/'Ac225 Dose 200 nCi R power'!E404)^2+('Ac227 Dose 1 nCi R power'!AC404/'Ac227 Dose 1 nCi R power'!E404)^2)^0.5)*D28</f>
        <v>#DIV/0!</v>
      </c>
      <c r="AC28" s="59">
        <f>((('Ac225 Dose 200 nCi R power'!AD404/'Ac225 Dose 200 nCi R power'!F404)^2+('Ac227 Dose 1 nCi R power'!AD404/'Ac227 Dose 1 nCi R power'!F404)^2)^0.5)*E28</f>
        <v>0.19885420636279588</v>
      </c>
      <c r="AD28" s="59">
        <f>((('Ac225 Dose 200 nCi R power'!AE404/'Ac225 Dose 200 nCi R power'!G404)^2+('Ac227 Dose 1 nCi R power'!AE404/'Ac227 Dose 1 nCi R power'!G404)^2)^0.5)*F28</f>
        <v>6.3410139694488402E-3</v>
      </c>
      <c r="AE28" s="59">
        <f>((('Ac225 Dose 200 nCi R power'!AF404/'Ac225 Dose 200 nCi R power'!H404)^2+('Ac227 Dose 1 nCi R power'!AF404/'Ac227 Dose 1 nCi R power'!H404)^2)^0.5)*G28</f>
        <v>1.0973349307722483E-2</v>
      </c>
      <c r="AF28" s="59">
        <f>((('Ac225 Dose 200 nCi R power'!AG404/'Ac225 Dose 200 nCi R power'!I404)^2+('Ac227 Dose 1 nCi R power'!AG404/'Ac227 Dose 1 nCi R power'!I404)^2)^0.5)*H28</f>
        <v>4.4889652836697424E-3</v>
      </c>
      <c r="AG28" s="59">
        <f>((('Ac225 Dose 200 nCi R power'!AH404/'Ac225 Dose 200 nCi R power'!J404)^2+('Ac227 Dose 1 nCi R power'!AH404/'Ac227 Dose 1 nCi R power'!J404)^2)^0.5)*I28</f>
        <v>2.1637168299116626E-2</v>
      </c>
      <c r="AH28" s="59">
        <f>((('Ac225 Dose 200 nCi R power'!AI404/'Ac225 Dose 200 nCi R power'!K404)^2+('Ac227 Dose 1 nCi R power'!AI404/'Ac227 Dose 1 nCi R power'!K404)^2)^0.5)*J28</f>
        <v>9.5959057417334282E-3</v>
      </c>
      <c r="AI28" s="59">
        <f>((('Ac225 Dose 200 nCi R power'!AJ404/'Ac225 Dose 200 nCi R power'!L404)^2+('Ac227 Dose 1 nCi R power'!AJ404/'Ac227 Dose 1 nCi R power'!L404)^2)^0.5)*K28</f>
        <v>2.2885921629797021E-3</v>
      </c>
      <c r="AJ28" s="59">
        <f>((('Ac225 Dose 200 nCi R power'!AK404/'Ac225 Dose 200 nCi R power'!M404)^2+('Ac227 Dose 1 nCi R power'!AK404/'Ac227 Dose 1 nCi R power'!M404)^2)^0.5)*L28</f>
        <v>2.1043953439371026E-2</v>
      </c>
      <c r="AK28" s="59"/>
      <c r="AL28" s="59"/>
      <c r="AN28" s="139" t="e">
        <f t="shared" si="17"/>
        <v>#DIV/0!</v>
      </c>
      <c r="AO28" s="139">
        <f t="shared" si="0"/>
        <v>2.6744180179445742E-4</v>
      </c>
      <c r="AP28" s="139">
        <f t="shared" si="1"/>
        <v>3.7962775125488816E-4</v>
      </c>
      <c r="AQ28" s="139">
        <f t="shared" si="2"/>
        <v>1.754637063773106E-3</v>
      </c>
      <c r="AR28" s="139">
        <f t="shared" si="3"/>
        <v>-9.6371941090768291E-5</v>
      </c>
      <c r="AS28" s="139">
        <f t="shared" si="4"/>
        <v>-4.5341524858461303E-3</v>
      </c>
      <c r="AT28" s="139">
        <f t="shared" si="5"/>
        <v>-1.2963504186890218E-3</v>
      </c>
      <c r="AU28" s="139">
        <f t="shared" si="6"/>
        <v>-4.5092060634503977E-5</v>
      </c>
      <c r="AV28" s="139">
        <f t="shared" si="7"/>
        <v>-2.4598843494219487E-3</v>
      </c>
      <c r="AZ28" s="139" t="e">
        <f t="shared" si="16"/>
        <v>#DIV/0!</v>
      </c>
      <c r="BA28" s="139">
        <f t="shared" si="8"/>
        <v>0.287340584186762</v>
      </c>
      <c r="BB28" s="139">
        <f t="shared" si="9"/>
        <v>9.349163005476023E-3</v>
      </c>
      <c r="BC28" s="139">
        <f t="shared" si="10"/>
        <v>1.5163208135376121E-2</v>
      </c>
      <c r="BD28" s="139">
        <f t="shared" si="11"/>
        <v>6.9809808466318162E-3</v>
      </c>
      <c r="BE28" s="139">
        <f t="shared" si="12"/>
        <v>3.4239295660592306E-2</v>
      </c>
      <c r="BF28" s="139">
        <f t="shared" si="13"/>
        <v>1.553269247089506E-2</v>
      </c>
      <c r="BG28" s="139">
        <f t="shared" si="14"/>
        <v>3.556742644422095E-3</v>
      </c>
      <c r="BH28" s="139">
        <f t="shared" si="15"/>
        <v>3.3886549565511438E-2</v>
      </c>
    </row>
    <row r="29" spans="3:60">
      <c r="C29">
        <f>'Ac225 Dose 200 nCi R power'!D494</f>
        <v>3</v>
      </c>
      <c r="D29" s="58">
        <v>0</v>
      </c>
      <c r="E29" s="58">
        <f>'Ac227 Dose 1 nCi R power'!F405/'Ac225 Dose 200 nCi R power'!F405</f>
        <v>8.8654438763345902E-2</v>
      </c>
      <c r="F29" s="58">
        <f>'Ac227 Dose 1 nCi R power'!G405/'Ac225 Dose 200 nCi R power'!G405</f>
        <v>3.0559137345931779E-3</v>
      </c>
      <c r="G29" s="58">
        <f>'Ac227 Dose 1 nCi R power'!H405/'Ac225 Dose 200 nCi R power'!H405</f>
        <v>4.504978725646638E-3</v>
      </c>
      <c r="H29" s="58">
        <f>'Ac227 Dose 1 nCi R power'!I405/'Ac225 Dose 200 nCi R power'!I405</f>
        <v>2.7556329355675349E-3</v>
      </c>
      <c r="I29" s="58">
        <f>'Ac227 Dose 1 nCi R power'!J405/'Ac225 Dose 200 nCi R power'!J405</f>
        <v>1.3475068048869911E-2</v>
      </c>
      <c r="J29" s="58">
        <f>'Ac227 Dose 1 nCi R power'!K405/'Ac225 Dose 200 nCi R power'!K405</f>
        <v>6.5155277315020769E-3</v>
      </c>
      <c r="K29" s="58">
        <f>'Ac227 Dose 1 nCi R power'!L405/'Ac225 Dose 200 nCi R power'!L405</f>
        <v>1.4033848148675915E-3</v>
      </c>
      <c r="L29" s="58">
        <f>'Ac227 Dose 1 nCi R power'!M405/'Ac225 Dose 200 nCi R power'!M405</f>
        <v>1.4602337855664929E-2</v>
      </c>
      <c r="M29" s="58"/>
      <c r="P29" s="59" t="e">
        <f>((('Ac225 Dose 200 nCi R power'!Q405/'Ac225 Dose 200 nCi R power'!E405)^2+('Ac227 Dose 1 nCi R power'!Q405/'Ac227 Dose 1 nCi R power'!E405)^2)^0.5)*D29</f>
        <v>#DIV/0!</v>
      </c>
      <c r="Q29" s="59">
        <f>((('Ac225 Dose 200 nCi R power'!R405/'Ac225 Dose 200 nCi R power'!F405)^2+('Ac227 Dose 1 nCi R power'!R405/'Ac227 Dose 1 nCi R power'!F405)^2)^0.5)*E29</f>
        <v>8.812677648669405E-2</v>
      </c>
      <c r="R29" s="59">
        <f>((('Ac225 Dose 200 nCi R power'!S405/'Ac225 Dose 200 nCi R power'!G405)^2+('Ac227 Dose 1 nCi R power'!S405/'Ac227 Dose 1 nCi R power'!G405)^2)^0.5)*F29</f>
        <v>2.7220867311015151E-3</v>
      </c>
      <c r="S29" s="59">
        <f>((('Ac225 Dose 200 nCi R power'!T405/'Ac225 Dose 200 nCi R power'!H405)^2+('Ac227 Dose 1 nCi R power'!T405/'Ac227 Dose 1 nCi R power'!H405)^2)^0.5)*G29</f>
        <v>2.6288211174225764E-3</v>
      </c>
      <c r="T29" s="59">
        <f>((('Ac225 Dose 200 nCi R power'!U405/'Ac225 Dose 200 nCi R power'!I405)^2+('Ac227 Dose 1 nCi R power'!U405/'Ac227 Dose 1 nCi R power'!I405)^2)^0.5)*H29</f>
        <v>2.8945406387125708E-3</v>
      </c>
      <c r="U29" s="59">
        <f>((('Ac225 Dose 200 nCi R power'!V405/'Ac225 Dose 200 nCi R power'!J405)^2+('Ac227 Dose 1 nCi R power'!V405/'Ac227 Dose 1 nCi R power'!J405)^2)^0.5)*I29</f>
        <v>1.8537523218699784E-2</v>
      </c>
      <c r="V29" s="59">
        <f>((('Ac225 Dose 200 nCi R power'!W405/'Ac225 Dose 200 nCi R power'!K405)^2+('Ac227 Dose 1 nCi R power'!W405/'Ac227 Dose 1 nCi R power'!K405)^2)^0.5)*J29</f>
        <v>7.9076884065948216E-3</v>
      </c>
      <c r="W29" s="59">
        <f>((('Ac225 Dose 200 nCi R power'!X405/'Ac225 Dose 200 nCi R power'!L405)^2+('Ac227 Dose 1 nCi R power'!X405/'Ac227 Dose 1 nCi R power'!L405)^2)^0.5)*K29</f>
        <v>1.4625894046140855E-3</v>
      </c>
      <c r="X29" s="59">
        <f>((('Ac225 Dose 200 nCi R power'!Y405/'Ac225 Dose 200 nCi R power'!M405)^2+('Ac227 Dose 1 nCi R power'!Y405/'Ac227 Dose 1 nCi R power'!M405)^2)^0.5)*L29</f>
        <v>1.7425160741050681E-2</v>
      </c>
      <c r="Y29" s="59"/>
      <c r="Z29" s="59"/>
      <c r="AA29" s="59"/>
      <c r="AB29" s="59" t="e">
        <f>((('Ac225 Dose 200 nCi R power'!AC405/'Ac225 Dose 200 nCi R power'!E405)^2+('Ac227 Dose 1 nCi R power'!AC405/'Ac227 Dose 1 nCi R power'!E405)^2)^0.5)*D29</f>
        <v>#DIV/0!</v>
      </c>
      <c r="AC29" s="59">
        <f>((('Ac225 Dose 200 nCi R power'!AD405/'Ac225 Dose 200 nCi R power'!F405)^2+('Ac227 Dose 1 nCi R power'!AD405/'Ac227 Dose 1 nCi R power'!F405)^2)^0.5)*E29</f>
        <v>0.20028233373613982</v>
      </c>
      <c r="AD29" s="59">
        <f>((('Ac225 Dose 200 nCi R power'!AE405/'Ac225 Dose 200 nCi R power'!G405)^2+('Ac227 Dose 1 nCi R power'!AE405/'Ac227 Dose 1 nCi R power'!G405)^2)^0.5)*F29</f>
        <v>6.4615397827353397E-3</v>
      </c>
      <c r="AE29" s="59">
        <f>((('Ac225 Dose 200 nCi R power'!AF405/'Ac225 Dose 200 nCi R power'!H405)^2+('Ac227 Dose 1 nCi R power'!AF405/'Ac227 Dose 1 nCi R power'!H405)^2)^0.5)*G29</f>
        <v>1.2034155599474787E-2</v>
      </c>
      <c r="AF29" s="59">
        <f>((('Ac225 Dose 200 nCi R power'!AG405/'Ac225 Dose 200 nCi R power'!I405)^2+('Ac227 Dose 1 nCi R power'!AG405/'Ac227 Dose 1 nCi R power'!I405)^2)^0.5)*H29</f>
        <v>4.9284995652221792E-3</v>
      </c>
      <c r="AG29" s="59">
        <f>((('Ac225 Dose 200 nCi R power'!AH405/'Ac225 Dose 200 nCi R power'!J405)^2+('Ac227 Dose 1 nCi R power'!AH405/'Ac227 Dose 1 nCi R power'!J405)^2)^0.5)*I29</f>
        <v>2.3418250415248629E-2</v>
      </c>
      <c r="AH29" s="59">
        <f>((('Ac225 Dose 200 nCi R power'!AI405/'Ac225 Dose 200 nCi R power'!K405)^2+('Ac227 Dose 1 nCi R power'!AI405/'Ac227 Dose 1 nCi R power'!K405)^2)^0.5)*J29</f>
        <v>1.0564362930177578E-2</v>
      </c>
      <c r="AI29" s="59">
        <f>((('Ac225 Dose 200 nCi R power'!AJ405/'Ac225 Dose 200 nCi R power'!L405)^2+('Ac227 Dose 1 nCi R power'!AJ405/'Ac227 Dose 1 nCi R power'!L405)^2)^0.5)*K29</f>
        <v>2.5217017462870611E-3</v>
      </c>
      <c r="AJ29" s="59">
        <f>((('Ac225 Dose 200 nCi R power'!AK405/'Ac225 Dose 200 nCi R power'!M405)^2+('Ac227 Dose 1 nCi R power'!AK405/'Ac227 Dose 1 nCi R power'!M405)^2)^0.5)*L29</f>
        <v>2.3898498239040184E-2</v>
      </c>
      <c r="AK29" s="59"/>
      <c r="AL29" s="59"/>
      <c r="AN29" s="139" t="e">
        <f t="shared" si="17"/>
        <v>#DIV/0!</v>
      </c>
      <c r="AO29" s="139">
        <f t="shared" si="0"/>
        <v>5.2766227665185239E-4</v>
      </c>
      <c r="AP29" s="139">
        <f t="shared" si="1"/>
        <v>3.3382700349166277E-4</v>
      </c>
      <c r="AQ29" s="139">
        <f t="shared" si="2"/>
        <v>1.8761576082240617E-3</v>
      </c>
      <c r="AR29" s="139">
        <f t="shared" si="3"/>
        <v>-1.3890770314503587E-4</v>
      </c>
      <c r="AS29" s="139">
        <f t="shared" si="4"/>
        <v>-5.0624551698298728E-3</v>
      </c>
      <c r="AT29" s="139">
        <f t="shared" si="5"/>
        <v>-1.3921606750927447E-3</v>
      </c>
      <c r="AU29" s="139">
        <f t="shared" si="6"/>
        <v>-5.9204589746494028E-5</v>
      </c>
      <c r="AV29" s="139">
        <f t="shared" si="7"/>
        <v>-2.8228228853857517E-3</v>
      </c>
      <c r="AZ29" s="139" t="e">
        <f t="shared" si="16"/>
        <v>#DIV/0!</v>
      </c>
      <c r="BA29" s="139">
        <f t="shared" si="8"/>
        <v>0.28893677249948574</v>
      </c>
      <c r="BB29" s="139">
        <f t="shared" si="9"/>
        <v>9.5174535173285172E-3</v>
      </c>
      <c r="BC29" s="139">
        <f t="shared" si="10"/>
        <v>1.6539134325121427E-2</v>
      </c>
      <c r="BD29" s="139">
        <f t="shared" si="11"/>
        <v>7.6841325007897142E-3</v>
      </c>
      <c r="BE29" s="139">
        <f t="shared" si="12"/>
        <v>3.6893318464118544E-2</v>
      </c>
      <c r="BF29" s="139">
        <f t="shared" si="13"/>
        <v>1.7079890661679656E-2</v>
      </c>
      <c r="BG29" s="139">
        <f t="shared" si="14"/>
        <v>3.9250865611546526E-3</v>
      </c>
      <c r="BH29" s="139">
        <f t="shared" si="15"/>
        <v>3.8500836094705115E-2</v>
      </c>
    </row>
    <row r="30" spans="3:60">
      <c r="C30">
        <f>'Ac225 Dose 200 nCi R power'!D495</f>
        <v>3.25</v>
      </c>
      <c r="D30" s="58">
        <v>0</v>
      </c>
      <c r="E30" s="58">
        <f>'Ac227 Dose 1 nCi R power'!F406/'Ac225 Dose 200 nCi R power'!F406</f>
        <v>8.7350945274947481E-2</v>
      </c>
      <c r="F30" s="58">
        <f>'Ac227 Dose 1 nCi R power'!G406/'Ac225 Dose 200 nCi R power'!G406</f>
        <v>3.0833613033452497E-3</v>
      </c>
      <c r="G30" s="58">
        <f>'Ac227 Dose 1 nCi R power'!H406/'Ac225 Dose 200 nCi R power'!H406</f>
        <v>4.811612710288243E-3</v>
      </c>
      <c r="H30" s="58">
        <f>'Ac227 Dose 1 nCi R power'!I406/'Ac225 Dose 200 nCi R power'!I406</f>
        <v>3.0303104045160721E-3</v>
      </c>
      <c r="I30" s="58">
        <f>'Ac227 Dose 1 nCi R power'!J406/'Ac225 Dose 200 nCi R power'!J406</f>
        <v>1.4317232263564466E-2</v>
      </c>
      <c r="J30" s="58">
        <f>'Ac227 Dose 1 nCi R power'!K406/'Ac225 Dose 200 nCi R power'!K406</f>
        <v>7.0989744583033953E-3</v>
      </c>
      <c r="K30" s="58">
        <f>'Ac227 Dose 1 nCi R power'!L406/'Ac225 Dose 200 nCi R power'!L406</f>
        <v>1.5464439798425792E-3</v>
      </c>
      <c r="L30" s="58">
        <f>'Ac227 Dose 1 nCi R power'!M406/'Ac225 Dose 200 nCi R power'!M406</f>
        <v>1.6465998329317166E-2</v>
      </c>
      <c r="M30" s="58"/>
      <c r="P30" s="59" t="e">
        <f>((('Ac225 Dose 200 nCi R power'!Q406/'Ac225 Dose 200 nCi R power'!E406)^2+('Ac227 Dose 1 nCi R power'!Q406/'Ac227 Dose 1 nCi R power'!E406)^2)^0.5)*D30</f>
        <v>#DIV/0!</v>
      </c>
      <c r="Q30" s="59">
        <f>((('Ac225 Dose 200 nCi R power'!R406/'Ac225 Dose 200 nCi R power'!F406)^2+('Ac227 Dose 1 nCi R power'!R406/'Ac227 Dose 1 nCi R power'!F406)^2)^0.5)*E30</f>
        <v>8.6435770062444531E-2</v>
      </c>
      <c r="R30" s="59">
        <f>((('Ac225 Dose 200 nCi R power'!S406/'Ac225 Dose 200 nCi R power'!G406)^2+('Ac227 Dose 1 nCi R power'!S406/'Ac227 Dose 1 nCi R power'!G406)^2)^0.5)*F30</f>
        <v>2.8037397826185802E-3</v>
      </c>
      <c r="S30" s="59">
        <f>((('Ac225 Dose 200 nCi R power'!T406/'Ac225 Dose 200 nCi R power'!H406)^2+('Ac227 Dose 1 nCi R power'!T406/'Ac227 Dose 1 nCi R power'!H406)^2)^0.5)*G30</f>
        <v>2.8532339635403432E-3</v>
      </c>
      <c r="T30" s="59">
        <f>((('Ac225 Dose 200 nCi R power'!U406/'Ac225 Dose 200 nCi R power'!I406)^2+('Ac227 Dose 1 nCi R power'!U406/'Ac227 Dose 1 nCi R power'!I406)^2)^0.5)*H30</f>
        <v>3.221841135661247E-3</v>
      </c>
      <c r="U30" s="59">
        <f>((('Ac225 Dose 200 nCi R power'!V406/'Ac225 Dose 200 nCi R power'!J406)^2+('Ac227 Dose 1 nCi R power'!V406/'Ac227 Dose 1 nCi R power'!J406)^2)^0.5)*I30</f>
        <v>1.9873746413630485E-2</v>
      </c>
      <c r="V30" s="59">
        <f>((('Ac225 Dose 200 nCi R power'!W406/'Ac225 Dose 200 nCi R power'!K406)^2+('Ac227 Dose 1 nCi R power'!W406/'Ac227 Dose 1 nCi R power'!K406)^2)^0.5)*J30</f>
        <v>8.5838562021787017E-3</v>
      </c>
      <c r="W30" s="59">
        <f>((('Ac225 Dose 200 nCi R power'!X406/'Ac225 Dose 200 nCi R power'!L406)^2+('Ac227 Dose 1 nCi R power'!X406/'Ac227 Dose 1 nCi R power'!L406)^2)^0.5)*K30</f>
        <v>1.6233702914170269E-3</v>
      </c>
      <c r="X30" s="59">
        <f>((('Ac225 Dose 200 nCi R power'!Y406/'Ac225 Dose 200 nCi R power'!M406)^2+('Ac227 Dose 1 nCi R power'!Y406/'Ac227 Dose 1 nCi R power'!M406)^2)^0.5)*L30</f>
        <v>1.9677205302689984E-2</v>
      </c>
      <c r="Y30" s="59"/>
      <c r="Z30" s="59"/>
      <c r="AA30" s="59"/>
      <c r="AB30" s="59" t="e">
        <f>((('Ac225 Dose 200 nCi R power'!AC406/'Ac225 Dose 200 nCi R power'!E406)^2+('Ac227 Dose 1 nCi R power'!AC406/'Ac227 Dose 1 nCi R power'!E406)^2)^0.5)*D30</f>
        <v>#DIV/0!</v>
      </c>
      <c r="AC30" s="59">
        <f>((('Ac225 Dose 200 nCi R power'!AD406/'Ac225 Dose 200 nCi R power'!F406)^2+('Ac227 Dose 1 nCi R power'!AD406/'Ac227 Dose 1 nCi R power'!F406)^2)^0.5)*E30</f>
        <v>0.19843980231933378</v>
      </c>
      <c r="AD30" s="59">
        <f>((('Ac225 Dose 200 nCi R power'!AE406/'Ac225 Dose 200 nCi R power'!G406)^2+('Ac227 Dose 1 nCi R power'!AE406/'Ac227 Dose 1 nCi R power'!G406)^2)^0.5)*F30</f>
        <v>6.5295349725986631E-3</v>
      </c>
      <c r="AE30" s="59">
        <f>((('Ac225 Dose 200 nCi R power'!AF406/'Ac225 Dose 200 nCi R power'!H406)^2+('Ac227 Dose 1 nCi R power'!AF406/'Ac227 Dose 1 nCi R power'!H406)^2)^0.5)*G30</f>
        <v>1.3061875361631812E-2</v>
      </c>
      <c r="AF30" s="59">
        <f>((('Ac225 Dose 200 nCi R power'!AG406/'Ac225 Dose 200 nCi R power'!I406)^2+('Ac227 Dose 1 nCi R power'!AG406/'Ac227 Dose 1 nCi R power'!I406)^2)^0.5)*H30</f>
        <v>5.3775239204714225E-3</v>
      </c>
      <c r="AG30" s="59">
        <f>((('Ac225 Dose 200 nCi R power'!AH406/'Ac225 Dose 200 nCi R power'!J406)^2+('Ac227 Dose 1 nCi R power'!AH406/'Ac227 Dose 1 nCi R power'!J406)^2)^0.5)*I30</f>
        <v>2.5220630873742714E-2</v>
      </c>
      <c r="AH30" s="59">
        <f>((('Ac225 Dose 200 nCi R power'!AI406/'Ac225 Dose 200 nCi R power'!K406)^2+('Ac227 Dose 1 nCi R power'!AI406/'Ac227 Dose 1 nCi R power'!K406)^2)^0.5)*J30</f>
        <v>1.1544984672949751E-2</v>
      </c>
      <c r="AI30" s="59">
        <f>((('Ac225 Dose 200 nCi R power'!AJ406/'Ac225 Dose 200 nCi R power'!L406)^2+('Ac227 Dose 1 nCi R power'!AJ406/'Ac227 Dose 1 nCi R power'!L406)^2)^0.5)*K30</f>
        <v>2.7651637103110749E-3</v>
      </c>
      <c r="AJ30" s="59">
        <f>((('Ac225 Dose 200 nCi R power'!AK406/'Ac225 Dose 200 nCi R power'!M406)^2+('Ac227 Dose 1 nCi R power'!AK406/'Ac227 Dose 1 nCi R power'!M406)^2)^0.5)*L30</f>
        <v>2.691712421235299E-2</v>
      </c>
      <c r="AK30" s="59"/>
      <c r="AL30" s="59"/>
      <c r="AN30" s="139" t="e">
        <f t="shared" si="17"/>
        <v>#DIV/0!</v>
      </c>
      <c r="AO30" s="139">
        <f t="shared" si="0"/>
        <v>9.1517521250294998E-4</v>
      </c>
      <c r="AP30" s="139">
        <f t="shared" si="1"/>
        <v>2.7962152072666955E-4</v>
      </c>
      <c r="AQ30" s="139">
        <f t="shared" si="2"/>
        <v>1.9583787467478998E-3</v>
      </c>
      <c r="AR30" s="139">
        <f t="shared" si="3"/>
        <v>-1.9153073114517487E-4</v>
      </c>
      <c r="AS30" s="139">
        <f t="shared" si="4"/>
        <v>-5.5565141500660189E-3</v>
      </c>
      <c r="AT30" s="139">
        <f t="shared" si="5"/>
        <v>-1.4848817438753064E-3</v>
      </c>
      <c r="AU30" s="139">
        <f t="shared" si="6"/>
        <v>-7.6926311574447613E-5</v>
      </c>
      <c r="AV30" s="139">
        <f t="shared" si="7"/>
        <v>-3.2112069733728175E-3</v>
      </c>
      <c r="AZ30" s="139" t="e">
        <f t="shared" si="16"/>
        <v>#DIV/0!</v>
      </c>
      <c r="BA30" s="139">
        <f t="shared" si="8"/>
        <v>0.28579074759428125</v>
      </c>
      <c r="BB30" s="139">
        <f t="shared" si="9"/>
        <v>9.6128962759439128E-3</v>
      </c>
      <c r="BC30" s="139">
        <f t="shared" si="10"/>
        <v>1.7873488071920053E-2</v>
      </c>
      <c r="BD30" s="139">
        <f t="shared" si="11"/>
        <v>8.4078343249874947E-3</v>
      </c>
      <c r="BE30" s="139">
        <f t="shared" si="12"/>
        <v>3.9537863137307179E-2</v>
      </c>
      <c r="BF30" s="139">
        <f t="shared" si="13"/>
        <v>1.8643959131253145E-2</v>
      </c>
      <c r="BG30" s="139">
        <f t="shared" si="14"/>
        <v>4.3116076901536541E-3</v>
      </c>
      <c r="BH30" s="139">
        <f t="shared" si="15"/>
        <v>4.3383122541670156E-2</v>
      </c>
    </row>
    <row r="31" spans="3:60">
      <c r="C31">
        <f>'Ac225 Dose 200 nCi R power'!D496</f>
        <v>3.5</v>
      </c>
      <c r="D31" s="58">
        <v>0</v>
      </c>
      <c r="E31" s="58">
        <f>'Ac227 Dose 1 nCi R power'!F407/'Ac225 Dose 200 nCi R power'!F407</f>
        <v>8.4732783695164252E-2</v>
      </c>
      <c r="F31" s="58">
        <f>'Ac227 Dose 1 nCi R power'!G407/'Ac225 Dose 200 nCi R power'!G407</f>
        <v>3.0941772925897355E-3</v>
      </c>
      <c r="G31" s="58">
        <f>'Ac227 Dose 1 nCi R power'!H407/'Ac225 Dose 200 nCi R power'!H407</f>
        <v>5.1100387538373605E-3</v>
      </c>
      <c r="H31" s="58">
        <f>'Ac227 Dose 1 nCi R power'!I407/'Ac225 Dose 200 nCi R power'!I407</f>
        <v>3.3167564016325581E-3</v>
      </c>
      <c r="I31" s="58">
        <f>'Ac227 Dose 1 nCi R power'!J407/'Ac225 Dose 200 nCi R power'!J407</f>
        <v>1.5135013708793103E-2</v>
      </c>
      <c r="J31" s="58">
        <f>'Ac227 Dose 1 nCi R power'!K407/'Ac225 Dose 200 nCi R power'!K407</f>
        <v>7.6850667109973538E-3</v>
      </c>
      <c r="K31" s="58">
        <f>'Ac227 Dose 1 nCi R power'!L407/'Ac225 Dose 200 nCi R power'!L407</f>
        <v>1.69898442935666E-3</v>
      </c>
      <c r="L31" s="58">
        <f>'Ac227 Dose 1 nCi R power'!M407/'Ac225 Dose 200 nCi R power'!M407</f>
        <v>1.8424931113310079E-2</v>
      </c>
      <c r="M31" s="58"/>
      <c r="P31" s="59" t="e">
        <f>((('Ac225 Dose 200 nCi R power'!Q407/'Ac225 Dose 200 nCi R power'!E407)^2+('Ac227 Dose 1 nCi R power'!Q407/'Ac227 Dose 1 nCi R power'!E407)^2)^0.5)*D31</f>
        <v>#DIV/0!</v>
      </c>
      <c r="Q31" s="59">
        <f>((('Ac225 Dose 200 nCi R power'!R407/'Ac225 Dose 200 nCi R power'!F407)^2+('Ac227 Dose 1 nCi R power'!R407/'Ac227 Dose 1 nCi R power'!F407)^2)^0.5)*E31</f>
        <v>8.3305340928102697E-2</v>
      </c>
      <c r="R31" s="59">
        <f>((('Ac225 Dose 200 nCi R power'!S407/'Ac225 Dose 200 nCi R power'!G407)^2+('Ac227 Dose 1 nCi R power'!S407/'Ac227 Dose 1 nCi R power'!G407)^2)^0.5)*F31</f>
        <v>2.8755374729220874E-3</v>
      </c>
      <c r="S31" s="59">
        <f>((('Ac225 Dose 200 nCi R power'!T407/'Ac225 Dose 200 nCi R power'!H407)^2+('Ac227 Dose 1 nCi R power'!T407/'Ac227 Dose 1 nCi R power'!H407)^2)^0.5)*G31</f>
        <v>3.1125371033526895E-3</v>
      </c>
      <c r="T31" s="59">
        <f>((('Ac225 Dose 200 nCi R power'!U407/'Ac225 Dose 200 nCi R power'!I407)^2+('Ac227 Dose 1 nCi R power'!U407/'Ac227 Dose 1 nCi R power'!I407)^2)^0.5)*H31</f>
        <v>3.5723711053615333E-3</v>
      </c>
      <c r="U31" s="59">
        <f>((('Ac225 Dose 200 nCi R power'!V407/'Ac225 Dose 200 nCi R power'!J407)^2+('Ac227 Dose 1 nCi R power'!V407/'Ac227 Dose 1 nCi R power'!J407)^2)^0.5)*I31</f>
        <v>2.112870641991375E-2</v>
      </c>
      <c r="V31" s="59">
        <f>((('Ac225 Dose 200 nCi R power'!W407/'Ac225 Dose 200 nCi R power'!K407)^2+('Ac227 Dose 1 nCi R power'!W407/'Ac227 Dose 1 nCi R power'!K407)^2)^0.5)*J31</f>
        <v>9.2596790423150506E-3</v>
      </c>
      <c r="W31" s="59">
        <f>((('Ac225 Dose 200 nCi R power'!X407/'Ac225 Dose 200 nCi R power'!L407)^2+('Ac227 Dose 1 nCi R power'!X407/'Ac227 Dose 1 nCi R power'!L407)^2)^0.5)*K31</f>
        <v>1.7981004597379085E-3</v>
      </c>
      <c r="X31" s="59">
        <f>((('Ac225 Dose 200 nCi R power'!Y407/'Ac225 Dose 200 nCi R power'!M407)^2+('Ac227 Dose 1 nCi R power'!Y407/'Ac227 Dose 1 nCi R power'!M407)^2)^0.5)*L31</f>
        <v>2.2047996436486087E-2</v>
      </c>
      <c r="Y31" s="59"/>
      <c r="Z31" s="59"/>
      <c r="AA31" s="59"/>
      <c r="AB31" s="59" t="e">
        <f>((('Ac225 Dose 200 nCi R power'!AC407/'Ac225 Dose 200 nCi R power'!E407)^2+('Ac227 Dose 1 nCi R power'!AC407/'Ac227 Dose 1 nCi R power'!E407)^2)^0.5)*D31</f>
        <v>#DIV/0!</v>
      </c>
      <c r="AC31" s="59">
        <f>((('Ac225 Dose 200 nCi R power'!AD407/'Ac225 Dose 200 nCi R power'!F407)^2+('Ac227 Dose 1 nCi R power'!AD407/'Ac227 Dose 1 nCi R power'!F407)^2)^0.5)*E31</f>
        <v>0.19361557897695619</v>
      </c>
      <c r="AD31" s="59">
        <f>((('Ac225 Dose 200 nCi R power'!AE407/'Ac225 Dose 200 nCi R power'!G407)^2+('Ac227 Dose 1 nCi R power'!AE407/'Ac227 Dose 1 nCi R power'!G407)^2)^0.5)*F31</f>
        <v>6.54976857381103E-3</v>
      </c>
      <c r="AE31" s="59">
        <f>((('Ac225 Dose 200 nCi R power'!AF407/'Ac225 Dose 200 nCi R power'!H407)^2+('Ac227 Dose 1 nCi R power'!AF407/'Ac227 Dose 1 nCi R power'!H407)^2)^0.5)*G31</f>
        <v>1.4042016724835897E-2</v>
      </c>
      <c r="AF31" s="59">
        <f>((('Ac225 Dose 200 nCi R power'!AG407/'Ac225 Dose 200 nCi R power'!I407)^2+('Ac227 Dose 1 nCi R power'!AG407/'Ac227 Dose 1 nCi R power'!I407)^2)^0.5)*H31</f>
        <v>5.8359301182684294E-3</v>
      </c>
      <c r="AG31" s="59">
        <f>((('Ac225 Dose 200 nCi R power'!AH407/'Ac225 Dose 200 nCi R power'!J407)^2+('Ac227 Dose 1 nCi R power'!AH407/'Ac227 Dose 1 nCi R power'!J407)^2)^0.5)*I31</f>
        <v>2.7061838347652557E-2</v>
      </c>
      <c r="AH31" s="59">
        <f>((('Ac225 Dose 200 nCi R power'!AI407/'Ac225 Dose 200 nCi R power'!K407)^2+('Ac227 Dose 1 nCi R power'!AI407/'Ac227 Dose 1 nCi R power'!K407)^2)^0.5)*J31</f>
        <v>1.2533862265106454E-2</v>
      </c>
      <c r="AI31" s="59">
        <f>((('Ac225 Dose 200 nCi R power'!AJ407/'Ac225 Dose 200 nCi R power'!L407)^2+('Ac227 Dose 1 nCi R power'!AJ407/'Ac227 Dose 1 nCi R power'!L407)^2)^0.5)*K31</f>
        <v>3.0211309109793743E-3</v>
      </c>
      <c r="AJ31" s="59">
        <f>((('Ac225 Dose 200 nCi R power'!AK407/'Ac225 Dose 200 nCi R power'!M407)^2+('Ac227 Dose 1 nCi R power'!AK407/'Ac227 Dose 1 nCi R power'!M407)^2)^0.5)*L31</f>
        <v>3.0086017772341309E-2</v>
      </c>
      <c r="AK31" s="59"/>
      <c r="AL31" s="59"/>
      <c r="AN31" s="139" t="e">
        <f t="shared" si="17"/>
        <v>#DIV/0!</v>
      </c>
      <c r="AO31" s="139">
        <f t="shared" si="0"/>
        <v>1.4274427670615542E-3</v>
      </c>
      <c r="AP31" s="139">
        <f t="shared" si="1"/>
        <v>2.1863981966764806E-4</v>
      </c>
      <c r="AQ31" s="139">
        <f t="shared" si="2"/>
        <v>1.997501650484671E-3</v>
      </c>
      <c r="AR31" s="139">
        <f t="shared" si="3"/>
        <v>-2.5561470372897519E-4</v>
      </c>
      <c r="AS31" s="139">
        <f t="shared" si="4"/>
        <v>-5.9936927111206469E-3</v>
      </c>
      <c r="AT31" s="139">
        <f t="shared" si="5"/>
        <v>-1.5746123313176968E-3</v>
      </c>
      <c r="AU31" s="139">
        <f t="shared" si="6"/>
        <v>-9.911603038124852E-5</v>
      </c>
      <c r="AV31" s="139">
        <f t="shared" si="7"/>
        <v>-3.6230653231760085E-3</v>
      </c>
      <c r="AZ31" s="139" t="e">
        <f t="shared" si="16"/>
        <v>#DIV/0!</v>
      </c>
      <c r="BA31" s="139">
        <f t="shared" si="8"/>
        <v>0.27834836267212043</v>
      </c>
      <c r="BB31" s="139">
        <f t="shared" si="9"/>
        <v>9.6439458664007646E-3</v>
      </c>
      <c r="BC31" s="139">
        <f t="shared" si="10"/>
        <v>1.9152055478673258E-2</v>
      </c>
      <c r="BD31" s="139">
        <f t="shared" si="11"/>
        <v>9.152686519900987E-3</v>
      </c>
      <c r="BE31" s="139">
        <f t="shared" si="12"/>
        <v>4.2196852056445661E-2</v>
      </c>
      <c r="BF31" s="139">
        <f t="shared" si="13"/>
        <v>2.0218928976103806E-2</v>
      </c>
      <c r="BG31" s="139">
        <f t="shared" si="14"/>
        <v>4.7201153403360341E-3</v>
      </c>
      <c r="BH31" s="139">
        <f t="shared" si="15"/>
        <v>4.8510948885651384E-2</v>
      </c>
    </row>
    <row r="32" spans="3:60">
      <c r="C32">
        <f>'Ac225 Dose 200 nCi R power'!D497</f>
        <v>3.75</v>
      </c>
      <c r="D32" s="58">
        <v>0</v>
      </c>
      <c r="E32" s="58">
        <f>'Ac227 Dose 1 nCi R power'!F408/'Ac225 Dose 200 nCi R power'!F408</f>
        <v>8.0975725196299128E-2</v>
      </c>
      <c r="F32" s="58">
        <f>'Ac227 Dose 1 nCi R power'!G408/'Ac225 Dose 200 nCi R power'!G408</f>
        <v>3.0920954483997639E-3</v>
      </c>
      <c r="G32" s="58">
        <f>'Ac227 Dose 1 nCi R power'!H408/'Ac225 Dose 200 nCi R power'!H408</f>
        <v>5.400783398616979E-3</v>
      </c>
      <c r="H32" s="58">
        <f>'Ac227 Dose 1 nCi R power'!I408/'Ac225 Dose 200 nCi R power'!I408</f>
        <v>3.6154439896417018E-3</v>
      </c>
      <c r="I32" s="58">
        <f>'Ac227 Dose 1 nCi R power'!J408/'Ac225 Dose 200 nCi R power'!J408</f>
        <v>1.5937727078401576E-2</v>
      </c>
      <c r="J32" s="58">
        <f>'Ac227 Dose 1 nCi R power'!K408/'Ac225 Dose 200 nCi R power'!K408</f>
        <v>8.2716561157395296E-3</v>
      </c>
      <c r="K32" s="58">
        <f>'Ac227 Dose 1 nCi R power'!L408/'Ac225 Dose 200 nCi R power'!L408</f>
        <v>1.8630042782307799E-3</v>
      </c>
      <c r="L32" s="58">
        <f>'Ac227 Dose 1 nCi R power'!M408/'Ac225 Dose 200 nCi R power'!M408</f>
        <v>2.0466953310665489E-2</v>
      </c>
      <c r="M32" s="58"/>
      <c r="P32" s="59" t="e">
        <f>((('Ac225 Dose 200 nCi R power'!Q408/'Ac225 Dose 200 nCi R power'!E408)^2+('Ac227 Dose 1 nCi R power'!Q408/'Ac227 Dose 1 nCi R power'!E408)^2)^0.5)*D32</f>
        <v>#DIV/0!</v>
      </c>
      <c r="Q32" s="59">
        <f>((('Ac225 Dose 200 nCi R power'!R408/'Ac225 Dose 200 nCi R power'!F408)^2+('Ac227 Dose 1 nCi R power'!R408/'Ac227 Dose 1 nCi R power'!F408)^2)^0.5)*E32</f>
        <v>7.8924343795022667E-2</v>
      </c>
      <c r="R32" s="59">
        <f>((('Ac225 Dose 200 nCi R power'!S408/'Ac225 Dose 200 nCi R power'!G408)^2+('Ac227 Dose 1 nCi R power'!S408/'Ac227 Dose 1 nCi R power'!G408)^2)^0.5)*F32</f>
        <v>2.9396331083472631E-3</v>
      </c>
      <c r="S32" s="59">
        <f>((('Ac225 Dose 200 nCi R power'!T408/'Ac225 Dose 200 nCi R power'!H408)^2+('Ac227 Dose 1 nCi R power'!T408/'Ac227 Dose 1 nCi R power'!H408)^2)^0.5)*G32</f>
        <v>3.4082788880105738E-3</v>
      </c>
      <c r="T32" s="59">
        <f>((('Ac225 Dose 200 nCi R power'!U408/'Ac225 Dose 200 nCi R power'!I408)^2+('Ac227 Dose 1 nCi R power'!U408/'Ac227 Dose 1 nCi R power'!I408)^2)^0.5)*H32</f>
        <v>3.9478895492835531E-3</v>
      </c>
      <c r="U32" s="59">
        <f>((('Ac225 Dose 200 nCi R power'!V408/'Ac225 Dose 200 nCi R power'!J408)^2+('Ac227 Dose 1 nCi R power'!V408/'Ac227 Dose 1 nCi R power'!J408)^2)^0.5)*I32</f>
        <v>2.2285194376355573E-2</v>
      </c>
      <c r="V32" s="59">
        <f>((('Ac225 Dose 200 nCi R power'!W408/'Ac225 Dose 200 nCi R power'!K408)^2+('Ac227 Dose 1 nCi R power'!W408/'Ac227 Dose 1 nCi R power'!K408)^2)^0.5)*J32</f>
        <v>9.9332072690160242E-3</v>
      </c>
      <c r="W32" s="59">
        <f>((('Ac225 Dose 200 nCi R power'!X408/'Ac225 Dose 200 nCi R power'!L408)^2+('Ac227 Dose 1 nCi R power'!X408/'Ac227 Dose 1 nCi R power'!L408)^2)^0.5)*K32</f>
        <v>1.9898121097293151E-3</v>
      </c>
      <c r="X32" s="59">
        <f>((('Ac225 Dose 200 nCi R power'!Y408/'Ac225 Dose 200 nCi R power'!M408)^2+('Ac227 Dose 1 nCi R power'!Y408/'Ac227 Dose 1 nCi R power'!M408)^2)^0.5)*L32</f>
        <v>2.4522296374303604E-2</v>
      </c>
      <c r="Y32" s="59"/>
      <c r="Z32" s="59"/>
      <c r="AA32" s="59"/>
      <c r="AB32" s="59" t="e">
        <f>((('Ac225 Dose 200 nCi R power'!AC408/'Ac225 Dose 200 nCi R power'!E408)^2+('Ac227 Dose 1 nCi R power'!AC408/'Ac227 Dose 1 nCi R power'!E408)^2)^0.5)*D32</f>
        <v>#DIV/0!</v>
      </c>
      <c r="AC32" s="59">
        <f>((('Ac225 Dose 200 nCi R power'!AD408/'Ac225 Dose 200 nCi R power'!F408)^2+('Ac227 Dose 1 nCi R power'!AD408/'Ac227 Dose 1 nCi R power'!F408)^2)^0.5)*E32</f>
        <v>0.18615274954007707</v>
      </c>
      <c r="AD32" s="59">
        <f>((('Ac225 Dose 200 nCi R power'!AE408/'Ac225 Dose 200 nCi R power'!G408)^2+('Ac227 Dose 1 nCi R power'!AE408/'Ac227 Dose 1 nCi R power'!G408)^2)^0.5)*F32</f>
        <v>6.5271471908833955E-3</v>
      </c>
      <c r="AE32" s="59">
        <f>((('Ac225 Dose 200 nCi R power'!AF408/'Ac225 Dose 200 nCi R power'!H408)^2+('Ac227 Dose 1 nCi R power'!AF408/'Ac227 Dose 1 nCi R power'!H408)^2)^0.5)*G32</f>
        <v>1.496040174539616E-2</v>
      </c>
      <c r="AF32" s="59">
        <f>((('Ac225 Dose 200 nCi R power'!AG408/'Ac225 Dose 200 nCi R power'!I408)^2+('Ac227 Dose 1 nCi R power'!AG408/'Ac227 Dose 1 nCi R power'!I408)^2)^0.5)*H32</f>
        <v>6.3033035634525204E-3</v>
      </c>
      <c r="AG32" s="59">
        <f>((('Ac225 Dose 200 nCi R power'!AH408/'Ac225 Dose 200 nCi R power'!J408)^2+('Ac227 Dose 1 nCi R power'!AH408/'Ac227 Dose 1 nCi R power'!J408)^2)^0.5)*I32</f>
        <v>2.896377217634202E-2</v>
      </c>
      <c r="AH32" s="59">
        <f>((('Ac225 Dose 200 nCi R power'!AI408/'Ac225 Dose 200 nCi R power'!K408)^2+('Ac227 Dose 1 nCi R power'!AI408/'Ac227 Dose 1 nCi R power'!K408)^2)^0.5)*J32</f>
        <v>1.3526807685219733E-2</v>
      </c>
      <c r="AI32" s="59">
        <f>((('Ac225 Dose 200 nCi R power'!AJ408/'Ac225 Dose 200 nCi R power'!L408)^2+('Ac227 Dose 1 nCi R power'!AJ408/'Ac227 Dose 1 nCi R power'!L408)^2)^0.5)*K32</f>
        <v>3.2922231904115862E-3</v>
      </c>
      <c r="AJ32" s="59">
        <f>((('Ac225 Dose 200 nCi R power'!AK408/'Ac225 Dose 200 nCi R power'!M408)^2+('Ac227 Dose 1 nCi R power'!AK408/'Ac227 Dose 1 nCi R power'!M408)^2)^0.5)*L32</f>
        <v>3.3386009363795099E-2</v>
      </c>
      <c r="AK32" s="59"/>
      <c r="AL32" s="59"/>
      <c r="AN32" s="139" t="e">
        <f t="shared" si="17"/>
        <v>#DIV/0!</v>
      </c>
      <c r="AO32" s="139">
        <f t="shared" si="0"/>
        <v>2.0513814012764614E-3</v>
      </c>
      <c r="AP32" s="139">
        <f t="shared" si="1"/>
        <v>1.5246234005250082E-4</v>
      </c>
      <c r="AQ32" s="139">
        <f t="shared" si="2"/>
        <v>1.9925045106064052E-3</v>
      </c>
      <c r="AR32" s="139">
        <f t="shared" si="3"/>
        <v>-3.3244555964185131E-4</v>
      </c>
      <c r="AS32" s="139">
        <f t="shared" si="4"/>
        <v>-6.3474672979539973E-3</v>
      </c>
      <c r="AT32" s="139">
        <f t="shared" si="5"/>
        <v>-1.6615511532764946E-3</v>
      </c>
      <c r="AU32" s="139">
        <f t="shared" si="6"/>
        <v>-1.2680783149853522E-4</v>
      </c>
      <c r="AV32" s="139">
        <f t="shared" si="7"/>
        <v>-4.0553430636381151E-3</v>
      </c>
      <c r="AZ32" s="139" t="e">
        <f t="shared" si="16"/>
        <v>#DIV/0!</v>
      </c>
      <c r="BA32" s="139">
        <f t="shared" si="8"/>
        <v>0.26712847473637619</v>
      </c>
      <c r="BB32" s="139">
        <f t="shared" si="9"/>
        <v>9.6192426392831595E-3</v>
      </c>
      <c r="BC32" s="139">
        <f t="shared" si="10"/>
        <v>2.0361185144013139E-2</v>
      </c>
      <c r="BD32" s="139">
        <f t="shared" si="11"/>
        <v>9.9187475530942218E-3</v>
      </c>
      <c r="BE32" s="139">
        <f t="shared" si="12"/>
        <v>4.4901499254743599E-2</v>
      </c>
      <c r="BF32" s="139">
        <f t="shared" si="13"/>
        <v>2.1798463800959261E-2</v>
      </c>
      <c r="BG32" s="139">
        <f t="shared" si="14"/>
        <v>5.1552274686423663E-3</v>
      </c>
      <c r="BH32" s="139">
        <f t="shared" si="15"/>
        <v>5.3852962674460589E-2</v>
      </c>
    </row>
    <row r="33" spans="3:60">
      <c r="C33">
        <f>'Ac225 Dose 200 nCi R power'!D498</f>
        <v>4</v>
      </c>
      <c r="D33" s="58">
        <v>0</v>
      </c>
      <c r="E33" s="58">
        <f>'Ac227 Dose 1 nCi R power'!F409/'Ac225 Dose 200 nCi R power'!F409</f>
        <v>7.6260003451999056E-2</v>
      </c>
      <c r="F33" s="58">
        <f>'Ac227 Dose 1 nCi R power'!G409/'Ac225 Dose 200 nCi R power'!G409</f>
        <v>3.0808178418475314E-3</v>
      </c>
      <c r="G33" s="58">
        <f>'Ac227 Dose 1 nCi R power'!H409/'Ac225 Dose 200 nCi R power'!H409</f>
        <v>5.6846073148062214E-3</v>
      </c>
      <c r="H33" s="58">
        <f>'Ac227 Dose 1 nCi R power'!I409/'Ac225 Dose 200 nCi R power'!I409</f>
        <v>3.9263906495577644E-3</v>
      </c>
      <c r="I33" s="58">
        <f>'Ac227 Dose 1 nCi R power'!J409/'Ac225 Dose 200 nCi R power'!J409</f>
        <v>1.6738021480753259E-2</v>
      </c>
      <c r="J33" s="58">
        <f>'Ac227 Dose 1 nCi R power'!K409/'Ac225 Dose 200 nCi R power'!K409</f>
        <v>8.8565180790547478E-3</v>
      </c>
      <c r="K33" s="58">
        <f>'Ac227 Dose 1 nCi R power'!L409/'Ac225 Dose 200 nCi R power'!L409</f>
        <v>2.0407845011336306E-3</v>
      </c>
      <c r="L33" s="58">
        <f>'Ac227 Dose 1 nCi R power'!M409/'Ac225 Dose 200 nCi R power'!M409</f>
        <v>2.2576040102320227E-2</v>
      </c>
      <c r="M33" s="58"/>
      <c r="P33" s="59" t="e">
        <f>((('Ac225 Dose 200 nCi R power'!Q409/'Ac225 Dose 200 nCi R power'!E409)^2+('Ac227 Dose 1 nCi R power'!Q409/'Ac227 Dose 1 nCi R power'!E409)^2)^0.5)*D33</f>
        <v>#DIV/0!</v>
      </c>
      <c r="Q33" s="59">
        <f>((('Ac225 Dose 200 nCi R power'!R409/'Ac225 Dose 200 nCi R power'!F409)^2+('Ac227 Dose 1 nCi R power'!R409/'Ac227 Dose 1 nCi R power'!F409)^2)^0.5)*E33</f>
        <v>7.3492594650781506E-2</v>
      </c>
      <c r="R33" s="59">
        <f>((('Ac225 Dose 200 nCi R power'!S409/'Ac225 Dose 200 nCi R power'!G409)^2+('Ac227 Dose 1 nCi R power'!S409/'Ac227 Dose 1 nCi R power'!G409)^2)^0.5)*F33</f>
        <v>2.9982740759884378E-3</v>
      </c>
      <c r="S33" s="59">
        <f>((('Ac225 Dose 200 nCi R power'!T409/'Ac225 Dose 200 nCi R power'!H409)^2+('Ac227 Dose 1 nCi R power'!T409/'Ac227 Dose 1 nCi R power'!H409)^2)^0.5)*G33</f>
        <v>3.739695043381135E-3</v>
      </c>
      <c r="T33" s="59">
        <f>((('Ac225 Dose 200 nCi R power'!U409/'Ac225 Dose 200 nCi R power'!I409)^2+('Ac227 Dose 1 nCi R power'!U409/'Ac227 Dose 1 nCi R power'!I409)^2)^0.5)*H33</f>
        <v>4.3494069564990528E-3</v>
      </c>
      <c r="U33" s="59">
        <f>((('Ac225 Dose 200 nCi R power'!V409/'Ac225 Dose 200 nCi R power'!J409)^2+('Ac227 Dose 1 nCi R power'!V409/'Ac227 Dose 1 nCi R power'!J409)^2)^0.5)*I33</f>
        <v>2.3324591310506987E-2</v>
      </c>
      <c r="V33" s="59">
        <f>((('Ac225 Dose 200 nCi R power'!W409/'Ac225 Dose 200 nCi R power'!K409)^2+('Ac227 Dose 1 nCi R power'!W409/'Ac227 Dose 1 nCi R power'!K409)^2)^0.5)*J33</f>
        <v>1.0602510795699283E-2</v>
      </c>
      <c r="W33" s="59">
        <f>((('Ac225 Dose 200 nCi R power'!X409/'Ac225 Dose 200 nCi R power'!L409)^2+('Ac227 Dose 1 nCi R power'!X409/'Ac227 Dose 1 nCi R power'!L409)^2)^0.5)*K33</f>
        <v>2.2019812013125491E-3</v>
      </c>
      <c r="X33" s="59">
        <f>((('Ac225 Dose 200 nCi R power'!Y409/'Ac225 Dose 200 nCi R power'!M409)^2+('Ac227 Dose 1 nCi R power'!Y409/'Ac227 Dose 1 nCi R power'!M409)^2)^0.5)*L33</f>
        <v>2.707980019603418E-2</v>
      </c>
      <c r="Y33" s="59"/>
      <c r="Z33" s="59"/>
      <c r="AA33" s="59"/>
      <c r="AB33" s="59" t="e">
        <f>((('Ac225 Dose 200 nCi R power'!AC409/'Ac225 Dose 200 nCi R power'!E409)^2+('Ac227 Dose 1 nCi R power'!AC409/'Ac227 Dose 1 nCi R power'!E409)^2)^0.5)*D33</f>
        <v>#DIV/0!</v>
      </c>
      <c r="AC33" s="59">
        <f>((('Ac225 Dose 200 nCi R power'!AD409/'Ac225 Dose 200 nCi R power'!F409)^2+('Ac227 Dose 1 nCi R power'!AD409/'Ac227 Dose 1 nCi R power'!F409)^2)^0.5)*E33</f>
        <v>0.17641834381633439</v>
      </c>
      <c r="AD33" s="59">
        <f>((('Ac225 Dose 200 nCi R power'!AE409/'Ac225 Dose 200 nCi R power'!G409)^2+('Ac227 Dose 1 nCi R power'!AE409/'Ac227 Dose 1 nCi R power'!G409)^2)^0.5)*F33</f>
        <v>6.4666070010045351E-3</v>
      </c>
      <c r="AE33" s="59">
        <f>((('Ac225 Dose 200 nCi R power'!AF409/'Ac225 Dose 200 nCi R power'!H409)^2+('Ac227 Dose 1 nCi R power'!AF409/'Ac227 Dose 1 nCi R power'!H409)^2)^0.5)*G33</f>
        <v>1.5803706189734298E-2</v>
      </c>
      <c r="AF33" s="59">
        <f>((('Ac225 Dose 200 nCi R power'!AG409/'Ac225 Dose 200 nCi R power'!I409)^2+('Ac227 Dose 1 nCi R power'!AG409/'Ac227 Dose 1 nCi R power'!I409)^2)^0.5)*H33</f>
        <v>6.7787414895271302E-3</v>
      </c>
      <c r="AG33" s="59">
        <f>((('Ac225 Dose 200 nCi R power'!AH409/'Ac225 Dose 200 nCi R power'!J409)^2+('Ac227 Dose 1 nCi R power'!AH409/'Ac227 Dose 1 nCi R power'!J409)^2)^0.5)*I33</f>
        <v>3.0953112176902647E-2</v>
      </c>
      <c r="AH33" s="59">
        <f>((('Ac225 Dose 200 nCi R power'!AI409/'Ac225 Dose 200 nCi R power'!K409)^2+('Ac227 Dose 1 nCi R power'!AI409/'Ac227 Dose 1 nCi R power'!K409)^2)^0.5)*J33</f>
        <v>1.4519379093297802E-2</v>
      </c>
      <c r="AI33" s="59">
        <f>((('Ac225 Dose 200 nCi R power'!AJ409/'Ac225 Dose 200 nCi R power'!L409)^2+('Ac227 Dose 1 nCi R power'!AJ409/'Ac227 Dose 1 nCi R power'!L409)^2)^0.5)*K33</f>
        <v>3.5814433195669425E-3</v>
      </c>
      <c r="AJ33" s="59">
        <f>((('Ac225 Dose 200 nCi R power'!AK409/'Ac225 Dose 200 nCi R power'!M409)^2+('Ac227 Dose 1 nCi R power'!AK409/'Ac227 Dose 1 nCi R power'!M409)^2)^0.5)*L33</f>
        <v>3.6792154959462836E-2</v>
      </c>
      <c r="AK33" s="59"/>
      <c r="AL33" s="59"/>
      <c r="AN33" s="139" t="e">
        <f t="shared" si="17"/>
        <v>#DIV/0!</v>
      </c>
      <c r="AO33" s="139">
        <f t="shared" si="0"/>
        <v>2.7674088012175496E-3</v>
      </c>
      <c r="AP33" s="139">
        <f t="shared" si="1"/>
        <v>8.2543765859093617E-5</v>
      </c>
      <c r="AQ33" s="139">
        <f t="shared" si="2"/>
        <v>1.9449122714250864E-3</v>
      </c>
      <c r="AR33" s="139">
        <f t="shared" si="3"/>
        <v>-4.2301630694128838E-4</v>
      </c>
      <c r="AS33" s="139">
        <f t="shared" si="4"/>
        <v>-6.586569829753728E-3</v>
      </c>
      <c r="AT33" s="139">
        <f t="shared" si="5"/>
        <v>-1.7459927166445354E-3</v>
      </c>
      <c r="AU33" s="139">
        <f t="shared" si="6"/>
        <v>-1.6119670017891849E-4</v>
      </c>
      <c r="AV33" s="139">
        <f t="shared" si="7"/>
        <v>-4.5037600937139523E-3</v>
      </c>
      <c r="AZ33" s="139" t="e">
        <f t="shared" si="16"/>
        <v>#DIV/0!</v>
      </c>
      <c r="BA33" s="139">
        <f t="shared" si="8"/>
        <v>0.25267834726833344</v>
      </c>
      <c r="BB33" s="139">
        <f t="shared" si="9"/>
        <v>9.5474248428520665E-3</v>
      </c>
      <c r="BC33" s="139">
        <f t="shared" si="10"/>
        <v>2.1488313504540519E-2</v>
      </c>
      <c r="BD33" s="139">
        <f t="shared" si="11"/>
        <v>1.0705132139084896E-2</v>
      </c>
      <c r="BE33" s="139">
        <f t="shared" si="12"/>
        <v>4.7691133657655906E-2</v>
      </c>
      <c r="BF33" s="139">
        <f t="shared" si="13"/>
        <v>2.3375897172352549E-2</v>
      </c>
      <c r="BG33" s="139">
        <f t="shared" si="14"/>
        <v>5.6222278207005731E-3</v>
      </c>
      <c r="BH33" s="139">
        <f t="shared" si="15"/>
        <v>5.9368195061783063E-2</v>
      </c>
    </row>
    <row r="34" spans="3:60">
      <c r="C34">
        <f>'Ac225 Dose 200 nCi R power'!D499</f>
        <v>4.25</v>
      </c>
      <c r="D34" s="58">
        <v>0</v>
      </c>
      <c r="E34" s="58">
        <f>'Ac227 Dose 1 nCi R power'!F410/'Ac225 Dose 200 nCi R power'!F410</f>
        <v>7.0759793138063354E-2</v>
      </c>
      <c r="F34" s="58">
        <f>'Ac227 Dose 1 nCi R power'!G410/'Ac225 Dose 200 nCi R power'!G410</f>
        <v>3.0639444648860323E-3</v>
      </c>
      <c r="G34" s="58">
        <f>'Ac227 Dose 1 nCi R power'!H410/'Ac225 Dose 200 nCi R power'!H410</f>
        <v>5.9624840431064608E-3</v>
      </c>
      <c r="H34" s="58">
        <f>'Ac227 Dose 1 nCi R power'!I410/'Ac225 Dose 200 nCi R power'!I410</f>
        <v>4.2488689394179786E-3</v>
      </c>
      <c r="I34" s="58">
        <f>'Ac227 Dose 1 nCi R power'!J410/'Ac225 Dose 200 nCi R power'!J410</f>
        <v>1.7552272922471916E-2</v>
      </c>
      <c r="J34" s="58">
        <f>'Ac227 Dose 1 nCi R power'!K410/'Ac225 Dose 200 nCi R power'!K410</f>
        <v>9.4373687985487408E-3</v>
      </c>
      <c r="K34" s="58">
        <f>'Ac227 Dose 1 nCi R power'!L410/'Ac225 Dose 200 nCi R power'!L410</f>
        <v>2.23469184527337E-3</v>
      </c>
      <c r="L34" s="58">
        <f>'Ac227 Dose 1 nCi R power'!M410/'Ac225 Dose 200 nCi R power'!M410</f>
        <v>2.4732177597716867E-2</v>
      </c>
      <c r="M34" s="58"/>
      <c r="P34" s="59" t="e">
        <f>((('Ac225 Dose 200 nCi R power'!Q410/'Ac225 Dose 200 nCi R power'!E410)^2+('Ac227 Dose 1 nCi R power'!Q410/'Ac227 Dose 1 nCi R power'!E410)^2)^0.5)*D34</f>
        <v>#DIV/0!</v>
      </c>
      <c r="Q34" s="59">
        <f>((('Ac225 Dose 200 nCi R power'!R410/'Ac225 Dose 200 nCi R power'!F410)^2+('Ac227 Dose 1 nCi R power'!R410/'Ac227 Dose 1 nCi R power'!F410)^2)^0.5)*E34</f>
        <v>6.7206542528270338E-2</v>
      </c>
      <c r="R34" s="59">
        <f>((('Ac225 Dose 200 nCi R power'!S410/'Ac225 Dose 200 nCi R power'!G410)^2+('Ac227 Dose 1 nCi R power'!S410/'Ac227 Dose 1 nCi R power'!G410)^2)^0.5)*F34</f>
        <v>3.0537972283452923E-3</v>
      </c>
      <c r="S34" s="59">
        <f>((('Ac225 Dose 200 nCi R power'!T410/'Ac225 Dose 200 nCi R power'!H410)^2+('Ac227 Dose 1 nCi R power'!T410/'Ac227 Dose 1 nCi R power'!H410)^2)^0.5)*G34</f>
        <v>4.1041784730291237E-3</v>
      </c>
      <c r="T34" s="59">
        <f>((('Ac225 Dose 200 nCi R power'!U410/'Ac225 Dose 200 nCi R power'!I410)^2+('Ac227 Dose 1 nCi R power'!U410/'Ac227 Dose 1 nCi R power'!I410)^2)^0.5)*H34</f>
        <v>4.7765852896736009E-3</v>
      </c>
      <c r="U34" s="59">
        <f>((('Ac225 Dose 200 nCi R power'!V410/'Ac225 Dose 200 nCi R power'!J410)^2+('Ac227 Dose 1 nCi R power'!V410/'Ac227 Dose 1 nCi R power'!J410)^2)^0.5)*I34</f>
        <v>2.422591810307672E-2</v>
      </c>
      <c r="V34" s="59">
        <f>((('Ac225 Dose 200 nCi R power'!W410/'Ac225 Dose 200 nCi R power'!K410)^2+('Ac227 Dose 1 nCi R power'!W410/'Ac227 Dose 1 nCi R power'!K410)^2)^0.5)*J34</f>
        <v>1.1265688586994844E-2</v>
      </c>
      <c r="W34" s="59">
        <f>((('Ac225 Dose 200 nCi R power'!X410/'Ac225 Dose 200 nCi R power'!L410)^2+('Ac227 Dose 1 nCi R power'!X410/'Ac227 Dose 1 nCi R power'!L410)^2)^0.5)*K34</f>
        <v>2.4382527685692414E-3</v>
      </c>
      <c r="X34" s="59">
        <f>((('Ac225 Dose 200 nCi R power'!Y410/'Ac225 Dose 200 nCi R power'!M410)^2+('Ac227 Dose 1 nCi R power'!Y410/'Ac227 Dose 1 nCi R power'!M410)^2)^0.5)*L34</f>
        <v>2.969489650272325E-2</v>
      </c>
      <c r="Y34" s="59"/>
      <c r="Z34" s="59"/>
      <c r="AA34" s="59"/>
      <c r="AB34" s="59" t="e">
        <f>((('Ac225 Dose 200 nCi R power'!AC410/'Ac225 Dose 200 nCi R power'!E410)^2+('Ac227 Dose 1 nCi R power'!AC410/'Ac227 Dose 1 nCi R power'!E410)^2)^0.5)*D34</f>
        <v>#DIV/0!</v>
      </c>
      <c r="AC34" s="59">
        <f>((('Ac225 Dose 200 nCi R power'!AD410/'Ac225 Dose 200 nCi R power'!F410)^2+('Ac227 Dose 1 nCi R power'!AD410/'Ac227 Dose 1 nCi R power'!F410)^2)^0.5)*E34</f>
        <v>0.16477971002550451</v>
      </c>
      <c r="AD34" s="59">
        <f>((('Ac225 Dose 200 nCi R power'!AE410/'Ac225 Dose 200 nCi R power'!G410)^2+('Ac227 Dose 1 nCi R power'!AE410/'Ac227 Dose 1 nCi R power'!G410)^2)^0.5)*F34</f>
        <v>6.3730342762075383E-3</v>
      </c>
      <c r="AE34" s="59">
        <f>((('Ac225 Dose 200 nCi R power'!AF410/'Ac225 Dose 200 nCi R power'!H410)^2+('Ac227 Dose 1 nCi R power'!AF410/'Ac227 Dose 1 nCi R power'!H410)^2)^0.5)*G34</f>
        <v>1.6560082211977769E-2</v>
      </c>
      <c r="AF34" s="59">
        <f>((('Ac225 Dose 200 nCi R power'!AG410/'Ac225 Dose 200 nCi R power'!I410)^2+('Ac227 Dose 1 nCi R power'!AG410/'Ac227 Dose 1 nCi R power'!I410)^2)^0.5)*H34</f>
        <v>7.2606484076918817E-3</v>
      </c>
      <c r="AG34" s="59">
        <f>((('Ac225 Dose 200 nCi R power'!AH410/'Ac225 Dose 200 nCi R power'!J410)^2+('Ac227 Dose 1 nCi R power'!AH410/'Ac227 Dose 1 nCi R power'!J410)^2)^0.5)*I34</f>
        <v>3.3061706294038158E-2</v>
      </c>
      <c r="AH34" s="59">
        <f>((('Ac225 Dose 200 nCi R power'!AI410/'Ac225 Dose 200 nCi R power'!K410)^2+('Ac227 Dose 1 nCi R power'!AI410/'Ac227 Dose 1 nCi R power'!K410)^2)^0.5)*J34</f>
        <v>1.5506919808982072E-2</v>
      </c>
      <c r="AI34" s="59">
        <f>((('Ac225 Dose 200 nCi R power'!AJ410/'Ac225 Dose 200 nCi R power'!L410)^2+('Ac227 Dose 1 nCi R power'!AJ410/'Ac227 Dose 1 nCi R power'!L410)^2)^0.5)*K34</f>
        <v>3.8919039604571799E-3</v>
      </c>
      <c r="AJ34" s="59">
        <f>((('Ac225 Dose 200 nCi R power'!AK410/'Ac225 Dose 200 nCi R power'!M410)^2+('Ac227 Dose 1 nCi R power'!AK410/'Ac227 Dose 1 nCi R power'!M410)^2)^0.5)*L34</f>
        <v>4.0273554526099452E-2</v>
      </c>
      <c r="AK34" s="59"/>
      <c r="AL34" s="59"/>
      <c r="AN34" s="139" t="e">
        <f t="shared" si="17"/>
        <v>#DIV/0!</v>
      </c>
      <c r="AO34" s="139">
        <f t="shared" si="0"/>
        <v>3.5532506097930155E-3</v>
      </c>
      <c r="AP34" s="139">
        <f t="shared" si="1"/>
        <v>1.0147236540739967E-5</v>
      </c>
      <c r="AQ34" s="139">
        <f t="shared" si="2"/>
        <v>1.8583055700773371E-3</v>
      </c>
      <c r="AR34" s="139">
        <f t="shared" si="3"/>
        <v>-5.2771635025562237E-4</v>
      </c>
      <c r="AS34" s="139">
        <f t="shared" si="4"/>
        <v>-6.6736451806048043E-3</v>
      </c>
      <c r="AT34" s="139">
        <f t="shared" si="5"/>
        <v>-1.8283197884461037E-3</v>
      </c>
      <c r="AU34" s="139">
        <f t="shared" si="6"/>
        <v>-2.0356092329587138E-4</v>
      </c>
      <c r="AV34" s="139">
        <f t="shared" si="7"/>
        <v>-4.9627189050063837E-3</v>
      </c>
      <c r="AZ34" s="139" t="e">
        <f t="shared" si="16"/>
        <v>#DIV/0!</v>
      </c>
      <c r="BA34" s="139">
        <f t="shared" si="8"/>
        <v>0.23553950316356786</v>
      </c>
      <c r="BB34" s="139">
        <f t="shared" si="9"/>
        <v>9.4369787410935706E-3</v>
      </c>
      <c r="BC34" s="139">
        <f t="shared" si="10"/>
        <v>2.2522566255084229E-2</v>
      </c>
      <c r="BD34" s="139">
        <f t="shared" si="11"/>
        <v>1.150951734710986E-2</v>
      </c>
      <c r="BE34" s="139">
        <f t="shared" si="12"/>
        <v>5.0613979216510077E-2</v>
      </c>
      <c r="BF34" s="139">
        <f t="shared" si="13"/>
        <v>2.4944288607530812E-2</v>
      </c>
      <c r="BG34" s="139">
        <f t="shared" si="14"/>
        <v>6.1265958057305503E-3</v>
      </c>
      <c r="BH34" s="139">
        <f t="shared" si="15"/>
        <v>6.5005732123816315E-2</v>
      </c>
    </row>
    <row r="35" spans="3:60">
      <c r="C35">
        <f>'Ac225 Dose 200 nCi R power'!D500</f>
        <v>4.5</v>
      </c>
      <c r="D35" s="58">
        <v>0</v>
      </c>
      <c r="E35" s="58">
        <f>'Ac227 Dose 1 nCi R power'!F411/'Ac225 Dose 200 nCi R power'!F411</f>
        <v>6.4636341853132384E-2</v>
      </c>
      <c r="F35" s="58">
        <f>'Ac227 Dose 1 nCi R power'!G411/'Ac225 Dose 200 nCi R power'!G411</f>
        <v>3.0449132546267327E-3</v>
      </c>
      <c r="G35" s="58">
        <f>'Ac227 Dose 1 nCi R power'!H411/'Ac225 Dose 200 nCi R power'!H411</f>
        <v>6.2355718919980272E-3</v>
      </c>
      <c r="H35" s="58">
        <f>'Ac227 Dose 1 nCi R power'!I411/'Ac225 Dose 200 nCi R power'!I411</f>
        <v>4.5810621155335561E-3</v>
      </c>
      <c r="I35" s="58">
        <f>'Ac227 Dose 1 nCi R power'!J411/'Ac225 Dose 200 nCi R power'!J411</f>
        <v>1.8400902871715783E-2</v>
      </c>
      <c r="J35" s="58">
        <f>'Ac227 Dose 1 nCi R power'!K411/'Ac225 Dose 200 nCi R power'!K411</f>
        <v>1.0011887560637455E-2</v>
      </c>
      <c r="K35" s="58">
        <f>'Ac227 Dose 1 nCi R power'!L411/'Ac225 Dose 200 nCi R power'!L411</f>
        <v>2.446728694858959E-3</v>
      </c>
      <c r="L35" s="58">
        <f>'Ac227 Dose 1 nCi R power'!M411/'Ac225 Dose 200 nCi R power'!M411</f>
        <v>2.6911435415899299E-2</v>
      </c>
      <c r="M35" s="58"/>
      <c r="P35" s="59" t="e">
        <f>((('Ac225 Dose 200 nCi R power'!Q411/'Ac225 Dose 200 nCi R power'!E411)^2+('Ac227 Dose 1 nCi R power'!Q411/'Ac227 Dose 1 nCi R power'!E411)^2)^0.5)*D35</f>
        <v>#DIV/0!</v>
      </c>
      <c r="Q35" s="59">
        <f>((('Ac225 Dose 200 nCi R power'!R411/'Ac225 Dose 200 nCi R power'!F411)^2+('Ac227 Dose 1 nCi R power'!R411/'Ac227 Dose 1 nCi R power'!F411)^2)^0.5)*E35</f>
        <v>6.0249464648644502E-2</v>
      </c>
      <c r="R35" s="59">
        <f>((('Ac225 Dose 200 nCi R power'!S411/'Ac225 Dose 200 nCi R power'!G411)^2+('Ac227 Dose 1 nCi R power'!S411/'Ac227 Dose 1 nCi R power'!G411)^2)^0.5)*F35</f>
        <v>3.1086207655903826E-3</v>
      </c>
      <c r="S35" s="59">
        <f>((('Ac225 Dose 200 nCi R power'!T411/'Ac225 Dose 200 nCi R power'!H411)^2+('Ac227 Dose 1 nCi R power'!T411/'Ac227 Dose 1 nCi R power'!H411)^2)^0.5)*G35</f>
        <v>4.4978272467650817E-3</v>
      </c>
      <c r="T35" s="59">
        <f>((('Ac225 Dose 200 nCi R power'!U411/'Ac225 Dose 200 nCi R power'!I411)^2+('Ac227 Dose 1 nCi R power'!U411/'Ac227 Dose 1 nCi R power'!I411)^2)^0.5)*H35</f>
        <v>5.2269695370025706E-3</v>
      </c>
      <c r="U35" s="59">
        <f>((('Ac225 Dose 200 nCi R power'!V411/'Ac225 Dose 200 nCi R power'!J411)^2+('Ac227 Dose 1 nCi R power'!V411/'Ac227 Dose 1 nCi R power'!J411)^2)^0.5)*I35</f>
        <v>2.4964130745004483E-2</v>
      </c>
      <c r="V35" s="59">
        <f>((('Ac225 Dose 200 nCi R power'!W411/'Ac225 Dose 200 nCi R power'!K411)^2+('Ac227 Dose 1 nCi R power'!W411/'Ac227 Dose 1 nCi R power'!K411)^2)^0.5)*J35</f>
        <v>1.1920880038296699E-2</v>
      </c>
      <c r="W35" s="59">
        <f>((('Ac225 Dose 200 nCi R power'!X411/'Ac225 Dose 200 nCi R power'!L411)^2+('Ac227 Dose 1 nCi R power'!X411/'Ac227 Dose 1 nCi R power'!L411)^2)^0.5)*K35</f>
        <v>2.7017909884527558E-3</v>
      </c>
      <c r="X35" s="59">
        <f>((('Ac225 Dose 200 nCi R power'!Y411/'Ac225 Dose 200 nCi R power'!M411)^2+('Ac227 Dose 1 nCi R power'!Y411/'Ac227 Dose 1 nCi R power'!M411)^2)^0.5)*L35</f>
        <v>3.2336725309598927E-2</v>
      </c>
      <c r="Y35" s="59"/>
      <c r="Z35" s="59"/>
      <c r="AA35" s="59"/>
      <c r="AB35" s="59" t="e">
        <f>((('Ac225 Dose 200 nCi R power'!AC411/'Ac225 Dose 200 nCi R power'!E411)^2+('Ac227 Dose 1 nCi R power'!AC411/'Ac227 Dose 1 nCi R power'!E411)^2)^0.5)*D35</f>
        <v>#DIV/0!</v>
      </c>
      <c r="AC35" s="59">
        <f>((('Ac225 Dose 200 nCi R power'!AD411/'Ac225 Dose 200 nCi R power'!F411)^2+('Ac227 Dose 1 nCi R power'!AD411/'Ac227 Dose 1 nCi R power'!F411)^2)^0.5)*E35</f>
        <v>0.15158772318966859</v>
      </c>
      <c r="AD35" s="59">
        <f>((('Ac225 Dose 200 nCi R power'!AE411/'Ac225 Dose 200 nCi R power'!G411)^2+('Ac227 Dose 1 nCi R power'!AE411/'Ac227 Dose 1 nCi R power'!G411)^2)^0.5)*F35</f>
        <v>6.2512134620507668E-3</v>
      </c>
      <c r="AE35" s="59">
        <f>((('Ac225 Dose 200 nCi R power'!AF411/'Ac225 Dose 200 nCi R power'!H411)^2+('Ac227 Dose 1 nCi R power'!AF411/'Ac227 Dose 1 nCi R power'!H411)^2)^0.5)*G35</f>
        <v>1.7219858151220856E-2</v>
      </c>
      <c r="AF35" s="59">
        <f>((('Ac225 Dose 200 nCi R power'!AG411/'Ac225 Dose 200 nCi R power'!I411)^2+('Ac227 Dose 1 nCi R power'!AG411/'Ac227 Dose 1 nCi R power'!I411)^2)^0.5)*H35</f>
        <v>7.7465359689876841E-3</v>
      </c>
      <c r="AG35" s="59">
        <f>((('Ac225 Dose 200 nCi R power'!AH411/'Ac225 Dose 200 nCi R power'!J411)^2+('Ac227 Dose 1 nCi R power'!AH411/'Ac227 Dose 1 nCi R power'!J411)^2)^0.5)*I35</f>
        <v>3.5326904137726045E-2</v>
      </c>
      <c r="AH35" s="59">
        <f>((('Ac225 Dose 200 nCi R power'!AI411/'Ac225 Dose 200 nCi R power'!K411)^2+('Ac227 Dose 1 nCi R power'!AI411/'Ac227 Dose 1 nCi R power'!K411)^2)^0.5)*J35</f>
        <v>1.6484611426328E-2</v>
      </c>
      <c r="AI35" s="59">
        <f>((('Ac225 Dose 200 nCi R power'!AJ411/'Ac225 Dose 200 nCi R power'!L411)^2+('Ac227 Dose 1 nCi R power'!AJ411/'Ac227 Dose 1 nCi R power'!L411)^2)^0.5)*K35</f>
        <v>4.2262115045466403E-3</v>
      </c>
      <c r="AJ35" s="59">
        <f>((('Ac225 Dose 200 nCi R power'!AK411/'Ac225 Dose 200 nCi R power'!M411)^2+('Ac227 Dose 1 nCi R power'!AK411/'Ac227 Dose 1 nCi R power'!M411)^2)^0.5)*L35</f>
        <v>4.3793491821864206E-2</v>
      </c>
      <c r="AK35" s="59"/>
      <c r="AL35" s="59"/>
      <c r="AN35" s="139" t="e">
        <f t="shared" si="17"/>
        <v>#DIV/0!</v>
      </c>
      <c r="AO35" s="139">
        <f t="shared" si="0"/>
        <v>4.3868772044878823E-3</v>
      </c>
      <c r="AP35" s="139">
        <f t="shared" si="1"/>
        <v>-6.370751096364995E-5</v>
      </c>
      <c r="AQ35" s="139">
        <f t="shared" si="2"/>
        <v>1.7377446452329455E-3</v>
      </c>
      <c r="AR35" s="139">
        <f t="shared" si="3"/>
        <v>-6.4590742146901445E-4</v>
      </c>
      <c r="AS35" s="139">
        <f t="shared" si="4"/>
        <v>-6.5632278732886996E-3</v>
      </c>
      <c r="AT35" s="139">
        <f t="shared" si="5"/>
        <v>-1.9089924776592437E-3</v>
      </c>
      <c r="AU35" s="139">
        <f t="shared" si="6"/>
        <v>-2.5506229359379675E-4</v>
      </c>
      <c r="AV35" s="139">
        <f t="shared" si="7"/>
        <v>-5.425289893699628E-3</v>
      </c>
      <c r="AZ35" s="139" t="e">
        <f t="shared" si="16"/>
        <v>#DIV/0!</v>
      </c>
      <c r="BA35" s="139">
        <f t="shared" si="8"/>
        <v>0.21622406504280098</v>
      </c>
      <c r="BB35" s="139">
        <f t="shared" si="9"/>
        <v>9.2961267166775004E-3</v>
      </c>
      <c r="BC35" s="139">
        <f t="shared" si="10"/>
        <v>2.3455430043218883E-2</v>
      </c>
      <c r="BD35" s="139">
        <f t="shared" si="11"/>
        <v>1.2327598084521239E-2</v>
      </c>
      <c r="BE35" s="139">
        <f t="shared" si="12"/>
        <v>5.3727807009441825E-2</v>
      </c>
      <c r="BF35" s="139">
        <f t="shared" si="13"/>
        <v>2.6496498986965454E-2</v>
      </c>
      <c r="BG35" s="139">
        <f t="shared" si="14"/>
        <v>6.6729401994055993E-3</v>
      </c>
      <c r="BH35" s="139">
        <f t="shared" si="15"/>
        <v>7.0704927237763504E-2</v>
      </c>
    </row>
    <row r="36" spans="3:60">
      <c r="C36">
        <f>'Ac225 Dose 200 nCi R power'!D501</f>
        <v>4.75</v>
      </c>
      <c r="D36" s="58">
        <v>0</v>
      </c>
      <c r="E36" s="58">
        <f>'Ac227 Dose 1 nCi R power'!F412/'Ac225 Dose 200 nCi R power'!F412</f>
        <v>5.8034132672566109E-2</v>
      </c>
      <c r="F36" s="58">
        <f>'Ac227 Dose 1 nCi R power'!G412/'Ac225 Dose 200 nCi R power'!G412</f>
        <v>3.0269509654967815E-3</v>
      </c>
      <c r="G36" s="58">
        <f>'Ac227 Dose 1 nCi R power'!H412/'Ac225 Dose 200 nCi R power'!H412</f>
        <v>6.5051792662506854E-3</v>
      </c>
      <c r="H36" s="58">
        <f>'Ac227 Dose 1 nCi R power'!I412/'Ac225 Dose 200 nCi R power'!I412</f>
        <v>4.9197108320132325E-3</v>
      </c>
      <c r="I36" s="58">
        <f>'Ac227 Dose 1 nCi R power'!J412/'Ac225 Dose 200 nCi R power'!J412</f>
        <v>1.930854659673574E-2</v>
      </c>
      <c r="J36" s="58">
        <f>'Ac227 Dose 1 nCi R power'!K412/'Ac225 Dose 200 nCi R power'!K412</f>
        <v>1.0577744136892804E-2</v>
      </c>
      <c r="K36" s="58">
        <f>'Ac227 Dose 1 nCi R power'!L412/'Ac225 Dose 200 nCi R power'!L412</f>
        <v>2.6776763251565418E-3</v>
      </c>
      <c r="L36" s="58">
        <f>'Ac227 Dose 1 nCi R power'!M412/'Ac225 Dose 200 nCi R power'!M412</f>
        <v>2.9086313567911713E-2</v>
      </c>
      <c r="M36" s="58"/>
      <c r="P36" s="59" t="e">
        <f>((('Ac225 Dose 200 nCi R power'!Q412/'Ac225 Dose 200 nCi R power'!E412)^2+('Ac227 Dose 1 nCi R power'!Q412/'Ac227 Dose 1 nCi R power'!E412)^2)^0.5)*D36</f>
        <v>#DIV/0!</v>
      </c>
      <c r="Q36" s="59">
        <f>((('Ac225 Dose 200 nCi R power'!R412/'Ac225 Dose 200 nCi R power'!F412)^2+('Ac227 Dose 1 nCi R power'!R412/'Ac227 Dose 1 nCi R power'!F412)^2)^0.5)*E36</f>
        <v>5.278574152649354E-2</v>
      </c>
      <c r="R36" s="59">
        <f>((('Ac225 Dose 200 nCi R power'!S412/'Ac225 Dose 200 nCi R power'!G412)^2+('Ac227 Dose 1 nCi R power'!S412/'Ac227 Dose 1 nCi R power'!G412)^2)^0.5)*F36</f>
        <v>3.1652318973079893E-3</v>
      </c>
      <c r="S36" s="59">
        <f>((('Ac225 Dose 200 nCi R power'!T412/'Ac225 Dose 200 nCi R power'!H412)^2+('Ac227 Dose 1 nCi R power'!T412/'Ac227 Dose 1 nCi R power'!H412)^2)^0.5)*G36</f>
        <v>4.9159488725522057E-3</v>
      </c>
      <c r="T36" s="59">
        <f>((('Ac225 Dose 200 nCi R power'!U412/'Ac225 Dose 200 nCi R power'!I412)^2+('Ac227 Dose 1 nCi R power'!U412/'Ac227 Dose 1 nCi R power'!I412)^2)^0.5)*H36</f>
        <v>5.6951280072662933E-3</v>
      </c>
      <c r="U36" s="59">
        <f>((('Ac225 Dose 200 nCi R power'!V412/'Ac225 Dose 200 nCi R power'!J412)^2+('Ac227 Dose 1 nCi R power'!V412/'Ac227 Dose 1 nCi R power'!J412)^2)^0.5)*I36</f>
        <v>2.5507410094773947E-2</v>
      </c>
      <c r="V36" s="59">
        <f>((('Ac225 Dose 200 nCi R power'!W412/'Ac225 Dose 200 nCi R power'!K412)^2+('Ac227 Dose 1 nCi R power'!W412/'Ac227 Dose 1 nCi R power'!K412)^2)^0.5)*J36</f>
        <v>1.2566278167809699E-2</v>
      </c>
      <c r="W36" s="59">
        <f>((('Ac225 Dose 200 nCi R power'!X412/'Ac225 Dose 200 nCi R power'!L412)^2+('Ac227 Dose 1 nCi R power'!X412/'Ac227 Dose 1 nCi R power'!L412)^2)^0.5)*K36</f>
        <v>2.9940169077540871E-3</v>
      </c>
      <c r="X36" s="59">
        <f>((('Ac225 Dose 200 nCi R power'!Y412/'Ac225 Dose 200 nCi R power'!M412)^2+('Ac227 Dose 1 nCi R power'!Y412/'Ac227 Dose 1 nCi R power'!M412)^2)^0.5)*L36</f>
        <v>3.4969615128309671E-2</v>
      </c>
      <c r="Y36" s="59"/>
      <c r="Z36" s="59"/>
      <c r="AA36" s="59"/>
      <c r="AB36" s="59" t="e">
        <f>((('Ac225 Dose 200 nCi R power'!AC412/'Ac225 Dose 200 nCi R power'!E412)^2+('Ac227 Dose 1 nCi R power'!AC412/'Ac227 Dose 1 nCi R power'!E412)^2)^0.5)*D36</f>
        <v>#DIV/0!</v>
      </c>
      <c r="AC36" s="59">
        <f>((('Ac225 Dose 200 nCi R power'!AD412/'Ac225 Dose 200 nCi R power'!F412)^2+('Ac227 Dose 1 nCi R power'!AD412/'Ac227 Dose 1 nCi R power'!F412)^2)^0.5)*E36</f>
        <v>0.13716621578804844</v>
      </c>
      <c r="AD36" s="59">
        <f>((('Ac225 Dose 200 nCi R power'!AE412/'Ac225 Dose 200 nCi R power'!G412)^2+('Ac227 Dose 1 nCi R power'!AE412/'Ac227 Dose 1 nCi R power'!G412)^2)^0.5)*F36</f>
        <v>6.10580017175834E-3</v>
      </c>
      <c r="AE36" s="59">
        <f>((('Ac225 Dose 200 nCi R power'!AF412/'Ac225 Dose 200 nCi R power'!H412)^2+('Ac227 Dose 1 nCi R power'!AF412/'Ac227 Dose 1 nCi R power'!H412)^2)^0.5)*G36</f>
        <v>1.7776304364792661E-2</v>
      </c>
      <c r="AF36" s="59">
        <f>((('Ac225 Dose 200 nCi R power'!AG412/'Ac225 Dose 200 nCi R power'!I412)^2+('Ac227 Dose 1 nCi R power'!AG412/'Ac227 Dose 1 nCi R power'!I412)^2)^0.5)*H36</f>
        <v>8.2328720066139095E-3</v>
      </c>
      <c r="AG36" s="59">
        <f>((('Ac225 Dose 200 nCi R power'!AH412/'Ac225 Dose 200 nCi R power'!J412)^2+('Ac227 Dose 1 nCi R power'!AH412/'Ac227 Dose 1 nCi R power'!J412)^2)^0.5)*I36</f>
        <v>3.7791790561672554E-2</v>
      </c>
      <c r="AH36" s="59">
        <f>((('Ac225 Dose 200 nCi R power'!AI412/'Ac225 Dose 200 nCi R power'!K412)^2+('Ac227 Dose 1 nCi R power'!AI412/'Ac227 Dose 1 nCi R power'!K412)^2)^0.5)*J36</f>
        <v>1.7447540708095882E-2</v>
      </c>
      <c r="AI36" s="59">
        <f>((('Ac225 Dose 200 nCi R power'!AJ412/'Ac225 Dose 200 nCi R power'!L412)^2+('Ac227 Dose 1 nCi R power'!AJ412/'Ac227 Dose 1 nCi R power'!L412)^2)^0.5)*K36</f>
        <v>4.5853035721108021E-3</v>
      </c>
      <c r="AJ36" s="59">
        <f>((('Ac225 Dose 200 nCi R power'!AK412/'Ac225 Dose 200 nCi R power'!M412)^2+('Ac227 Dose 1 nCi R power'!AK412/'Ac227 Dose 1 nCi R power'!M412)^2)^0.5)*L36</f>
        <v>4.7309968583013888E-2</v>
      </c>
      <c r="AK36" s="59"/>
      <c r="AL36" s="59"/>
      <c r="AN36" s="139" t="e">
        <f t="shared" si="17"/>
        <v>#DIV/0!</v>
      </c>
      <c r="AO36" s="139">
        <f t="shared" si="0"/>
        <v>5.2483911460725688E-3</v>
      </c>
      <c r="AP36" s="139">
        <f t="shared" si="1"/>
        <v>-1.3828093181120779E-4</v>
      </c>
      <c r="AQ36" s="139">
        <f t="shared" si="2"/>
        <v>1.5892303936984797E-3</v>
      </c>
      <c r="AR36" s="139">
        <f t="shared" si="3"/>
        <v>-7.7541717525306079E-4</v>
      </c>
      <c r="AS36" s="139">
        <f t="shared" si="4"/>
        <v>-6.1988634980382068E-3</v>
      </c>
      <c r="AT36" s="139">
        <f t="shared" si="5"/>
        <v>-1.9885340309168942E-3</v>
      </c>
      <c r="AU36" s="139">
        <f t="shared" si="6"/>
        <v>-3.1634058259754532E-4</v>
      </c>
      <c r="AV36" s="139">
        <f t="shared" si="7"/>
        <v>-5.8833015603979577E-3</v>
      </c>
      <c r="AZ36" s="139" t="e">
        <f t="shared" si="16"/>
        <v>#DIV/0!</v>
      </c>
      <c r="BA36" s="139">
        <f t="shared" si="8"/>
        <v>0.19520034846061454</v>
      </c>
      <c r="BB36" s="139">
        <f t="shared" si="9"/>
        <v>9.1327511372551219E-3</v>
      </c>
      <c r="BC36" s="139">
        <f t="shared" si="10"/>
        <v>2.4281483631043346E-2</v>
      </c>
      <c r="BD36" s="139">
        <f t="shared" si="11"/>
        <v>1.3152582838627143E-2</v>
      </c>
      <c r="BE36" s="139">
        <f t="shared" si="12"/>
        <v>5.7100337158408294E-2</v>
      </c>
      <c r="BF36" s="139">
        <f t="shared" si="13"/>
        <v>2.8025284844988688E-2</v>
      </c>
      <c r="BG36" s="139">
        <f t="shared" si="14"/>
        <v>7.2629798972673439E-3</v>
      </c>
      <c r="BH36" s="139">
        <f t="shared" si="15"/>
        <v>7.6396282150925601E-2</v>
      </c>
    </row>
    <row r="37" spans="3:60">
      <c r="C37">
        <f>'Ac225 Dose 200 nCi R power'!D502</f>
        <v>5</v>
      </c>
      <c r="D37" s="58">
        <v>0</v>
      </c>
      <c r="E37" s="58">
        <f>'Ac227 Dose 1 nCi R power'!F413/'Ac225 Dose 200 nCi R power'!F413</f>
        <v>5.1079335124656261E-2</v>
      </c>
      <c r="F37" s="58">
        <f>'Ac227 Dose 1 nCi R power'!G413/'Ac225 Dose 200 nCi R power'!G413</f>
        <v>3.0130348422034155E-3</v>
      </c>
      <c r="G37" s="58">
        <f>'Ac227 Dose 1 nCi R power'!H413/'Ac225 Dose 200 nCi R power'!H413</f>
        <v>6.7727240862487737E-3</v>
      </c>
      <c r="H37" s="58">
        <f>'Ac227 Dose 1 nCi R power'!I413/'Ac225 Dose 200 nCi R power'!I413</f>
        <v>5.259841399519339E-3</v>
      </c>
      <c r="I37" s="58">
        <f>'Ac227 Dose 1 nCi R power'!J413/'Ac225 Dose 200 nCi R power'!J413</f>
        <v>2.0303970385469786E-2</v>
      </c>
      <c r="J37" s="58">
        <f>'Ac227 Dose 1 nCi R power'!K413/'Ac225 Dose 200 nCi R power'!K413</f>
        <v>1.113263064099641E-2</v>
      </c>
      <c r="K37" s="58">
        <f>'Ac227 Dose 1 nCi R power'!L413/'Ac225 Dose 200 nCi R power'!L413</f>
        <v>2.925703118116942E-3</v>
      </c>
      <c r="L37" s="58">
        <f>'Ac227 Dose 1 nCi R power'!M413/'Ac225 Dose 200 nCi R power'!M413</f>
        <v>3.1226400076818449E-2</v>
      </c>
      <c r="M37" s="58"/>
      <c r="P37" s="59" t="e">
        <f>((('Ac225 Dose 200 nCi R power'!Q413/'Ac225 Dose 200 nCi R power'!E413)^2+('Ac227 Dose 1 nCi R power'!Q413/'Ac227 Dose 1 nCi R power'!E413)^2)^0.5)*D37</f>
        <v>#DIV/0!</v>
      </c>
      <c r="Q37" s="59">
        <f>((('Ac225 Dose 200 nCi R power'!R413/'Ac225 Dose 200 nCi R power'!F413)^2+('Ac227 Dose 1 nCi R power'!R413/'Ac227 Dose 1 nCi R power'!F413)^2)^0.5)*E37</f>
        <v>4.4958377888681539E-2</v>
      </c>
      <c r="R37" s="59">
        <f>((('Ac225 Dose 200 nCi R power'!S413/'Ac225 Dose 200 nCi R power'!G413)^2+('Ac227 Dose 1 nCi R power'!S413/'Ac227 Dose 1 nCi R power'!G413)^2)^0.5)*F37</f>
        <v>3.2261700127173723E-3</v>
      </c>
      <c r="S37" s="59">
        <f>((('Ac225 Dose 200 nCi R power'!T413/'Ac225 Dose 200 nCi R power'!H413)^2+('Ac227 Dose 1 nCi R power'!T413/'Ac227 Dose 1 nCi R power'!H413)^2)^0.5)*G37</f>
        <v>5.3534684710529589E-3</v>
      </c>
      <c r="T37" s="59">
        <f>((('Ac225 Dose 200 nCi R power'!U413/'Ac225 Dose 200 nCi R power'!I413)^2+('Ac227 Dose 1 nCi R power'!U413/'Ac227 Dose 1 nCi R power'!I413)^2)^0.5)*H37</f>
        <v>6.1718922374201486E-3</v>
      </c>
      <c r="U37" s="59">
        <f>((('Ac225 Dose 200 nCi R power'!V413/'Ac225 Dose 200 nCi R power'!J413)^2+('Ac227 Dose 1 nCi R power'!V413/'Ac227 Dose 1 nCi R power'!J413)^2)^0.5)*I37</f>
        <v>2.5813292718570812E-2</v>
      </c>
      <c r="V37" s="59">
        <f>((('Ac225 Dose 200 nCi R power'!W413/'Ac225 Dose 200 nCi R power'!K413)^2+('Ac227 Dose 1 nCi R power'!W413/'Ac227 Dose 1 nCi R power'!K413)^2)^0.5)*J37</f>
        <v>1.3200144292895882E-2</v>
      </c>
      <c r="W37" s="59">
        <f>((('Ac225 Dose 200 nCi R power'!X413/'Ac225 Dose 200 nCi R power'!L413)^2+('Ac227 Dose 1 nCi R power'!X413/'Ac227 Dose 1 nCi R power'!L413)^2)^0.5)*K37</f>
        <v>3.3125261300496873E-3</v>
      </c>
      <c r="X37" s="59">
        <f>((('Ac225 Dose 200 nCi R power'!Y413/'Ac225 Dose 200 nCi R power'!M413)^2+('Ac227 Dose 1 nCi R power'!Y413/'Ac227 Dose 1 nCi R power'!M413)^2)^0.5)*L37</f>
        <v>3.7553956889640409E-2</v>
      </c>
      <c r="Y37" s="59"/>
      <c r="Z37" s="59"/>
      <c r="AA37" s="59"/>
      <c r="AB37" s="59" t="e">
        <f>((('Ac225 Dose 200 nCi R power'!AC413/'Ac225 Dose 200 nCi R power'!E413)^2+('Ac227 Dose 1 nCi R power'!AC413/'Ac227 Dose 1 nCi R power'!E413)^2)^0.5)*D37</f>
        <v>#DIV/0!</v>
      </c>
      <c r="AC37" s="59">
        <f>((('Ac225 Dose 200 nCi R power'!AD413/'Ac225 Dose 200 nCi R power'!F413)^2+('Ac227 Dose 1 nCi R power'!AD413/'Ac227 Dose 1 nCi R power'!F413)^2)^0.5)*E37</f>
        <v>0.12180662585617041</v>
      </c>
      <c r="AD37" s="59">
        <f>((('Ac225 Dose 200 nCi R power'!AE413/'Ac225 Dose 200 nCi R power'!G413)^2+('Ac227 Dose 1 nCi R power'!AE413/'Ac227 Dose 1 nCi R power'!G413)^2)^0.5)*F37</f>
        <v>5.9413152443891139E-3</v>
      </c>
      <c r="AE37" s="59">
        <f>((('Ac225 Dose 200 nCi R power'!AF413/'Ac225 Dose 200 nCi R power'!H413)^2+('Ac227 Dose 1 nCi R power'!AF413/'Ac227 Dose 1 nCi R power'!H413)^2)^0.5)*G37</f>
        <v>1.8226447246224041E-2</v>
      </c>
      <c r="AF37" s="59">
        <f>((('Ac225 Dose 200 nCi R power'!AG413/'Ac225 Dose 200 nCi R power'!I413)^2+('Ac227 Dose 1 nCi R power'!AG413/'Ac227 Dose 1 nCi R power'!I413)^2)^0.5)*H37</f>
        <v>8.7150373287963948E-3</v>
      </c>
      <c r="AG37" s="59">
        <f>((('Ac225 Dose 200 nCi R power'!AH413/'Ac225 Dose 200 nCi R power'!J413)^2+('Ac227 Dose 1 nCi R power'!AH413/'Ac227 Dose 1 nCi R power'!J413)^2)^0.5)*I37</f>
        <v>4.0505254184244339E-2</v>
      </c>
      <c r="AH37" s="59">
        <f>((('Ac225 Dose 200 nCi R power'!AI413/'Ac225 Dose 200 nCi R power'!K413)^2+('Ac227 Dose 1 nCi R power'!AI413/'Ac227 Dose 1 nCi R power'!K413)^2)^0.5)*J37</f>
        <v>1.839077877766725E-2</v>
      </c>
      <c r="AI37" s="59">
        <f>((('Ac225 Dose 200 nCi R power'!AJ413/'Ac225 Dose 200 nCi R power'!L413)^2+('Ac227 Dose 1 nCi R power'!AJ413/'Ac227 Dose 1 nCi R power'!L413)^2)^0.5)*K37</f>
        <v>4.9665770198521449E-3</v>
      </c>
      <c r="AJ37" s="59">
        <f>((('Ac225 Dose 200 nCi R power'!AK413/'Ac225 Dose 200 nCi R power'!M413)^2+('Ac227 Dose 1 nCi R power'!AK413/'Ac227 Dose 1 nCi R power'!M413)^2)^0.5)*L37</f>
        <v>5.0776679800592903E-2</v>
      </c>
      <c r="AK37" s="59"/>
      <c r="AL37" s="59"/>
      <c r="AN37" s="139" t="e">
        <f t="shared" si="17"/>
        <v>#DIV/0!</v>
      </c>
      <c r="AO37" s="139">
        <f t="shared" si="0"/>
        <v>6.1209572359747222E-3</v>
      </c>
      <c r="AP37" s="139">
        <f t="shared" si="1"/>
        <v>-2.1313517051395683E-4</v>
      </c>
      <c r="AQ37" s="139">
        <f t="shared" si="2"/>
        <v>1.4192556151958148E-3</v>
      </c>
      <c r="AR37" s="139">
        <f t="shared" si="3"/>
        <v>-9.1205083790080969E-4</v>
      </c>
      <c r="AS37" s="139">
        <f t="shared" si="4"/>
        <v>-5.5093223331010265E-3</v>
      </c>
      <c r="AT37" s="139">
        <f t="shared" si="5"/>
        <v>-2.0675136518994719E-3</v>
      </c>
      <c r="AU37" s="139">
        <f t="shared" si="6"/>
        <v>-3.8682301193274527E-4</v>
      </c>
      <c r="AV37" s="139">
        <f t="shared" si="7"/>
        <v>-6.3275568128219606E-3</v>
      </c>
      <c r="AZ37" s="139" t="e">
        <f t="shared" si="16"/>
        <v>#DIV/0!</v>
      </c>
      <c r="BA37" s="139">
        <f t="shared" si="8"/>
        <v>0.17288596098082668</v>
      </c>
      <c r="BB37" s="139">
        <f t="shared" si="9"/>
        <v>8.9543500865925298E-3</v>
      </c>
      <c r="BC37" s="139">
        <f t="shared" si="10"/>
        <v>2.4999171332472814E-2</v>
      </c>
      <c r="BD37" s="139">
        <f t="shared" si="11"/>
        <v>1.3974878728315734E-2</v>
      </c>
      <c r="BE37" s="139">
        <f t="shared" si="12"/>
        <v>6.0809224569714125E-2</v>
      </c>
      <c r="BF37" s="139">
        <f t="shared" si="13"/>
        <v>2.952340941866366E-2</v>
      </c>
      <c r="BG37" s="139">
        <f t="shared" si="14"/>
        <v>7.8922801379690873E-3</v>
      </c>
      <c r="BH37" s="139">
        <f t="shared" si="15"/>
        <v>8.2003079877411345E-2</v>
      </c>
    </row>
    <row r="38" spans="3:60">
      <c r="C38">
        <f>'Ac225 Dose 200 nCi R power'!D503</f>
        <v>5.25</v>
      </c>
      <c r="D38" s="58">
        <v>0</v>
      </c>
      <c r="E38" s="58">
        <f>'Ac227 Dose 1 nCi R power'!F414/'Ac225 Dose 200 nCi R power'!F414</f>
        <v>4.3879842873551046E-2</v>
      </c>
      <c r="F38" s="58">
        <f>'Ac227 Dose 1 nCi R power'!G414/'Ac225 Dose 200 nCi R power'!G414</f>
        <v>3.0058646918542172E-3</v>
      </c>
      <c r="G38" s="58">
        <f>'Ac227 Dose 1 nCi R power'!H414/'Ac225 Dose 200 nCi R power'!H414</f>
        <v>7.0396884470447299E-3</v>
      </c>
      <c r="H38" s="58">
        <f>'Ac227 Dose 1 nCi R power'!I414/'Ac225 Dose 200 nCi R power'!I414</f>
        <v>5.594709684940715E-3</v>
      </c>
      <c r="I38" s="58">
        <f>'Ac227 Dose 1 nCi R power'!J414/'Ac225 Dose 200 nCi R power'!J414</f>
        <v>2.1419616508242863E-2</v>
      </c>
      <c r="J38" s="58">
        <f>'Ac227 Dose 1 nCi R power'!K414/'Ac225 Dose 200 nCi R power'!K414</f>
        <v>1.1674296868403338E-2</v>
      </c>
      <c r="K38" s="58">
        <f>'Ac227 Dose 1 nCi R power'!L414/'Ac225 Dose 200 nCi R power'!L414</f>
        <v>3.1845274033341598E-3</v>
      </c>
      <c r="L38" s="58">
        <f>'Ac227 Dose 1 nCi R power'!M414/'Ac225 Dose 200 nCi R power'!M414</f>
        <v>3.3299345997850005E-2</v>
      </c>
      <c r="M38" s="58"/>
      <c r="P38" s="59" t="e">
        <f>((('Ac225 Dose 200 nCi R power'!Q414/'Ac225 Dose 200 nCi R power'!E414)^2+('Ac227 Dose 1 nCi R power'!Q414/'Ac227 Dose 1 nCi R power'!E414)^2)^0.5)*D38</f>
        <v>#DIV/0!</v>
      </c>
      <c r="Q38" s="59">
        <f>((('Ac225 Dose 200 nCi R power'!R414/'Ac225 Dose 200 nCi R power'!F414)^2+('Ac227 Dose 1 nCi R power'!R414/'Ac227 Dose 1 nCi R power'!F414)^2)^0.5)*E38</f>
        <v>3.6888883228255794E-2</v>
      </c>
      <c r="R38" s="59">
        <f>((('Ac225 Dose 200 nCi R power'!S414/'Ac225 Dose 200 nCi R power'!G414)^2+('Ac227 Dose 1 nCi R power'!S414/'Ac227 Dose 1 nCi R power'!G414)^2)^0.5)*F38</f>
        <v>3.294005554549517E-3</v>
      </c>
      <c r="S38" s="59">
        <f>((('Ac225 Dose 200 nCi R power'!T414/'Ac225 Dose 200 nCi R power'!H414)^2+('Ac227 Dose 1 nCi R power'!T414/'Ac227 Dose 1 nCi R power'!H414)^2)^0.5)*G38</f>
        <v>5.8052373922258095E-3</v>
      </c>
      <c r="T38" s="59">
        <f>((('Ac225 Dose 200 nCi R power'!U414/'Ac225 Dose 200 nCi R power'!I414)^2+('Ac227 Dose 1 nCi R power'!U414/'Ac227 Dose 1 nCi R power'!I414)^2)^0.5)*H38</f>
        <v>6.644019989092767E-3</v>
      </c>
      <c r="U38" s="59">
        <f>((('Ac225 Dose 200 nCi R power'!V414/'Ac225 Dose 200 nCi R power'!J414)^2+('Ac227 Dose 1 nCi R power'!V414/'Ac227 Dose 1 nCi R power'!J414)^2)^0.5)*I38</f>
        <v>2.5823769475762978E-2</v>
      </c>
      <c r="V38" s="59">
        <f>((('Ac225 Dose 200 nCi R power'!W414/'Ac225 Dose 200 nCi R power'!K414)^2+('Ac227 Dose 1 nCi R power'!W414/'Ac227 Dose 1 nCi R power'!K414)^2)^0.5)*J38</f>
        <v>1.3820823764264547E-2</v>
      </c>
      <c r="W38" s="59">
        <f>((('Ac225 Dose 200 nCi R power'!X414/'Ac225 Dose 200 nCi R power'!L414)^2+('Ac227 Dose 1 nCi R power'!X414/'Ac227 Dose 1 nCi R power'!L414)^2)^0.5)*K38</f>
        <v>3.6482991862310864E-3</v>
      </c>
      <c r="X38" s="59">
        <f>((('Ac225 Dose 200 nCi R power'!Y414/'Ac225 Dose 200 nCi R power'!M414)^2+('Ac227 Dose 1 nCi R power'!Y414/'Ac227 Dose 1 nCi R power'!M414)^2)^0.5)*L38</f>
        <v>4.0047529922826737E-2</v>
      </c>
      <c r="Y38" s="59"/>
      <c r="Z38" s="59"/>
      <c r="AA38" s="59"/>
      <c r="AB38" s="59" t="e">
        <f>((('Ac225 Dose 200 nCi R power'!AC414/'Ac225 Dose 200 nCi R power'!E414)^2+('Ac227 Dose 1 nCi R power'!AC414/'Ac227 Dose 1 nCi R power'!E414)^2)^0.5)*D38</f>
        <v>#DIV/0!</v>
      </c>
      <c r="AC38" s="59">
        <f>((('Ac225 Dose 200 nCi R power'!AD414/'Ac225 Dose 200 nCi R power'!F414)^2+('Ac227 Dose 1 nCi R power'!AD414/'Ac227 Dose 1 nCi R power'!F414)^2)^0.5)*E38</f>
        <v>0.10576690002165946</v>
      </c>
      <c r="AD38" s="59">
        <f>((('Ac225 Dose 200 nCi R power'!AE414/'Ac225 Dose 200 nCi R power'!G414)^2+('Ac227 Dose 1 nCi R power'!AE414/'Ac227 Dose 1 nCi R power'!G414)^2)^0.5)*F38</f>
        <v>5.7621552770124812E-3</v>
      </c>
      <c r="AE38" s="59">
        <f>((('Ac225 Dose 200 nCi R power'!AF414/'Ac225 Dose 200 nCi R power'!H414)^2+('Ac227 Dose 1 nCi R power'!AF414/'Ac227 Dose 1 nCi R power'!H414)^2)^0.5)*G38</f>
        <v>1.8571904238053504E-2</v>
      </c>
      <c r="AF38" s="59">
        <f>((('Ac225 Dose 200 nCi R power'!AG414/'Ac225 Dose 200 nCi R power'!I414)^2+('Ac227 Dose 1 nCi R power'!AG414/'Ac227 Dose 1 nCi R power'!I414)^2)^0.5)*H38</f>
        <v>9.1874489661462975E-3</v>
      </c>
      <c r="AG38" s="59">
        <f>((('Ac225 Dose 200 nCi R power'!AH414/'Ac225 Dose 200 nCi R power'!J414)^2+('Ac227 Dose 1 nCi R power'!AH414/'Ac227 Dose 1 nCi R power'!J414)^2)^0.5)*I38</f>
        <v>4.3521798413927365E-2</v>
      </c>
      <c r="AH38" s="59">
        <f>((('Ac225 Dose 200 nCi R power'!AI414/'Ac225 Dose 200 nCi R power'!K414)^2+('Ac227 Dose 1 nCi R power'!AI414/'Ac227 Dose 1 nCi R power'!K414)^2)^0.5)*J38</f>
        <v>1.9309470152811817E-2</v>
      </c>
      <c r="AI38" s="59">
        <f>((('Ac225 Dose 200 nCi R power'!AJ414/'Ac225 Dose 200 nCi R power'!L414)^2+('Ac227 Dose 1 nCi R power'!AJ414/'Ac227 Dose 1 nCi R power'!L414)^2)^0.5)*K38</f>
        <v>5.3614432325133589E-3</v>
      </c>
      <c r="AJ38" s="59">
        <f>((('Ac225 Dose 200 nCi R power'!AK414/'Ac225 Dose 200 nCi R power'!M414)^2+('Ac227 Dose 1 nCi R power'!AK414/'Ac227 Dose 1 nCi R power'!M414)^2)^0.5)*L38</f>
        <v>5.4144435453754962E-2</v>
      </c>
      <c r="AK38" s="59"/>
      <c r="AL38" s="59"/>
      <c r="AN38" s="139" t="e">
        <f t="shared" si="17"/>
        <v>#DIV/0!</v>
      </c>
      <c r="AO38" s="139">
        <f t="shared" si="0"/>
        <v>6.9909596452952527E-3</v>
      </c>
      <c r="AP38" s="139">
        <f t="shared" si="1"/>
        <v>-2.8814086269529984E-4</v>
      </c>
      <c r="AQ38" s="139">
        <f t="shared" si="2"/>
        <v>1.2344510548189204E-3</v>
      </c>
      <c r="AR38" s="139">
        <f t="shared" si="3"/>
        <v>-1.049310304152052E-3</v>
      </c>
      <c r="AS38" s="139">
        <f t="shared" si="4"/>
        <v>-4.4041529675201141E-3</v>
      </c>
      <c r="AT38" s="139">
        <f t="shared" si="5"/>
        <v>-2.1465268958612092E-3</v>
      </c>
      <c r="AU38" s="139">
        <f t="shared" si="6"/>
        <v>-4.6377178289692652E-4</v>
      </c>
      <c r="AV38" s="139">
        <f t="shared" si="7"/>
        <v>-6.748183924976732E-3</v>
      </c>
      <c r="AZ38" s="139" t="e">
        <f t="shared" si="16"/>
        <v>#DIV/0!</v>
      </c>
      <c r="BA38" s="139">
        <f t="shared" si="8"/>
        <v>0.14964674289521052</v>
      </c>
      <c r="BB38" s="139">
        <f t="shared" si="9"/>
        <v>8.7680199688666988E-3</v>
      </c>
      <c r="BC38" s="139">
        <f t="shared" si="10"/>
        <v>2.5611592685098234E-2</v>
      </c>
      <c r="BD38" s="139">
        <f t="shared" si="11"/>
        <v>1.4782158651087013E-2</v>
      </c>
      <c r="BE38" s="139">
        <f t="shared" si="12"/>
        <v>6.4941414922170232E-2</v>
      </c>
      <c r="BF38" s="139">
        <f t="shared" si="13"/>
        <v>3.0983767021215157E-2</v>
      </c>
      <c r="BG38" s="139">
        <f t="shared" si="14"/>
        <v>8.5459706358475187E-3</v>
      </c>
      <c r="BH38" s="139">
        <f t="shared" si="15"/>
        <v>8.7443781451604974E-2</v>
      </c>
    </row>
    <row r="39" spans="3:60">
      <c r="C39">
        <f>'Ac225 Dose 200 nCi R power'!D504</f>
        <v>5.5</v>
      </c>
      <c r="D39" s="58">
        <v>0</v>
      </c>
      <c r="E39" s="58">
        <f>'Ac227 Dose 1 nCi R power'!F415/'Ac225 Dose 200 nCi R power'!F415</f>
        <v>3.6526313883776987E-2</v>
      </c>
      <c r="F39" s="58">
        <f>'Ac227 Dose 1 nCi R power'!G415/'Ac225 Dose 200 nCi R power'!G415</f>
        <v>3.0078446607665634E-3</v>
      </c>
      <c r="G39" s="58">
        <f>'Ac227 Dose 1 nCi R power'!H415/'Ac225 Dose 200 nCi R power'!H415</f>
        <v>7.3075701193195172E-3</v>
      </c>
      <c r="H39" s="58">
        <f>'Ac227 Dose 1 nCi R power'!I415/'Ac225 Dose 200 nCi R power'!I415</f>
        <v>5.9161082318652811E-3</v>
      </c>
      <c r="I39" s="58">
        <f>'Ac227 Dose 1 nCi R power'!J415/'Ac225 Dose 200 nCi R power'!J415</f>
        <v>2.2690647553024426E-2</v>
      </c>
      <c r="J39" s="58">
        <f>'Ac227 Dose 1 nCi R power'!K415/'Ac225 Dose 200 nCi R power'!K415</f>
        <v>1.2200587805111856E-2</v>
      </c>
      <c r="K39" s="58">
        <f>'Ac227 Dose 1 nCi R power'!L415/'Ac225 Dose 200 nCi R power'!L415</f>
        <v>3.4417889788600068E-3</v>
      </c>
      <c r="L39" s="58">
        <f>'Ac227 Dose 1 nCi R power'!M415/'Ac225 Dose 200 nCi R power'!M415</f>
        <v>3.5272124845057984E-2</v>
      </c>
      <c r="M39" s="58"/>
      <c r="P39" s="59" t="e">
        <f>((('Ac225 Dose 200 nCi R power'!Q415/'Ac225 Dose 200 nCi R power'!E415)^2+('Ac227 Dose 1 nCi R power'!Q415/'Ac227 Dose 1 nCi R power'!E415)^2)^0.5)*D39</f>
        <v>#DIV/0!</v>
      </c>
      <c r="Q39" s="59">
        <f>((('Ac225 Dose 200 nCi R power'!R415/'Ac225 Dose 200 nCi R power'!F415)^2+('Ac227 Dose 1 nCi R power'!R415/'Ac227 Dose 1 nCi R power'!F415)^2)^0.5)*E39</f>
        <v>2.867883323711648E-2</v>
      </c>
      <c r="R39" s="59">
        <f>((('Ac225 Dose 200 nCi R power'!S415/'Ac225 Dose 200 nCi R power'!G415)^2+('Ac227 Dose 1 nCi R power'!S415/'Ac227 Dose 1 nCi R power'!G415)^2)^0.5)*F39</f>
        <v>3.3713151472279743E-3</v>
      </c>
      <c r="S39" s="59">
        <f>((('Ac225 Dose 200 nCi R power'!T415/'Ac225 Dose 200 nCi R power'!H415)^2+('Ac227 Dose 1 nCi R power'!T415/'Ac227 Dose 1 nCi R power'!H415)^2)^0.5)*G39</f>
        <v>6.2662613761007603E-3</v>
      </c>
      <c r="T39" s="59">
        <f>((('Ac225 Dose 200 nCi R power'!U415/'Ac225 Dose 200 nCi R power'!I415)^2+('Ac227 Dose 1 nCi R power'!U415/'Ac227 Dose 1 nCi R power'!I415)^2)^0.5)*H39</f>
        <v>7.0946822083997052E-3</v>
      </c>
      <c r="U39" s="59">
        <f>((('Ac225 Dose 200 nCi R power'!V415/'Ac225 Dose 200 nCi R power'!J415)^2+('Ac227 Dose 1 nCi R power'!V415/'Ac227 Dose 1 nCi R power'!J415)^2)^0.5)*I39</f>
        <v>2.5460062175921151E-2</v>
      </c>
      <c r="V39" s="59">
        <f>((('Ac225 Dose 200 nCi R power'!W415/'Ac225 Dose 200 nCi R power'!K415)^2+('Ac227 Dose 1 nCi R power'!W415/'Ac227 Dose 1 nCi R power'!K415)^2)^0.5)*J39</f>
        <v>1.44267622180488E-2</v>
      </c>
      <c r="W39" s="59">
        <f>((('Ac225 Dose 200 nCi R power'!X415/'Ac225 Dose 200 nCi R power'!L415)^2+('Ac227 Dose 1 nCi R power'!X415/'Ac227 Dose 1 nCi R power'!L415)^2)^0.5)*K39</f>
        <v>3.9831738493965535E-3</v>
      </c>
      <c r="X39" s="59">
        <f>((('Ac225 Dose 200 nCi R power'!Y415/'Ac225 Dose 200 nCi R power'!M415)^2+('Ac227 Dose 1 nCi R power'!Y415/'Ac227 Dose 1 nCi R power'!M415)^2)^0.5)*L39</f>
        <v>4.2407236865490139E-2</v>
      </c>
      <c r="Y39" s="59"/>
      <c r="Z39" s="59"/>
      <c r="AA39" s="59"/>
      <c r="AB39" s="59" t="e">
        <f>((('Ac225 Dose 200 nCi R power'!AC415/'Ac225 Dose 200 nCi R power'!E415)^2+('Ac227 Dose 1 nCi R power'!AC415/'Ac227 Dose 1 nCi R power'!E415)^2)^0.5)*D39</f>
        <v>#DIV/0!</v>
      </c>
      <c r="AC39" s="59">
        <f>((('Ac225 Dose 200 nCi R power'!AD415/'Ac225 Dose 200 nCi R power'!F415)^2+('Ac227 Dose 1 nCi R power'!AD415/'Ac227 Dose 1 nCi R power'!F415)^2)^0.5)*E39</f>
        <v>8.9274196433640596E-2</v>
      </c>
      <c r="AD39" s="59">
        <f>((('Ac225 Dose 200 nCi R power'!AE415/'Ac225 Dose 200 nCi R power'!G415)^2+('Ac227 Dose 1 nCi R power'!AE415/'Ac227 Dose 1 nCi R power'!G415)^2)^0.5)*F39</f>
        <v>5.5726145368790994E-3</v>
      </c>
      <c r="AE39" s="59">
        <f>((('Ac225 Dose 200 nCi R power'!AF415/'Ac225 Dose 200 nCi R power'!H415)^2+('Ac227 Dose 1 nCi R power'!AF415/'Ac227 Dose 1 nCi R power'!H415)^2)^0.5)*G39</f>
        <v>1.8819698012498234E-2</v>
      </c>
      <c r="AF39" s="59">
        <f>((('Ac225 Dose 200 nCi R power'!AG415/'Ac225 Dose 200 nCi R power'!I415)^2+('Ac227 Dose 1 nCi R power'!AG415/'Ac227 Dose 1 nCi R power'!I415)^2)^0.5)*H39</f>
        <v>9.6438857594511596E-3</v>
      </c>
      <c r="AG39" s="59">
        <f>((('Ac225 Dose 200 nCi R power'!AH415/'Ac225 Dose 200 nCi R power'!J415)^2+('Ac227 Dose 1 nCi R power'!AH415/'Ac227 Dose 1 nCi R power'!J415)^2)^0.5)*I39</f>
        <v>4.6900962357207324E-2</v>
      </c>
      <c r="AH39" s="59">
        <f>((('Ac225 Dose 200 nCi R power'!AI415/'Ac225 Dose 200 nCi R power'!K415)^2+('Ac227 Dose 1 nCi R power'!AI415/'Ac227 Dose 1 nCi R power'!K415)^2)^0.5)*J39</f>
        <v>2.0198928213068835E-2</v>
      </c>
      <c r="AI39" s="59">
        <f>((('Ac225 Dose 200 nCi R power'!AJ415/'Ac225 Dose 200 nCi R power'!L415)^2+('Ac227 Dose 1 nCi R power'!AJ415/'Ac227 Dose 1 nCi R power'!L415)^2)^0.5)*K39</f>
        <v>5.753200512862832E-3</v>
      </c>
      <c r="AJ39" s="59">
        <f>((('Ac225 Dose 200 nCi R power'!AK415/'Ac225 Dose 200 nCi R power'!M415)^2+('Ac227 Dose 1 nCi R power'!AK415/'Ac227 Dose 1 nCi R power'!M415)^2)^0.5)*L39</f>
        <v>5.7362980321367073E-2</v>
      </c>
      <c r="AK39" s="59"/>
      <c r="AL39" s="59"/>
      <c r="AN39" s="139" t="e">
        <f t="shared" si="17"/>
        <v>#DIV/0!</v>
      </c>
      <c r="AO39" s="139">
        <f t="shared" si="0"/>
        <v>7.8474806466605068E-3</v>
      </c>
      <c r="AP39" s="139">
        <f t="shared" si="1"/>
        <v>-3.6347048646141094E-4</v>
      </c>
      <c r="AQ39" s="139">
        <f t="shared" si="2"/>
        <v>1.0413087432187568E-3</v>
      </c>
      <c r="AR39" s="139">
        <f t="shared" si="3"/>
        <v>-1.1785739765344241E-3</v>
      </c>
      <c r="AS39" s="139">
        <f t="shared" si="4"/>
        <v>-2.7694146228967251E-3</v>
      </c>
      <c r="AT39" s="139">
        <f t="shared" si="5"/>
        <v>-2.2261744129369442E-3</v>
      </c>
      <c r="AU39" s="139">
        <f t="shared" si="6"/>
        <v>-5.4138487053654672E-4</v>
      </c>
      <c r="AV39" s="139">
        <f t="shared" si="7"/>
        <v>-7.135112020432155E-3</v>
      </c>
      <c r="AZ39" s="139" t="e">
        <f t="shared" si="16"/>
        <v>#DIV/0!</v>
      </c>
      <c r="BA39" s="139">
        <f t="shared" si="8"/>
        <v>0.12580051031741757</v>
      </c>
      <c r="BB39" s="139">
        <f t="shared" si="9"/>
        <v>8.5804591976456623E-3</v>
      </c>
      <c r="BC39" s="139">
        <f t="shared" si="10"/>
        <v>2.6127268131817753E-2</v>
      </c>
      <c r="BD39" s="139">
        <f t="shared" si="11"/>
        <v>1.555999399131644E-2</v>
      </c>
      <c r="BE39" s="139">
        <f t="shared" si="12"/>
        <v>6.959160991023175E-2</v>
      </c>
      <c r="BF39" s="139">
        <f t="shared" si="13"/>
        <v>3.2399516018180689E-2</v>
      </c>
      <c r="BG39" s="139">
        <f t="shared" si="14"/>
        <v>9.1949894917228384E-3</v>
      </c>
      <c r="BH39" s="139">
        <f t="shared" si="15"/>
        <v>9.2635105166425064E-2</v>
      </c>
    </row>
    <row r="40" spans="3:60">
      <c r="C40">
        <f>'Ac225 Dose 200 nCi R power'!D505</f>
        <v>5.75</v>
      </c>
      <c r="D40" s="58">
        <v>0</v>
      </c>
      <c r="E40" s="58">
        <f>'Ac227 Dose 1 nCi R power'!F416/'Ac225 Dose 200 nCi R power'!F416</f>
        <v>2.9093768343824801E-2</v>
      </c>
      <c r="F40" s="58">
        <f>'Ac227 Dose 1 nCi R power'!G416/'Ac225 Dose 200 nCi R power'!G416</f>
        <v>3.0210738075364019E-3</v>
      </c>
      <c r="G40" s="58">
        <f>'Ac227 Dose 1 nCi R power'!H416/'Ac225 Dose 200 nCi R power'!H416</f>
        <v>7.5778328828292607E-3</v>
      </c>
      <c r="H40" s="58">
        <f>'Ac227 Dose 1 nCi R power'!I416/'Ac225 Dose 200 nCi R power'!I416</f>
        <v>6.2151293905854761E-3</v>
      </c>
      <c r="I40" s="58">
        <f>'Ac227 Dose 1 nCi R power'!J416/'Ac225 Dose 200 nCi R power'!J416</f>
        <v>2.4153379875428749E-2</v>
      </c>
      <c r="J40" s="58">
        <f>'Ac227 Dose 1 nCi R power'!K416/'Ac225 Dose 200 nCi R power'!K416</f>
        <v>1.2709481735704799E-2</v>
      </c>
      <c r="K40" s="58">
        <f>'Ac227 Dose 1 nCi R power'!L416/'Ac225 Dose 200 nCi R power'!L416</f>
        <v>3.6790922191617271E-3</v>
      </c>
      <c r="L40" s="58">
        <f>'Ac227 Dose 1 nCi R power'!M416/'Ac225 Dose 200 nCi R power'!M416</f>
        <v>3.7112499356752635E-2</v>
      </c>
      <c r="M40" s="58"/>
      <c r="P40" s="59" t="e">
        <f>((('Ac225 Dose 200 nCi R power'!Q416/'Ac225 Dose 200 nCi R power'!E416)^2+('Ac227 Dose 1 nCi R power'!Q416/'Ac227 Dose 1 nCi R power'!E416)^2)^0.5)*D40</f>
        <v>#DIV/0!</v>
      </c>
      <c r="Q40" s="59">
        <f>((('Ac225 Dose 200 nCi R power'!R416/'Ac225 Dose 200 nCi R power'!F416)^2+('Ac227 Dose 1 nCi R power'!R416/'Ac227 Dose 1 nCi R power'!F416)^2)^0.5)*E40</f>
        <v>2.0413096697425703E-2</v>
      </c>
      <c r="R40" s="59">
        <f>((('Ac225 Dose 200 nCi R power'!S416/'Ac225 Dose 200 nCi R power'!G416)^2+('Ac227 Dose 1 nCi R power'!S416/'Ac227 Dose 1 nCi R power'!G416)^2)^0.5)*F40</f>
        <v>3.460653754312145E-3</v>
      </c>
      <c r="S40" s="59">
        <f>((('Ac225 Dose 200 nCi R power'!T416/'Ac225 Dose 200 nCi R power'!H416)^2+('Ac227 Dose 1 nCi R power'!T416/'Ac227 Dose 1 nCi R power'!H416)^2)^0.5)*G40</f>
        <v>6.7318721629089579E-3</v>
      </c>
      <c r="T40" s="59">
        <f>((('Ac225 Dose 200 nCi R power'!U416/'Ac225 Dose 200 nCi R power'!I416)^2+('Ac227 Dose 1 nCi R power'!U416/'Ac227 Dose 1 nCi R power'!I416)^2)^0.5)*H40</f>
        <v>7.5050800068391845E-3</v>
      </c>
      <c r="U40" s="59">
        <f>((('Ac225 Dose 200 nCi R power'!V416/'Ac225 Dose 200 nCi R power'!J416)^2+('Ac227 Dose 1 nCi R power'!V416/'Ac227 Dose 1 nCi R power'!J416)^2)^0.5)*I40</f>
        <v>2.4618883623521187E-2</v>
      </c>
      <c r="V40" s="59">
        <f>((('Ac225 Dose 200 nCi R power'!W416/'Ac225 Dose 200 nCi R power'!K416)^2+('Ac227 Dose 1 nCi R power'!W416/'Ac227 Dose 1 nCi R power'!K416)^2)^0.5)*J40</f>
        <v>1.5016521734673619E-2</v>
      </c>
      <c r="W40" s="59">
        <f>((('Ac225 Dose 200 nCi R power'!X416/'Ac225 Dose 200 nCi R power'!L416)^2+('Ac227 Dose 1 nCi R power'!X416/'Ac227 Dose 1 nCi R power'!L416)^2)^0.5)*K40</f>
        <v>4.2898067478567862E-3</v>
      </c>
      <c r="X40" s="59">
        <f>((('Ac225 Dose 200 nCi R power'!Y416/'Ac225 Dose 200 nCi R power'!M416)^2+('Ac227 Dose 1 nCi R power'!Y416/'Ac227 Dose 1 nCi R power'!M416)^2)^0.5)*L40</f>
        <v>4.459113815452069E-2</v>
      </c>
      <c r="Y40" s="59"/>
      <c r="Z40" s="59"/>
      <c r="AA40" s="59"/>
      <c r="AB40" s="59" t="e">
        <f>((('Ac225 Dose 200 nCi R power'!AC416/'Ac225 Dose 200 nCi R power'!E416)^2+('Ac227 Dose 1 nCi R power'!AC416/'Ac227 Dose 1 nCi R power'!E416)^2)^0.5)*D40</f>
        <v>#DIV/0!</v>
      </c>
      <c r="AC40" s="59">
        <f>((('Ac225 Dose 200 nCi R power'!AD416/'Ac225 Dose 200 nCi R power'!F416)^2+('Ac227 Dose 1 nCi R power'!AD416/'Ac227 Dose 1 nCi R power'!F416)^2)^0.5)*E40</f>
        <v>7.2532385151949902E-2</v>
      </c>
      <c r="AD40" s="59">
        <f>((('Ac225 Dose 200 nCi R power'!AE416/'Ac225 Dose 200 nCi R power'!G416)^2+('Ac227 Dose 1 nCi R power'!AE416/'Ac227 Dose 1 nCi R power'!G416)^2)^0.5)*F40</f>
        <v>5.3769127528374948E-3</v>
      </c>
      <c r="AE40" s="59">
        <f>((('Ac225 Dose 200 nCi R power'!AF416/'Ac225 Dose 200 nCi R power'!H416)^2+('Ac227 Dose 1 nCi R power'!AF416/'Ac227 Dose 1 nCi R power'!H416)^2)^0.5)*G40</f>
        <v>1.8982984316815138E-2</v>
      </c>
      <c r="AF40" s="59">
        <f>((('Ac225 Dose 200 nCi R power'!AG416/'Ac225 Dose 200 nCi R power'!I416)^2+('Ac227 Dose 1 nCi R power'!AG416/'Ac227 Dose 1 nCi R power'!I416)^2)^0.5)*H40</f>
        <v>1.0078005688286438E-2</v>
      </c>
      <c r="AG40" s="59">
        <f>((('Ac225 Dose 200 nCi R power'!AH416/'Ac225 Dose 200 nCi R power'!J416)^2+('Ac227 Dose 1 nCi R power'!AH416/'Ac227 Dose 1 nCi R power'!J416)^2)^0.5)*I40</f>
        <v>5.0706162735548621E-2</v>
      </c>
      <c r="AH40" s="59">
        <f>((('Ac225 Dose 200 nCi R power'!AI416/'Ac225 Dose 200 nCi R power'!K416)^2+('Ac227 Dose 1 nCi R power'!AI416/'Ac227 Dose 1 nCi R power'!K416)^2)^0.5)*J40</f>
        <v>2.105473293262821E-2</v>
      </c>
      <c r="AI40" s="59">
        <f>((('Ac225 Dose 200 nCi R power'!AJ416/'Ac225 Dose 200 nCi R power'!L416)^2+('Ac227 Dose 1 nCi R power'!AJ416/'Ac227 Dose 1 nCi R power'!L416)^2)^0.5)*K40</f>
        <v>6.117163112205868E-3</v>
      </c>
      <c r="AJ40" s="59">
        <f>((('Ac225 Dose 200 nCi R power'!AK416/'Ac225 Dose 200 nCi R power'!M416)^2+('Ac227 Dose 1 nCi R power'!AK416/'Ac227 Dose 1 nCi R power'!M416)^2)^0.5)*L40</f>
        <v>6.0383104652503808E-2</v>
      </c>
      <c r="AK40" s="59"/>
      <c r="AL40" s="59"/>
      <c r="AN40" s="139" t="e">
        <f t="shared" si="17"/>
        <v>#DIV/0!</v>
      </c>
      <c r="AO40" s="139">
        <f t="shared" si="0"/>
        <v>8.6806716463990984E-3</v>
      </c>
      <c r="AP40" s="139">
        <f t="shared" si="1"/>
        <v>-4.3957994677574315E-4</v>
      </c>
      <c r="AQ40" s="139">
        <f t="shared" si="2"/>
        <v>8.4596071992030283E-4</v>
      </c>
      <c r="AR40" s="139">
        <f t="shared" si="3"/>
        <v>-1.2899506162537084E-3</v>
      </c>
      <c r="AS40" s="139">
        <f t="shared" si="4"/>
        <v>-4.6550374809243775E-4</v>
      </c>
      <c r="AT40" s="139">
        <f t="shared" si="5"/>
        <v>-2.3070399989688194E-3</v>
      </c>
      <c r="AU40" s="139">
        <f t="shared" si="6"/>
        <v>-6.1071452869505913E-4</v>
      </c>
      <c r="AV40" s="139">
        <f t="shared" si="7"/>
        <v>-7.4786387977680557E-3</v>
      </c>
      <c r="AZ40" s="139" t="e">
        <f t="shared" si="16"/>
        <v>#DIV/0!</v>
      </c>
      <c r="BA40" s="139">
        <f t="shared" si="8"/>
        <v>0.1016261534957747</v>
      </c>
      <c r="BB40" s="139">
        <f t="shared" si="9"/>
        <v>8.3979865603738962E-3</v>
      </c>
      <c r="BC40" s="139">
        <f t="shared" si="10"/>
        <v>2.6560817199644399E-2</v>
      </c>
      <c r="BD40" s="139">
        <f t="shared" si="11"/>
        <v>1.6293135078871913E-2</v>
      </c>
      <c r="BE40" s="139">
        <f t="shared" si="12"/>
        <v>7.4859542610977367E-2</v>
      </c>
      <c r="BF40" s="139">
        <f t="shared" si="13"/>
        <v>3.3764214668333008E-2</v>
      </c>
      <c r="BG40" s="139">
        <f t="shared" si="14"/>
        <v>9.7962553313675951E-3</v>
      </c>
      <c r="BH40" s="139">
        <f t="shared" si="15"/>
        <v>9.7495604009256442E-2</v>
      </c>
    </row>
    <row r="41" spans="3:60">
      <c r="C41">
        <f>'Ac225 Dose 200 nCi R power'!D506</f>
        <v>6</v>
      </c>
      <c r="D41" s="58">
        <v>0</v>
      </c>
      <c r="E41" s="58">
        <f>'Ac227 Dose 1 nCi R power'!F417/'Ac225 Dose 200 nCi R power'!F417</f>
        <v>2.1643429824352269E-2</v>
      </c>
      <c r="F41" s="58">
        <f>'Ac227 Dose 1 nCi R power'!G417/'Ac225 Dose 200 nCi R power'!G417</f>
        <v>3.0473444229436797E-3</v>
      </c>
      <c r="G41" s="58">
        <f>'Ac227 Dose 1 nCi R power'!H417/'Ac225 Dose 200 nCi R power'!H417</f>
        <v>7.8518579472378197E-3</v>
      </c>
      <c r="H41" s="58">
        <f>'Ac227 Dose 1 nCi R power'!I417/'Ac225 Dose 200 nCi R power'!I417</f>
        <v>6.4833346357022238E-3</v>
      </c>
      <c r="I41" s="58">
        <f>'Ac227 Dose 1 nCi R power'!J417/'Ac225 Dose 200 nCi R power'!J417</f>
        <v>2.5843052621036242E-2</v>
      </c>
      <c r="J41" s="58">
        <f>'Ac227 Dose 1 nCi R power'!K417/'Ac225 Dose 200 nCi R power'!K417</f>
        <v>1.3199127229002799E-2</v>
      </c>
      <c r="K41" s="58">
        <f>'Ac227 Dose 1 nCi R power'!L417/'Ac225 Dose 200 nCi R power'!L417</f>
        <v>3.8753979228335774E-3</v>
      </c>
      <c r="L41" s="58">
        <f>'Ac227 Dose 1 nCi R power'!M417/'Ac225 Dose 200 nCi R power'!M417</f>
        <v>3.8790578201025251E-2</v>
      </c>
      <c r="M41" s="58"/>
      <c r="P41" s="59" t="e">
        <f>((('Ac225 Dose 200 nCi R power'!Q417/'Ac225 Dose 200 nCi R power'!E417)^2+('Ac227 Dose 1 nCi R power'!Q417/'Ac227 Dose 1 nCi R power'!E417)^2)^0.5)*D41</f>
        <v>#DIV/0!</v>
      </c>
      <c r="Q41" s="59">
        <f>((('Ac225 Dose 200 nCi R power'!R417/'Ac225 Dose 200 nCi R power'!F417)^2+('Ac227 Dose 1 nCi R power'!R417/'Ac227 Dose 1 nCi R power'!F417)^2)^0.5)*E41</f>
        <v>1.2168306243011268E-2</v>
      </c>
      <c r="R41" s="59">
        <f>((('Ac225 Dose 200 nCi R power'!S417/'Ac225 Dose 200 nCi R power'!G417)^2+('Ac227 Dose 1 nCi R power'!S417/'Ac227 Dose 1 nCi R power'!G417)^2)^0.5)*F41</f>
        <v>3.5645247446790176E-3</v>
      </c>
      <c r="S41" s="59">
        <f>((('Ac225 Dose 200 nCi R power'!T417/'Ac225 Dose 200 nCi R power'!H417)^2+('Ac227 Dose 1 nCi R power'!T417/'Ac227 Dose 1 nCi R power'!H417)^2)^0.5)*G41</f>
        <v>7.1978629368502521E-3</v>
      </c>
      <c r="T41" s="59">
        <f>((('Ac225 Dose 200 nCi R power'!U417/'Ac225 Dose 200 nCi R power'!I417)^2+('Ac227 Dose 1 nCi R power'!U417/'Ac227 Dose 1 nCi R power'!I417)^2)^0.5)*H41</f>
        <v>7.8571450814778569E-3</v>
      </c>
      <c r="U41" s="59">
        <f>((('Ac225 Dose 200 nCi R power'!V417/'Ac225 Dose 200 nCi R power'!J417)^2+('Ac227 Dose 1 nCi R power'!V417/'Ac227 Dose 1 nCi R power'!J417)^2)^0.5)*I41</f>
        <v>2.3174118684303819E-2</v>
      </c>
      <c r="V41" s="59">
        <f>((('Ac225 Dose 200 nCi R power'!W417/'Ac225 Dose 200 nCi R power'!K417)^2+('Ac227 Dose 1 nCi R power'!W417/'Ac227 Dose 1 nCi R power'!K417)^2)^0.5)*J41</f>
        <v>1.5588796264004652E-2</v>
      </c>
      <c r="W41" s="59">
        <f>((('Ac225 Dose 200 nCi R power'!X417/'Ac225 Dose 200 nCi R power'!L417)^2+('Ac227 Dose 1 nCi R power'!X417/'Ac227 Dose 1 nCi R power'!L417)^2)^0.5)*K41</f>
        <v>4.5367315788763709E-3</v>
      </c>
      <c r="X41" s="59">
        <f>((('Ac225 Dose 200 nCi R power'!Y417/'Ac225 Dose 200 nCi R power'!M417)^2+('Ac227 Dose 1 nCi R power'!Y417/'Ac227 Dose 1 nCi R power'!M417)^2)^0.5)*L41</f>
        <v>4.6560615286773036E-2</v>
      </c>
      <c r="Y41" s="59"/>
      <c r="Z41" s="59"/>
      <c r="AA41" s="59"/>
      <c r="AB41" s="59" t="e">
        <f>((('Ac225 Dose 200 nCi R power'!AC417/'Ac225 Dose 200 nCi R power'!E417)^2+('Ac227 Dose 1 nCi R power'!AC417/'Ac227 Dose 1 nCi R power'!E417)^2)^0.5)*D41</f>
        <v>#DIV/0!</v>
      </c>
      <c r="AC41" s="59">
        <f>((('Ac225 Dose 200 nCi R power'!AD417/'Ac225 Dose 200 nCi R power'!F417)^2+('Ac227 Dose 1 nCi R power'!AD417/'Ac227 Dose 1 nCi R power'!F417)^2)^0.5)*E41</f>
        <v>5.5740153541549535E-2</v>
      </c>
      <c r="AD41" s="59">
        <f>((('Ac225 Dose 200 nCi R power'!AE417/'Ac225 Dose 200 nCi R power'!G417)^2+('Ac227 Dose 1 nCi R power'!AE417/'Ac227 Dose 1 nCi R power'!G417)^2)^0.5)*F41</f>
        <v>5.1792227782308962E-3</v>
      </c>
      <c r="AE41" s="59">
        <f>((('Ac225 Dose 200 nCi R power'!AF417/'Ac225 Dose 200 nCi R power'!H417)^2+('Ac227 Dose 1 nCi R power'!AF417/'Ac227 Dose 1 nCi R power'!H417)^2)^0.5)*G41</f>
        <v>1.9081590768300391E-2</v>
      </c>
      <c r="AF41" s="59">
        <f>((('Ac225 Dose 200 nCi R power'!AG417/'Ac225 Dose 200 nCi R power'!I417)^2+('Ac227 Dose 1 nCi R power'!AG417/'Ac227 Dose 1 nCi R power'!I417)^2)^0.5)*H41</f>
        <v>1.0483987057356174E-2</v>
      </c>
      <c r="AG41" s="59">
        <f>((('Ac225 Dose 200 nCi R power'!AH417/'Ac225 Dose 200 nCi R power'!J417)^2+('Ac227 Dose 1 nCi R power'!AH417/'Ac227 Dose 1 nCi R power'!J417)^2)^0.5)*I41</f>
        <v>5.5002699028402602E-2</v>
      </c>
      <c r="AH41" s="59">
        <f>((('Ac225 Dose 200 nCi R power'!AI417/'Ac225 Dose 200 nCi R power'!K417)^2+('Ac227 Dose 1 nCi R power'!AI417/'Ac227 Dose 1 nCi R power'!K417)^2)^0.5)*J41</f>
        <v>2.1872826230876833E-2</v>
      </c>
      <c r="AI41" s="59">
        <f>((('Ac225 Dose 200 nCi R power'!AJ417/'Ac225 Dose 200 nCi R power'!L417)^2+('Ac227 Dose 1 nCi R power'!AJ417/'Ac227 Dose 1 nCi R power'!L417)^2)^0.5)*K41</f>
        <v>6.4252192207553309E-3</v>
      </c>
      <c r="AJ41" s="59">
        <f>((('Ac225 Dose 200 nCi R power'!AK417/'Ac225 Dose 200 nCi R power'!M417)^2+('Ac227 Dose 1 nCi R power'!AK417/'Ac227 Dose 1 nCi R power'!M417)^2)^0.5)*L41</f>
        <v>6.3158885018892316E-2</v>
      </c>
      <c r="AK41" s="59"/>
      <c r="AL41" s="59"/>
      <c r="AN41" s="139" t="e">
        <f t="shared" si="17"/>
        <v>#DIV/0!</v>
      </c>
      <c r="AO41" s="139">
        <f t="shared" si="0"/>
        <v>9.4751235813410016E-3</v>
      </c>
      <c r="AP41" s="139">
        <f t="shared" si="1"/>
        <v>-5.1718032173533792E-4</v>
      </c>
      <c r="AQ41" s="139">
        <f t="shared" si="2"/>
        <v>6.5399501038756764E-4</v>
      </c>
      <c r="AR41" s="139">
        <f t="shared" si="3"/>
        <v>-1.373810445775633E-3</v>
      </c>
      <c r="AS41" s="139">
        <f t="shared" si="4"/>
        <v>2.6689339367324226E-3</v>
      </c>
      <c r="AT41" s="139">
        <f t="shared" si="5"/>
        <v>-2.3896690350018526E-3</v>
      </c>
      <c r="AU41" s="139">
        <f t="shared" si="6"/>
        <v>-6.613336560427935E-4</v>
      </c>
      <c r="AV41" s="139">
        <f t="shared" si="7"/>
        <v>-7.7700370857477843E-3</v>
      </c>
      <c r="AZ41" s="139" t="e">
        <f t="shared" si="16"/>
        <v>#DIV/0!</v>
      </c>
      <c r="BA41" s="139">
        <f t="shared" si="8"/>
        <v>7.7383583365901801E-2</v>
      </c>
      <c r="BB41" s="139">
        <f t="shared" si="9"/>
        <v>8.2265672011745759E-3</v>
      </c>
      <c r="BC41" s="139">
        <f t="shared" si="10"/>
        <v>2.6933448715538211E-2</v>
      </c>
      <c r="BD41" s="139">
        <f t="shared" si="11"/>
        <v>1.6967321693058396E-2</v>
      </c>
      <c r="BE41" s="139">
        <f t="shared" si="12"/>
        <v>8.0845751649438843E-2</v>
      </c>
      <c r="BF41" s="139">
        <f t="shared" si="13"/>
        <v>3.507195345987963E-2</v>
      </c>
      <c r="BG41" s="139">
        <f t="shared" si="14"/>
        <v>1.0300617143588908E-2</v>
      </c>
      <c r="BH41" s="139">
        <f t="shared" si="15"/>
        <v>0.10194946321991757</v>
      </c>
    </row>
    <row r="42" spans="3:60">
      <c r="C42">
        <f>'Ac225 Dose 200 nCi R power'!D507</f>
        <v>6.25</v>
      </c>
      <c r="D42" s="58">
        <v>0</v>
      </c>
      <c r="E42" s="58">
        <f>'Ac227 Dose 1 nCi R power'!F418/'Ac225 Dose 200 nCi R power'!F418</f>
        <v>1.8664134358406571E-2</v>
      </c>
      <c r="F42" s="58">
        <f>'Ac227 Dose 1 nCi R power'!G418/'Ac225 Dose 200 nCi R power'!G418</f>
        <v>3.1698174196612187E-3</v>
      </c>
      <c r="G42" s="58">
        <f>'Ac227 Dose 1 nCi R power'!H418/'Ac225 Dose 200 nCi R power'!H418</f>
        <v>8.2666546767717081E-3</v>
      </c>
      <c r="H42" s="58">
        <f>'Ac227 Dose 1 nCi R power'!I418/'Ac225 Dose 200 nCi R power'!I418</f>
        <v>6.8375568487842832E-3</v>
      </c>
      <c r="I42" s="58">
        <f>'Ac227 Dose 1 nCi R power'!J418/'Ac225 Dose 200 nCi R power'!J418</f>
        <v>2.7694216303117827E-2</v>
      </c>
      <c r="J42" s="58">
        <f>'Ac227 Dose 1 nCi R power'!K418/'Ac225 Dose 200 nCi R power'!K418</f>
        <v>1.3904277781559976E-2</v>
      </c>
      <c r="K42" s="58">
        <f>'Ac227 Dose 1 nCi R power'!L418/'Ac225 Dose 200 nCi R power'!L418</f>
        <v>4.0976631280275908E-3</v>
      </c>
      <c r="L42" s="58">
        <f>'Ac227 Dose 1 nCi R power'!M418/'Ac225 Dose 200 nCi R power'!M418</f>
        <v>4.0956207263513955E-2</v>
      </c>
      <c r="M42" s="58"/>
      <c r="P42" s="59" t="e">
        <f>((('Ac225 Dose 200 nCi R power'!Q418/'Ac225 Dose 200 nCi R power'!E418)^2+('Ac227 Dose 1 nCi R power'!Q418/'Ac227 Dose 1 nCi R power'!E418)^2)^0.5)*D42</f>
        <v>#DIV/0!</v>
      </c>
      <c r="Q42" s="59">
        <f>((('Ac225 Dose 200 nCi R power'!R418/'Ac225 Dose 200 nCi R power'!F418)^2+('Ac227 Dose 1 nCi R power'!R418/'Ac227 Dose 1 nCi R power'!F418)^2)^0.5)*E42</f>
        <v>8.4921107284009062E-3</v>
      </c>
      <c r="R42" s="59">
        <f>((('Ac225 Dose 200 nCi R power'!S418/'Ac225 Dose 200 nCi R power'!G418)^2+('Ac227 Dose 1 nCi R power'!S418/'Ac227 Dose 1 nCi R power'!G418)^2)^0.5)*F42</f>
        <v>3.7454650155862254E-3</v>
      </c>
      <c r="S42" s="59">
        <f>((('Ac225 Dose 200 nCi R power'!T418/'Ac225 Dose 200 nCi R power'!H418)^2+('Ac227 Dose 1 nCi R power'!T418/'Ac227 Dose 1 nCi R power'!H418)^2)^0.5)*G42</f>
        <v>7.6877696746408247E-3</v>
      </c>
      <c r="T42" s="59">
        <f>((('Ac225 Dose 200 nCi R power'!U418/'Ac225 Dose 200 nCi R power'!I418)^2+('Ac227 Dose 1 nCi R power'!U418/'Ac227 Dose 1 nCi R power'!I418)^2)^0.5)*H42</f>
        <v>8.2939853845434737E-3</v>
      </c>
      <c r="U42" s="59">
        <f>((('Ac225 Dose 200 nCi R power'!V418/'Ac225 Dose 200 nCi R power'!J418)^2+('Ac227 Dose 1 nCi R power'!V418/'Ac227 Dose 1 nCi R power'!J418)^2)^0.5)*I42</f>
        <v>2.2968930507793996E-2</v>
      </c>
      <c r="V42" s="59">
        <f>((('Ac225 Dose 200 nCi R power'!W418/'Ac225 Dose 200 nCi R power'!K418)^2+('Ac227 Dose 1 nCi R power'!W418/'Ac227 Dose 1 nCi R power'!K418)^2)^0.5)*J42</f>
        <v>1.6419965664267143E-2</v>
      </c>
      <c r="W42" s="59">
        <f>((('Ac225 Dose 200 nCi R power'!X418/'Ac225 Dose 200 nCi R power'!L418)^2+('Ac227 Dose 1 nCi R power'!X418/'Ac227 Dose 1 nCi R power'!L418)^2)^0.5)*K42</f>
        <v>4.8018065023985841E-3</v>
      </c>
      <c r="X42" s="59">
        <f>((('Ac225 Dose 200 nCi R power'!Y418/'Ac225 Dose 200 nCi R power'!M418)^2+('Ac227 Dose 1 nCi R power'!Y418/'Ac227 Dose 1 nCi R power'!M418)^2)^0.5)*L42</f>
        <v>4.9131507261597582E-2</v>
      </c>
      <c r="Y42" s="59"/>
      <c r="Z42" s="59"/>
      <c r="AA42" s="59"/>
      <c r="AB42" s="59" t="e">
        <f>((('Ac225 Dose 200 nCi R power'!AC418/'Ac225 Dose 200 nCi R power'!E418)^2+('Ac227 Dose 1 nCi R power'!AC418/'Ac227 Dose 1 nCi R power'!E418)^2)^0.5)*D42</f>
        <v>#DIV/0!</v>
      </c>
      <c r="AC42" s="59">
        <f>((('Ac225 Dose 200 nCi R power'!AD418/'Ac225 Dose 200 nCi R power'!F418)^2+('Ac227 Dose 1 nCi R power'!AD418/'Ac227 Dose 1 nCi R power'!F418)^2)^0.5)*E42</f>
        <v>4.9299420584624845E-2</v>
      </c>
      <c r="AD42" s="59">
        <f>((('Ac225 Dose 200 nCi R power'!AE418/'Ac225 Dose 200 nCi R power'!G418)^2+('Ac227 Dose 1 nCi R power'!AE418/'Ac227 Dose 1 nCi R power'!G418)^2)^0.5)*F42</f>
        <v>5.2577001154293056E-3</v>
      </c>
      <c r="AE42" s="59">
        <f>((('Ac225 Dose 200 nCi R power'!AF418/'Ac225 Dose 200 nCi R power'!H418)^2+('Ac227 Dose 1 nCi R power'!AF418/'Ac227 Dose 1 nCi R power'!H418)^2)^0.5)*G42</f>
        <v>1.9791504164635203E-2</v>
      </c>
      <c r="AF42" s="59">
        <f>((('Ac225 Dose 200 nCi R power'!AG418/'Ac225 Dose 200 nCi R power'!I418)^2+('Ac227 Dose 1 nCi R power'!AG418/'Ac227 Dose 1 nCi R power'!I418)^2)^0.5)*H42</f>
        <v>1.1049044778156863E-2</v>
      </c>
      <c r="AG42" s="59">
        <f>((('Ac225 Dose 200 nCi R power'!AH418/'Ac225 Dose 200 nCi R power'!J418)^2+('Ac227 Dose 1 nCi R power'!AH418/'Ac227 Dose 1 nCi R power'!J418)^2)^0.5)*I42</f>
        <v>5.9328037537447538E-2</v>
      </c>
      <c r="AH42" s="59">
        <f>((('Ac225 Dose 200 nCi R power'!AI418/'Ac225 Dose 200 nCi R power'!K418)^2+('Ac227 Dose 1 nCi R power'!AI418/'Ac227 Dose 1 nCi R power'!K418)^2)^0.5)*J42</f>
        <v>2.3043189810096759E-2</v>
      </c>
      <c r="AI42" s="59">
        <f>((('Ac225 Dose 200 nCi R power'!AJ418/'Ac225 Dose 200 nCi R power'!L418)^2+('Ac227 Dose 1 nCi R power'!AJ418/'Ac227 Dose 1 nCi R power'!L418)^2)^0.5)*K42</f>
        <v>6.7887717936864515E-3</v>
      </c>
      <c r="AJ42" s="59">
        <f>((('Ac225 Dose 200 nCi R power'!AK418/'Ac225 Dose 200 nCi R power'!M418)^2+('Ac227 Dose 1 nCi R power'!AK418/'Ac227 Dose 1 nCi R power'!M418)^2)^0.5)*L42</f>
        <v>6.6712964723751975E-2</v>
      </c>
      <c r="AK42" s="59"/>
      <c r="AL42" s="59"/>
      <c r="AN42" s="139" t="e">
        <f t="shared" si="17"/>
        <v>#DIV/0!</v>
      </c>
      <c r="AO42" s="139">
        <f t="shared" si="0"/>
        <v>1.0172023630005664E-2</v>
      </c>
      <c r="AP42" s="139">
        <f t="shared" si="1"/>
        <v>-5.756475959250067E-4</v>
      </c>
      <c r="AQ42" s="139">
        <f t="shared" si="2"/>
        <v>5.7888500213088348E-4</v>
      </c>
      <c r="AR42" s="139">
        <f t="shared" si="3"/>
        <v>-1.4564285357591905E-3</v>
      </c>
      <c r="AS42" s="139">
        <f t="shared" si="4"/>
        <v>4.7252857953238303E-3</v>
      </c>
      <c r="AT42" s="139">
        <f t="shared" si="5"/>
        <v>-2.5156878827071669E-3</v>
      </c>
      <c r="AU42" s="139">
        <f t="shared" si="6"/>
        <v>-7.0414337437099336E-4</v>
      </c>
      <c r="AV42" s="139">
        <f t="shared" si="7"/>
        <v>-8.1752999980836266E-3</v>
      </c>
      <c r="AZ42" s="139" t="e">
        <f t="shared" si="16"/>
        <v>#DIV/0!</v>
      </c>
      <c r="BA42" s="139">
        <f t="shared" si="8"/>
        <v>6.7963554943031412E-2</v>
      </c>
      <c r="BB42" s="139">
        <f t="shared" si="9"/>
        <v>8.4275175350905247E-3</v>
      </c>
      <c r="BC42" s="139">
        <f t="shared" si="10"/>
        <v>2.8058158841406909E-2</v>
      </c>
      <c r="BD42" s="139">
        <f t="shared" si="11"/>
        <v>1.7886601626941147E-2</v>
      </c>
      <c r="BE42" s="139">
        <f t="shared" si="12"/>
        <v>8.7022253840565361E-2</v>
      </c>
      <c r="BF42" s="139">
        <f t="shared" si="13"/>
        <v>3.6947467591656735E-2</v>
      </c>
      <c r="BG42" s="139">
        <f t="shared" si="14"/>
        <v>1.0886434921714042E-2</v>
      </c>
      <c r="BH42" s="139">
        <f t="shared" si="15"/>
        <v>0.10766917198726593</v>
      </c>
    </row>
    <row r="43" spans="3:60">
      <c r="C43">
        <f>'Ac225 Dose 200 nCi R power'!D508</f>
        <v>6.5</v>
      </c>
      <c r="D43" s="58">
        <v>0</v>
      </c>
      <c r="E43" s="58">
        <f>'Ac227 Dose 1 nCi R power'!F419/'Ac225 Dose 200 nCi R power'!F419</f>
        <v>1.9949821015781053E-2</v>
      </c>
      <c r="F43" s="58">
        <f>'Ac227 Dose 1 nCi R power'!G419/'Ac225 Dose 200 nCi R power'!G419</f>
        <v>3.38817161088767E-3</v>
      </c>
      <c r="G43" s="58">
        <f>'Ac227 Dose 1 nCi R power'!H419/'Ac225 Dose 200 nCi R power'!H419</f>
        <v>8.8361066221420339E-3</v>
      </c>
      <c r="H43" s="58">
        <f>'Ac227 Dose 1 nCi R power'!I419/'Ac225 Dose 200 nCi R power'!I419</f>
        <v>7.3085647959362458E-3</v>
      </c>
      <c r="I43" s="58">
        <f>'Ac227 Dose 1 nCi R power'!J419/'Ac225 Dose 200 nCi R power'!J419</f>
        <v>2.9601943910711061E-2</v>
      </c>
      <c r="J43" s="58">
        <f>'Ac227 Dose 1 nCi R power'!K419/'Ac225 Dose 200 nCi R power'!K419</f>
        <v>1.4862079739095091E-2</v>
      </c>
      <c r="K43" s="58">
        <f>'Ac227 Dose 1 nCi R power'!L419/'Ac225 Dose 200 nCi R power'!L419</f>
        <v>4.3799323567500882E-3</v>
      </c>
      <c r="L43" s="58">
        <f>'Ac227 Dose 1 nCi R power'!M419/'Ac225 Dose 200 nCi R power'!M419</f>
        <v>4.3777492633850279E-2</v>
      </c>
      <c r="M43" s="58"/>
      <c r="P43" s="59" t="e">
        <f>((('Ac225 Dose 200 nCi R power'!Q419/'Ac225 Dose 200 nCi R power'!E419)^2+('Ac227 Dose 1 nCi R power'!Q419/'Ac227 Dose 1 nCi R power'!E419)^2)^0.5)*D43</f>
        <v>#DIV/0!</v>
      </c>
      <c r="Q43" s="59">
        <f>((('Ac225 Dose 200 nCi R power'!R419/'Ac225 Dose 200 nCi R power'!F419)^2+('Ac227 Dose 1 nCi R power'!R419/'Ac227 Dose 1 nCi R power'!F419)^2)^0.5)*E43</f>
        <v>9.0770933076510414E-3</v>
      </c>
      <c r="R43" s="59">
        <f>((('Ac225 Dose 200 nCi R power'!S419/'Ac225 Dose 200 nCi R power'!G419)^2+('Ac227 Dose 1 nCi R power'!S419/'Ac227 Dose 1 nCi R power'!G419)^2)^0.5)*F43</f>
        <v>4.0034729308600038E-3</v>
      </c>
      <c r="S43" s="59">
        <f>((('Ac225 Dose 200 nCi R power'!T419/'Ac225 Dose 200 nCi R power'!H419)^2+('Ac227 Dose 1 nCi R power'!T419/'Ac227 Dose 1 nCi R power'!H419)^2)^0.5)*G43</f>
        <v>8.2173448858909506E-3</v>
      </c>
      <c r="T43" s="59">
        <f>((('Ac225 Dose 200 nCi R power'!U419/'Ac225 Dose 200 nCi R power'!I419)^2+('Ac227 Dose 1 nCi R power'!U419/'Ac227 Dose 1 nCi R power'!I419)^2)^0.5)*H43</f>
        <v>8.8653200170850325E-3</v>
      </c>
      <c r="U43" s="59">
        <f>((('Ac225 Dose 200 nCi R power'!V419/'Ac225 Dose 200 nCi R power'!J419)^2+('Ac227 Dose 1 nCi R power'!V419/'Ac227 Dose 1 nCi R power'!J419)^2)^0.5)*I43</f>
        <v>2.4551154838210461E-2</v>
      </c>
      <c r="V43" s="59">
        <f>((('Ac225 Dose 200 nCi R power'!W419/'Ac225 Dose 200 nCi R power'!K419)^2+('Ac227 Dose 1 nCi R power'!W419/'Ac227 Dose 1 nCi R power'!K419)^2)^0.5)*J43</f>
        <v>1.7551061827834287E-2</v>
      </c>
      <c r="W43" s="59">
        <f>((('Ac225 Dose 200 nCi R power'!X419/'Ac225 Dose 200 nCi R power'!L419)^2+('Ac227 Dose 1 nCi R power'!X419/'Ac227 Dose 1 nCi R power'!L419)^2)^0.5)*K43</f>
        <v>5.1325809403058647E-3</v>
      </c>
      <c r="X43" s="59">
        <f>((('Ac225 Dose 200 nCi R power'!Y419/'Ac225 Dose 200 nCi R power'!M419)^2+('Ac227 Dose 1 nCi R power'!Y419/'Ac227 Dose 1 nCi R power'!M419)^2)^0.5)*L43</f>
        <v>5.2515951572269966E-2</v>
      </c>
      <c r="Y43" s="59"/>
      <c r="Z43" s="59"/>
      <c r="AA43" s="59"/>
      <c r="AB43" s="59" t="e">
        <f>((('Ac225 Dose 200 nCi R power'!AC419/'Ac225 Dose 200 nCi R power'!E419)^2+('Ac227 Dose 1 nCi R power'!AC419/'Ac227 Dose 1 nCi R power'!E419)^2)^0.5)*D43</f>
        <v>#DIV/0!</v>
      </c>
      <c r="AC43" s="59">
        <f>((('Ac225 Dose 200 nCi R power'!AD419/'Ac225 Dose 200 nCi R power'!F419)^2+('Ac227 Dose 1 nCi R power'!AD419/'Ac227 Dose 1 nCi R power'!F419)^2)^0.5)*E43</f>
        <v>5.2695431674386221E-2</v>
      </c>
      <c r="AD43" s="59">
        <f>((('Ac225 Dose 200 nCi R power'!AE419/'Ac225 Dose 200 nCi R power'!G419)^2+('Ac227 Dose 1 nCi R power'!AE419/'Ac227 Dose 1 nCi R power'!G419)^2)^0.5)*F43</f>
        <v>5.6198789744686013E-3</v>
      </c>
      <c r="AE43" s="59">
        <f>((('Ac225 Dose 200 nCi R power'!AF419/'Ac225 Dose 200 nCi R power'!H419)^2+('Ac227 Dose 1 nCi R power'!AF419/'Ac227 Dose 1 nCi R power'!H419)^2)^0.5)*G43</f>
        <v>2.1154850159965651E-2</v>
      </c>
      <c r="AF43" s="59">
        <f>((('Ac225 Dose 200 nCi R power'!AG419/'Ac225 Dose 200 nCi R power'!I419)^2+('Ac227 Dose 1 nCi R power'!AG419/'Ac227 Dose 1 nCi R power'!I419)^2)^0.5)*H43</f>
        <v>1.1810162822809767E-2</v>
      </c>
      <c r="AG43" s="59">
        <f>((('Ac225 Dose 200 nCi R power'!AH419/'Ac225 Dose 200 nCi R power'!J419)^2+('Ac227 Dose 1 nCi R power'!AH419/'Ac227 Dose 1 nCi R power'!J419)^2)^0.5)*I43</f>
        <v>6.3414874076735142E-2</v>
      </c>
      <c r="AH43" s="59">
        <f>((('Ac225 Dose 200 nCi R power'!AI419/'Ac225 Dose 200 nCi R power'!K419)^2+('Ac227 Dose 1 nCi R power'!AI419/'Ac227 Dose 1 nCi R power'!K419)^2)^0.5)*J43</f>
        <v>2.4630529523435519E-2</v>
      </c>
      <c r="AI43" s="59">
        <f>((('Ac225 Dose 200 nCi R power'!AJ419/'Ac225 Dose 200 nCi R power'!L419)^2+('Ac227 Dose 1 nCi R power'!AJ419/'Ac227 Dose 1 nCi R power'!L419)^2)^0.5)*K43</f>
        <v>7.256419162029128E-3</v>
      </c>
      <c r="AJ43" s="59">
        <f>((('Ac225 Dose 200 nCi R power'!AK419/'Ac225 Dose 200 nCi R power'!M419)^2+('Ac227 Dose 1 nCi R power'!AK419/'Ac227 Dose 1 nCi R power'!M419)^2)^0.5)*L43</f>
        <v>7.1308515043533652E-2</v>
      </c>
      <c r="AK43" s="59"/>
      <c r="AL43" s="59"/>
      <c r="AN43" s="139" t="e">
        <f t="shared" si="17"/>
        <v>#DIV/0!</v>
      </c>
      <c r="AO43" s="139">
        <f t="shared" si="0"/>
        <v>1.0872727708130012E-2</v>
      </c>
      <c r="AP43" s="139">
        <f t="shared" si="1"/>
        <v>-6.1530131997233374E-4</v>
      </c>
      <c r="AQ43" s="139">
        <f t="shared" si="2"/>
        <v>6.1876173625108333E-4</v>
      </c>
      <c r="AR43" s="139">
        <f t="shared" si="3"/>
        <v>-1.5567552211487867E-3</v>
      </c>
      <c r="AS43" s="139">
        <f t="shared" si="4"/>
        <v>5.0507890725005992E-3</v>
      </c>
      <c r="AT43" s="139">
        <f t="shared" si="5"/>
        <v>-2.688982088739196E-3</v>
      </c>
      <c r="AU43" s="139">
        <f t="shared" si="6"/>
        <v>-7.5264858355577648E-4</v>
      </c>
      <c r="AV43" s="139">
        <f t="shared" si="7"/>
        <v>-8.7384589384196867E-3</v>
      </c>
      <c r="AZ43" s="139" t="e">
        <f t="shared" si="16"/>
        <v>#DIV/0!</v>
      </c>
      <c r="BA43" s="139">
        <f t="shared" si="8"/>
        <v>7.2645252690167278E-2</v>
      </c>
      <c r="BB43" s="139">
        <f t="shared" si="9"/>
        <v>9.0080505853562705E-3</v>
      </c>
      <c r="BC43" s="139">
        <f t="shared" si="10"/>
        <v>2.9990956782107683E-2</v>
      </c>
      <c r="BD43" s="139">
        <f t="shared" si="11"/>
        <v>1.9118727618746015E-2</v>
      </c>
      <c r="BE43" s="139">
        <f t="shared" si="12"/>
        <v>9.301681798744621E-2</v>
      </c>
      <c r="BF43" s="139">
        <f t="shared" si="13"/>
        <v>3.9492609262530606E-2</v>
      </c>
      <c r="BG43" s="139">
        <f t="shared" si="14"/>
        <v>1.1636351518779217E-2</v>
      </c>
      <c r="BH43" s="139">
        <f t="shared" si="15"/>
        <v>0.11508600767738393</v>
      </c>
    </row>
    <row r="44" spans="3:60">
      <c r="C44">
        <f>'Ac225 Dose 200 nCi R power'!D509</f>
        <v>6.75</v>
      </c>
      <c r="D44" s="58">
        <v>0</v>
      </c>
      <c r="E44" s="58">
        <f>'Ac227 Dose 1 nCi R power'!F420/'Ac225 Dose 200 nCi R power'!F420</f>
        <v>2.1287284496579878E-2</v>
      </c>
      <c r="F44" s="58">
        <f>'Ac227 Dose 1 nCi R power'!G420/'Ac225 Dose 200 nCi R power'!G420</f>
        <v>3.6153193027219427E-3</v>
      </c>
      <c r="G44" s="58">
        <f>'Ac227 Dose 1 nCi R power'!H420/'Ac225 Dose 200 nCi R power'!H420</f>
        <v>9.4284913813943143E-3</v>
      </c>
      <c r="H44" s="58">
        <f>'Ac227 Dose 1 nCi R power'!I420/'Ac225 Dose 200 nCi R power'!I420</f>
        <v>7.7985410470456798E-3</v>
      </c>
      <c r="I44" s="58">
        <f>'Ac227 Dose 1 nCi R power'!J420/'Ac225 Dose 200 nCi R power'!J420</f>
        <v>3.1586499005712296E-2</v>
      </c>
      <c r="J44" s="58">
        <f>'Ac227 Dose 1 nCi R power'!K420/'Ac225 Dose 200 nCi R power'!K420</f>
        <v>1.5858454036590586E-2</v>
      </c>
      <c r="K44" s="58">
        <f>'Ac227 Dose 1 nCi R power'!L420/'Ac225 Dose 200 nCi R power'!L420</f>
        <v>4.6735690550888066E-3</v>
      </c>
      <c r="L44" s="58">
        <f>'Ac227 Dose 1 nCi R power'!M420/'Ac225 Dose 200 nCi R power'!M420</f>
        <v>4.6712396041374504E-2</v>
      </c>
      <c r="M44" s="58"/>
      <c r="P44" s="59" t="e">
        <f>((('Ac225 Dose 200 nCi R power'!Q420/'Ac225 Dose 200 nCi R power'!E420)^2+('Ac227 Dose 1 nCi R power'!Q420/'Ac227 Dose 1 nCi R power'!E420)^2)^0.5)*D44</f>
        <v>#DIV/0!</v>
      </c>
      <c r="Q44" s="59">
        <f>((('Ac225 Dose 200 nCi R power'!R420/'Ac225 Dose 200 nCi R power'!F420)^2+('Ac227 Dose 1 nCi R power'!R420/'Ac227 Dose 1 nCi R power'!F420)^2)^0.5)*E44</f>
        <v>9.6856341462472038E-3</v>
      </c>
      <c r="R44" s="59">
        <f>((('Ac225 Dose 200 nCi R power'!S420/'Ac225 Dose 200 nCi R power'!G420)^2+('Ac227 Dose 1 nCi R power'!S420/'Ac227 Dose 1 nCi R power'!G420)^2)^0.5)*F44</f>
        <v>4.2718712707326368E-3</v>
      </c>
      <c r="S44" s="59">
        <f>((('Ac225 Dose 200 nCi R power'!T420/'Ac225 Dose 200 nCi R power'!H420)^2+('Ac227 Dose 1 nCi R power'!T420/'Ac227 Dose 1 nCi R power'!H420)^2)^0.5)*G44</f>
        <v>8.7682470060309898E-3</v>
      </c>
      <c r="T44" s="59">
        <f>((('Ac225 Dose 200 nCi R power'!U420/'Ac225 Dose 200 nCi R power'!I420)^2+('Ac227 Dose 1 nCi R power'!U420/'Ac227 Dose 1 nCi R power'!I420)^2)^0.5)*H44</f>
        <v>9.459663282574313E-3</v>
      </c>
      <c r="U44" s="59">
        <f>((('Ac225 Dose 200 nCi R power'!V420/'Ac225 Dose 200 nCi R power'!J420)^2+('Ac227 Dose 1 nCi R power'!V420/'Ac227 Dose 1 nCi R power'!J420)^2)^0.5)*I44</f>
        <v>2.6197098076576809E-2</v>
      </c>
      <c r="V44" s="59">
        <f>((('Ac225 Dose 200 nCi R power'!W420/'Ac225 Dose 200 nCi R power'!K420)^2+('Ac227 Dose 1 nCi R power'!W420/'Ac227 Dose 1 nCi R power'!K420)^2)^0.5)*J44</f>
        <v>1.8727709188499926E-2</v>
      </c>
      <c r="W44" s="59">
        <f>((('Ac225 Dose 200 nCi R power'!X420/'Ac225 Dose 200 nCi R power'!L420)^2+('Ac227 Dose 1 nCi R power'!X420/'Ac227 Dose 1 nCi R power'!L420)^2)^0.5)*K44</f>
        <v>5.4766762364227058E-3</v>
      </c>
      <c r="X44" s="59">
        <f>((('Ac225 Dose 200 nCi R power'!Y420/'Ac225 Dose 200 nCi R power'!M420)^2+('Ac227 Dose 1 nCi R power'!Y420/'Ac227 Dose 1 nCi R power'!M420)^2)^0.5)*L44</f>
        <v>5.6036693303824846E-2</v>
      </c>
      <c r="Y44" s="59"/>
      <c r="Z44" s="59"/>
      <c r="AA44" s="59"/>
      <c r="AB44" s="59" t="e">
        <f>((('Ac225 Dose 200 nCi R power'!AC420/'Ac225 Dose 200 nCi R power'!E420)^2+('Ac227 Dose 1 nCi R power'!AC420/'Ac227 Dose 1 nCi R power'!E420)^2)^0.5)*D44</f>
        <v>#DIV/0!</v>
      </c>
      <c r="AC44" s="59">
        <f>((('Ac225 Dose 200 nCi R power'!AD420/'Ac225 Dose 200 nCi R power'!F420)^2+('Ac227 Dose 1 nCi R power'!AD420/'Ac227 Dose 1 nCi R power'!F420)^2)^0.5)*E44</f>
        <v>5.6228205999212001E-2</v>
      </c>
      <c r="AD44" s="59">
        <f>((('Ac225 Dose 200 nCi R power'!AE420/'Ac225 Dose 200 nCi R power'!G420)^2+('Ac227 Dose 1 nCi R power'!AE420/'Ac227 Dose 1 nCi R power'!G420)^2)^0.5)*F44</f>
        <v>5.996643402024872E-3</v>
      </c>
      <c r="AE44" s="59">
        <f>((('Ac225 Dose 200 nCi R power'!AF420/'Ac225 Dose 200 nCi R power'!H420)^2+('Ac227 Dose 1 nCi R power'!AF420/'Ac227 Dose 1 nCi R power'!H420)^2)^0.5)*G44</f>
        <v>2.2573100454459195E-2</v>
      </c>
      <c r="AF44" s="59">
        <f>((('Ac225 Dose 200 nCi R power'!AG420/'Ac225 Dose 200 nCi R power'!I420)^2+('Ac227 Dose 1 nCi R power'!AG420/'Ac227 Dose 1 nCi R power'!I420)^2)^0.5)*H44</f>
        <v>1.2601932406371495E-2</v>
      </c>
      <c r="AG44" s="59">
        <f>((('Ac225 Dose 200 nCi R power'!AH420/'Ac225 Dose 200 nCi R power'!J420)^2+('Ac227 Dose 1 nCi R power'!AH420/'Ac227 Dose 1 nCi R power'!J420)^2)^0.5)*I44</f>
        <v>6.7666294585721001E-2</v>
      </c>
      <c r="AH44" s="59">
        <f>((('Ac225 Dose 200 nCi R power'!AI420/'Ac225 Dose 200 nCi R power'!K420)^2+('Ac227 Dose 1 nCi R power'!AI420/'Ac227 Dose 1 nCi R power'!K420)^2)^0.5)*J44</f>
        <v>2.6281794150034097E-2</v>
      </c>
      <c r="AI44" s="59">
        <f>((('Ac225 Dose 200 nCi R power'!AJ420/'Ac225 Dose 200 nCi R power'!L420)^2+('Ac227 Dose 1 nCi R power'!AJ420/'Ac227 Dose 1 nCi R power'!L420)^2)^0.5)*K44</f>
        <v>7.742899498013372E-3</v>
      </c>
      <c r="AJ44" s="59">
        <f>((('Ac225 Dose 200 nCi R power'!AK420/'Ac225 Dose 200 nCi R power'!M420)^2+('Ac227 Dose 1 nCi R power'!AK420/'Ac227 Dose 1 nCi R power'!M420)^2)^0.5)*L44</f>
        <v>7.6089136116037334E-2</v>
      </c>
      <c r="AK44" s="59"/>
      <c r="AL44" s="59"/>
      <c r="AN44" s="139" t="e">
        <f t="shared" si="17"/>
        <v>#DIV/0!</v>
      </c>
      <c r="AO44" s="139">
        <f t="shared" si="0"/>
        <v>1.1601650350332674E-2</v>
      </c>
      <c r="AP44" s="139">
        <f t="shared" si="1"/>
        <v>-6.5655196801069418E-4</v>
      </c>
      <c r="AQ44" s="139">
        <f t="shared" si="2"/>
        <v>6.6024437536332456E-4</v>
      </c>
      <c r="AR44" s="139">
        <f t="shared" si="3"/>
        <v>-1.6611222355286332E-3</v>
      </c>
      <c r="AS44" s="139">
        <f t="shared" si="4"/>
        <v>5.3894009291354864E-3</v>
      </c>
      <c r="AT44" s="139">
        <f t="shared" si="5"/>
        <v>-2.8692551519093404E-3</v>
      </c>
      <c r="AU44" s="139">
        <f t="shared" si="6"/>
        <v>-8.0310718133389924E-4</v>
      </c>
      <c r="AV44" s="139">
        <f t="shared" si="7"/>
        <v>-9.3242972624503415E-3</v>
      </c>
      <c r="AZ44" s="139" t="e">
        <f t="shared" si="16"/>
        <v>#DIV/0!</v>
      </c>
      <c r="BA44" s="139">
        <f t="shared" si="8"/>
        <v>7.7515490495791872E-2</v>
      </c>
      <c r="BB44" s="139">
        <f t="shared" si="9"/>
        <v>9.6119627047468147E-3</v>
      </c>
      <c r="BC44" s="139">
        <f t="shared" si="10"/>
        <v>3.2001591835853507E-2</v>
      </c>
      <c r="BD44" s="139">
        <f t="shared" si="11"/>
        <v>2.0400473453417174E-2</v>
      </c>
      <c r="BE44" s="139">
        <f t="shared" si="12"/>
        <v>9.9252793591433297E-2</v>
      </c>
      <c r="BF44" s="139">
        <f t="shared" si="13"/>
        <v>4.2140248186624679E-2</v>
      </c>
      <c r="BG44" s="139">
        <f t="shared" si="14"/>
        <v>1.2416468553102179E-2</v>
      </c>
      <c r="BH44" s="139">
        <f t="shared" si="15"/>
        <v>0.12280153215741184</v>
      </c>
    </row>
    <row r="45" spans="3:60">
      <c r="C45">
        <f>'Ac225 Dose 200 nCi R power'!D510</f>
        <v>7</v>
      </c>
      <c r="D45" s="58">
        <v>0</v>
      </c>
      <c r="E45" s="58">
        <f>'Ac227 Dose 1 nCi R power'!F421/'Ac225 Dose 200 nCi R power'!F421</f>
        <v>2.2677720343885002E-2</v>
      </c>
      <c r="F45" s="58">
        <f>'Ac227 Dose 1 nCi R power'!G421/'Ac225 Dose 200 nCi R power'!G421</f>
        <v>3.8514635398493417E-3</v>
      </c>
      <c r="G45" s="58">
        <f>'Ac227 Dose 1 nCi R power'!H421/'Ac225 Dose 200 nCi R power'!H421</f>
        <v>1.0044338480389223E-2</v>
      </c>
      <c r="H45" s="58">
        <f>'Ac227 Dose 1 nCi R power'!I421/'Ac225 Dose 200 nCi R power'!I421</f>
        <v>8.3079235861964508E-3</v>
      </c>
      <c r="I45" s="58">
        <f>'Ac227 Dose 1 nCi R power'!J421/'Ac225 Dose 200 nCi R power'!J421</f>
        <v>3.3649655558886854E-2</v>
      </c>
      <c r="J45" s="58">
        <f>'Ac227 Dose 1 nCi R power'!K421/'Ac225 Dose 200 nCi R power'!K421</f>
        <v>1.689429132146639E-2</v>
      </c>
      <c r="K45" s="58">
        <f>'Ac227 Dose 1 nCi R power'!L421/'Ac225 Dose 200 nCi R power'!L421</f>
        <v>4.9788357014802455E-3</v>
      </c>
      <c r="L45" s="58">
        <f>'Ac227 Dose 1 nCi R power'!M421/'Ac225 Dose 200 nCi R power'!M421</f>
        <v>4.9763540962178103E-2</v>
      </c>
      <c r="M45" s="58"/>
      <c r="P45" s="59" t="e">
        <f>((('Ac225 Dose 200 nCi R power'!Q421/'Ac225 Dose 200 nCi R power'!E421)^2+('Ac227 Dose 1 nCi R power'!Q421/'Ac227 Dose 1 nCi R power'!E421)^2)^0.5)*D45</f>
        <v>#DIV/0!</v>
      </c>
      <c r="Q45" s="59">
        <f>((('Ac225 Dose 200 nCi R power'!R421/'Ac225 Dose 200 nCi R power'!F421)^2+('Ac227 Dose 1 nCi R power'!R421/'Ac227 Dose 1 nCi R power'!F421)^2)^0.5)*E45</f>
        <v>1.0318277211781857E-2</v>
      </c>
      <c r="R45" s="59">
        <f>((('Ac225 Dose 200 nCi R power'!S421/'Ac225 Dose 200 nCi R power'!G421)^2+('Ac227 Dose 1 nCi R power'!S421/'Ac227 Dose 1 nCi R power'!G421)^2)^0.5)*F45</f>
        <v>4.5508999533649327E-3</v>
      </c>
      <c r="S45" s="59">
        <f>((('Ac225 Dose 200 nCi R power'!T421/'Ac225 Dose 200 nCi R power'!H421)^2+('Ac227 Dose 1 nCi R power'!T421/'Ac227 Dose 1 nCi R power'!H421)^2)^0.5)*G45</f>
        <v>9.3409684800719837E-3</v>
      </c>
      <c r="T45" s="59">
        <f>((('Ac225 Dose 200 nCi R power'!U421/'Ac225 Dose 200 nCi R power'!I421)^2+('Ac227 Dose 1 nCi R power'!U421/'Ac227 Dose 1 nCi R power'!I421)^2)^0.5)*H45</f>
        <v>1.0077546457557979E-2</v>
      </c>
      <c r="U45" s="59">
        <f>((('Ac225 Dose 200 nCi R power'!V421/'Ac225 Dose 200 nCi R power'!J421)^2+('Ac227 Dose 1 nCi R power'!V421/'Ac227 Dose 1 nCi R power'!J421)^2)^0.5)*I45</f>
        <v>2.7908231512449897E-2</v>
      </c>
      <c r="V45" s="59">
        <f>((('Ac225 Dose 200 nCi R power'!W421/'Ac225 Dose 200 nCi R power'!K421)^2+('Ac227 Dose 1 nCi R power'!W421/'Ac227 Dose 1 nCi R power'!K421)^2)^0.5)*J45</f>
        <v>1.995095953768276E-2</v>
      </c>
      <c r="W45" s="59">
        <f>((('Ac225 Dose 200 nCi R power'!X421/'Ac225 Dose 200 nCi R power'!L421)^2+('Ac227 Dose 1 nCi R power'!X421/'Ac227 Dose 1 nCi R power'!L421)^2)^0.5)*K45</f>
        <v>5.8343999735404996E-3</v>
      </c>
      <c r="X45" s="59">
        <f>((('Ac225 Dose 200 nCi R power'!Y421/'Ac225 Dose 200 nCi R power'!M421)^2+('Ac227 Dose 1 nCi R power'!Y421/'Ac227 Dose 1 nCi R power'!M421)^2)^0.5)*L45</f>
        <v>5.9696879606431864E-2</v>
      </c>
      <c r="Y45" s="59"/>
      <c r="Z45" s="59"/>
      <c r="AA45" s="59"/>
      <c r="AB45" s="59" t="e">
        <f>((('Ac225 Dose 200 nCi R power'!AC421/'Ac225 Dose 200 nCi R power'!E421)^2+('Ac227 Dose 1 nCi R power'!AC421/'Ac227 Dose 1 nCi R power'!E421)^2)^0.5)*D45</f>
        <v>#DIV/0!</v>
      </c>
      <c r="AC45" s="59">
        <f>((('Ac225 Dose 200 nCi R power'!AD421/'Ac225 Dose 200 nCi R power'!F421)^2+('Ac227 Dose 1 nCi R power'!AD421/'Ac227 Dose 1 nCi R power'!F421)^2)^0.5)*E45</f>
        <v>5.9900901465067366E-2</v>
      </c>
      <c r="AD45" s="59">
        <f>((('Ac225 Dose 200 nCi R power'!AE421/'Ac225 Dose 200 nCi R power'!G421)^2+('Ac227 Dose 1 nCi R power'!AE421/'Ac227 Dose 1 nCi R power'!G421)^2)^0.5)*F45</f>
        <v>6.3883301834469341E-3</v>
      </c>
      <c r="AE45" s="59">
        <f>((('Ac225 Dose 200 nCi R power'!AF421/'Ac225 Dose 200 nCi R power'!H421)^2+('Ac227 Dose 1 nCi R power'!AF421/'Ac227 Dose 1 nCi R power'!H421)^2)^0.5)*G45</f>
        <v>2.404752280559291E-2</v>
      </c>
      <c r="AF45" s="59">
        <f>((('Ac225 Dose 200 nCi R power'!AG421/'Ac225 Dose 200 nCi R power'!I421)^2+('Ac227 Dose 1 nCi R power'!AG421/'Ac227 Dose 1 nCi R power'!I421)^2)^0.5)*H45</f>
        <v>1.342506128248297E-2</v>
      </c>
      <c r="AG45" s="59">
        <f>((('Ac225 Dose 200 nCi R power'!AH421/'Ac225 Dose 200 nCi R power'!J421)^2+('Ac227 Dose 1 nCi R power'!AH421/'Ac227 Dose 1 nCi R power'!J421)^2)^0.5)*I45</f>
        <v>7.2086099359853273E-2</v>
      </c>
      <c r="AH45" s="59">
        <f>((('Ac225 Dose 200 nCi R power'!AI421/'Ac225 Dose 200 nCi R power'!K421)^2+('Ac227 Dose 1 nCi R power'!AI421/'Ac227 Dose 1 nCi R power'!K421)^2)^0.5)*J45</f>
        <v>2.7998459736176495E-2</v>
      </c>
      <c r="AI45" s="59">
        <f>((('Ac225 Dose 200 nCi R power'!AJ421/'Ac225 Dose 200 nCi R power'!L421)^2+('Ac227 Dose 1 nCi R power'!AJ421/'Ac227 Dose 1 nCi R power'!L421)^2)^0.5)*K45</f>
        <v>8.2486476607651002E-3</v>
      </c>
      <c r="AJ45" s="59">
        <f>((('Ac225 Dose 200 nCi R power'!AK421/'Ac225 Dose 200 nCi R power'!M421)^2+('Ac227 Dose 1 nCi R power'!AK421/'Ac227 Dose 1 nCi R power'!M421)^2)^0.5)*L45</f>
        <v>8.1059101282952573E-2</v>
      </c>
      <c r="AK45" s="59"/>
      <c r="AL45" s="59"/>
      <c r="AN45" s="139" t="e">
        <f t="shared" si="17"/>
        <v>#DIV/0!</v>
      </c>
      <c r="AO45" s="139">
        <f t="shared" si="0"/>
        <v>1.2359443132103146E-2</v>
      </c>
      <c r="AP45" s="139">
        <f t="shared" si="1"/>
        <v>-6.9943641351559102E-4</v>
      </c>
      <c r="AQ45" s="139">
        <f t="shared" si="2"/>
        <v>7.0337000031723933E-4</v>
      </c>
      <c r="AR45" s="139">
        <f t="shared" si="3"/>
        <v>-1.7696228713615283E-3</v>
      </c>
      <c r="AS45" s="139">
        <f t="shared" si="4"/>
        <v>5.7414240464369569E-3</v>
      </c>
      <c r="AT45" s="139">
        <f t="shared" si="5"/>
        <v>-3.0566682162163697E-3</v>
      </c>
      <c r="AU45" s="139">
        <f t="shared" si="6"/>
        <v>-8.5556427206025416E-4</v>
      </c>
      <c r="AV45" s="139">
        <f t="shared" si="7"/>
        <v>-9.9333386442537613E-3</v>
      </c>
      <c r="AZ45" s="139" t="e">
        <f t="shared" si="16"/>
        <v>#DIV/0!</v>
      </c>
      <c r="BA45" s="139">
        <f t="shared" si="8"/>
        <v>8.2578621808952368E-2</v>
      </c>
      <c r="BB45" s="139">
        <f t="shared" si="9"/>
        <v>1.0239793723296276E-2</v>
      </c>
      <c r="BC45" s="139">
        <f t="shared" si="10"/>
        <v>3.4091861285982135E-2</v>
      </c>
      <c r="BD45" s="139">
        <f t="shared" si="11"/>
        <v>2.173298486867942E-2</v>
      </c>
      <c r="BE45" s="139">
        <f t="shared" si="12"/>
        <v>0.10573575491874013</v>
      </c>
      <c r="BF45" s="139">
        <f t="shared" si="13"/>
        <v>4.4892751057642885E-2</v>
      </c>
      <c r="BG45" s="139">
        <f t="shared" si="14"/>
        <v>1.3227483362245347E-2</v>
      </c>
      <c r="BH45" s="139">
        <f t="shared" si="15"/>
        <v>0.13082264224513068</v>
      </c>
    </row>
    <row r="46" spans="3:60">
      <c r="C46">
        <f>'Ac225 Dose 200 nCi R power'!D511</f>
        <v>7.25</v>
      </c>
      <c r="D46" s="58">
        <v>0</v>
      </c>
      <c r="E46" s="58">
        <f>'Ac227 Dose 1 nCi R power'!F422/'Ac225 Dose 200 nCi R power'!F422</f>
        <v>2.4122347533244971E-2</v>
      </c>
      <c r="F46" s="58">
        <f>'Ac227 Dose 1 nCi R power'!G422/'Ac225 Dose 200 nCi R power'!G422</f>
        <v>4.096811346600792E-3</v>
      </c>
      <c r="G46" s="58">
        <f>'Ac227 Dose 1 nCi R power'!H422/'Ac225 Dose 200 nCi R power'!H422</f>
        <v>1.0684187823615542E-2</v>
      </c>
      <c r="H46" s="58">
        <f>'Ac227 Dose 1 nCi R power'!I422/'Ac225 Dose 200 nCi R power'!I422</f>
        <v>8.8371589818953267E-3</v>
      </c>
      <c r="I46" s="58">
        <f>'Ac227 Dose 1 nCi R power'!J422/'Ac225 Dose 200 nCi R power'!J422</f>
        <v>3.5793222310563172E-2</v>
      </c>
      <c r="J46" s="58">
        <f>'Ac227 Dose 1 nCi R power'!K422/'Ac225 Dose 200 nCi R power'!K422</f>
        <v>1.7970499697699396E-2</v>
      </c>
      <c r="K46" s="58">
        <f>'Ac227 Dose 1 nCi R power'!L422/'Ac225 Dose 200 nCi R power'!L422</f>
        <v>5.2959999188992137E-3</v>
      </c>
      <c r="L46" s="58">
        <f>'Ac227 Dose 1 nCi R power'!M422/'Ac225 Dose 200 nCi R power'!M422</f>
        <v>5.2933602292093769E-2</v>
      </c>
      <c r="M46" s="58"/>
      <c r="P46" s="59" t="e">
        <f>((('Ac225 Dose 200 nCi R power'!Q422/'Ac225 Dose 200 nCi R power'!E422)^2+('Ac227 Dose 1 nCi R power'!Q422/'Ac227 Dose 1 nCi R power'!E422)^2)^0.5)*D46</f>
        <v>#DIV/0!</v>
      </c>
      <c r="Q46" s="59">
        <f>((('Ac225 Dose 200 nCi R power'!R422/'Ac225 Dose 200 nCi R power'!F422)^2+('Ac227 Dose 1 nCi R power'!R422/'Ac227 Dose 1 nCi R power'!F422)^2)^0.5)*E46</f>
        <v>1.0975577133531389E-2</v>
      </c>
      <c r="R46" s="59">
        <f>((('Ac225 Dose 200 nCi R power'!S422/'Ac225 Dose 200 nCi R power'!G422)^2+('Ac227 Dose 1 nCi R power'!S422/'Ac227 Dose 1 nCi R power'!G422)^2)^0.5)*F46</f>
        <v>4.8408035992779461E-3</v>
      </c>
      <c r="S46" s="59">
        <f>((('Ac225 Dose 200 nCi R power'!T422/'Ac225 Dose 200 nCi R power'!H422)^2+('Ac227 Dose 1 nCi R power'!T422/'Ac227 Dose 1 nCi R power'!H422)^2)^0.5)*G46</f>
        <v>9.9360114048739588E-3</v>
      </c>
      <c r="T46" s="59">
        <f>((('Ac225 Dose 200 nCi R power'!U422/'Ac225 Dose 200 nCi R power'!I422)^2+('Ac227 Dose 1 nCi R power'!U422/'Ac227 Dose 1 nCi R power'!I422)^2)^0.5)*H46</f>
        <v>1.0719511231523988E-2</v>
      </c>
      <c r="U46" s="59">
        <f>((('Ac225 Dose 200 nCi R power'!V422/'Ac225 Dose 200 nCi R power'!J422)^2+('Ac227 Dose 1 nCi R power'!V422/'Ac227 Dose 1 nCi R power'!J422)^2)^0.5)*I46</f>
        <v>2.9686055272442984E-2</v>
      </c>
      <c r="V46" s="59">
        <f>((('Ac225 Dose 200 nCi R power'!W422/'Ac225 Dose 200 nCi R power'!K422)^2+('Ac227 Dose 1 nCi R power'!W422/'Ac227 Dose 1 nCi R power'!K422)^2)^0.5)*J46</f>
        <v>2.1221885281756902E-2</v>
      </c>
      <c r="W46" s="59">
        <f>((('Ac225 Dose 200 nCi R power'!X422/'Ac225 Dose 200 nCi R power'!L422)^2+('Ac227 Dose 1 nCi R power'!X422/'Ac227 Dose 1 nCi R power'!L422)^2)^0.5)*K46</f>
        <v>6.2060657630276014E-3</v>
      </c>
      <c r="X46" s="59">
        <f>((('Ac225 Dose 200 nCi R power'!Y422/'Ac225 Dose 200 nCi R power'!M422)^2+('Ac227 Dose 1 nCi R power'!Y422/'Ac227 Dose 1 nCi R power'!M422)^2)^0.5)*L46</f>
        <v>6.3499719313936026E-2</v>
      </c>
      <c r="Y46" s="59"/>
      <c r="Z46" s="59"/>
      <c r="AA46" s="59"/>
      <c r="AB46" s="59" t="e">
        <f>((('Ac225 Dose 200 nCi R power'!AC422/'Ac225 Dose 200 nCi R power'!E422)^2+('Ac227 Dose 1 nCi R power'!AC422/'Ac227 Dose 1 nCi R power'!E422)^2)^0.5)*D46</f>
        <v>#DIV/0!</v>
      </c>
      <c r="AC46" s="59">
        <f>((('Ac225 Dose 200 nCi R power'!AD422/'Ac225 Dose 200 nCi R power'!F422)^2+('Ac227 Dose 1 nCi R power'!AD422/'Ac227 Dose 1 nCi R power'!F422)^2)^0.5)*E46</f>
        <v>6.3716737872404575E-2</v>
      </c>
      <c r="AD46" s="59">
        <f>((('Ac225 Dose 200 nCi R power'!AE422/'Ac225 Dose 200 nCi R power'!G422)^2+('Ac227 Dose 1 nCi R power'!AE422/'Ac227 Dose 1 nCi R power'!G422)^2)^0.5)*F46</f>
        <v>6.7952827050263322E-3</v>
      </c>
      <c r="AE46" s="59">
        <f>((('Ac225 Dose 200 nCi R power'!AF422/'Ac225 Dose 200 nCi R power'!H422)^2+('Ac227 Dose 1 nCi R power'!AF422/'Ac227 Dose 1 nCi R power'!H422)^2)^0.5)*G46</f>
        <v>2.557940981870184E-2</v>
      </c>
      <c r="AF46" s="59">
        <f>((('Ac225 Dose 200 nCi R power'!AG422/'Ac225 Dose 200 nCi R power'!I422)^2+('Ac227 Dose 1 nCi R power'!AG422/'Ac227 Dose 1 nCi R power'!I422)^2)^0.5)*H46</f>
        <v>1.4280271076651209E-2</v>
      </c>
      <c r="AG46" s="59">
        <f>((('Ac225 Dose 200 nCi R power'!AH422/'Ac225 Dose 200 nCi R power'!J422)^2+('Ac227 Dose 1 nCi R power'!AH422/'Ac227 Dose 1 nCi R power'!J422)^2)^0.5)*I46</f>
        <v>7.6678163179805428E-2</v>
      </c>
      <c r="AH46" s="59">
        <f>((('Ac225 Dose 200 nCi R power'!AI422/'Ac225 Dose 200 nCi R power'!K422)^2+('Ac227 Dose 1 nCi R power'!AI422/'Ac227 Dose 1 nCi R power'!K422)^2)^0.5)*J46</f>
        <v>2.9782031258434365E-2</v>
      </c>
      <c r="AI46" s="59">
        <f>((('Ac225 Dose 200 nCi R power'!AJ422/'Ac225 Dose 200 nCi R power'!L422)^2+('Ac227 Dose 1 nCi R power'!AJ422/'Ac227 Dose 1 nCi R power'!L422)^2)^0.5)*K46</f>
        <v>8.7741070325844106E-3</v>
      </c>
      <c r="AJ46" s="59">
        <f>((('Ac225 Dose 200 nCi R power'!AK422/'Ac225 Dose 200 nCi R power'!M422)^2+('Ac227 Dose 1 nCi R power'!AK422/'Ac227 Dose 1 nCi R power'!M422)^2)^0.5)*L46</f>
        <v>8.6222767642830475E-2</v>
      </c>
      <c r="AK46" s="59"/>
      <c r="AL46" s="59"/>
      <c r="AN46" s="139" t="e">
        <f t="shared" si="17"/>
        <v>#DIV/0!</v>
      </c>
      <c r="AO46" s="139">
        <f t="shared" si="0"/>
        <v>1.3146770399713582E-2</v>
      </c>
      <c r="AP46" s="139">
        <f t="shared" si="1"/>
        <v>-7.4399225267715412E-4</v>
      </c>
      <c r="AQ46" s="139">
        <f t="shared" si="2"/>
        <v>7.4817641874158278E-4</v>
      </c>
      <c r="AR46" s="139">
        <f t="shared" si="3"/>
        <v>-1.8823522496286618E-3</v>
      </c>
      <c r="AS46" s="139">
        <f t="shared" si="4"/>
        <v>6.1071670381201877E-3</v>
      </c>
      <c r="AT46" s="139">
        <f t="shared" si="5"/>
        <v>-3.2513855840575062E-3</v>
      </c>
      <c r="AU46" s="139">
        <f t="shared" si="6"/>
        <v>-9.1006584412838768E-4</v>
      </c>
      <c r="AV46" s="139">
        <f t="shared" si="7"/>
        <v>-1.0566117021842257E-2</v>
      </c>
      <c r="AZ46" s="139" t="e">
        <f t="shared" si="16"/>
        <v>#DIV/0!</v>
      </c>
      <c r="BA46" s="139">
        <f t="shared" si="8"/>
        <v>8.7839085405649553E-2</v>
      </c>
      <c r="BB46" s="139">
        <f t="shared" si="9"/>
        <v>1.0892094051627124E-2</v>
      </c>
      <c r="BC46" s="139">
        <f t="shared" si="10"/>
        <v>3.6263597642317381E-2</v>
      </c>
      <c r="BD46" s="139">
        <f t="shared" si="11"/>
        <v>2.3117430058546537E-2</v>
      </c>
      <c r="BE46" s="139">
        <f t="shared" si="12"/>
        <v>0.1124713854903686</v>
      </c>
      <c r="BF46" s="139">
        <f t="shared" si="13"/>
        <v>4.7752530956133757E-2</v>
      </c>
      <c r="BG46" s="139">
        <f t="shared" si="14"/>
        <v>1.4070106951483623E-2</v>
      </c>
      <c r="BH46" s="139">
        <f t="shared" si="15"/>
        <v>0.13915636993492425</v>
      </c>
    </row>
    <row r="47" spans="3:60">
      <c r="C47">
        <f>'Ac225 Dose 200 nCi R power'!D512</f>
        <v>7.5</v>
      </c>
      <c r="D47" s="58">
        <v>0</v>
      </c>
      <c r="E47" s="58">
        <f>'Ac227 Dose 1 nCi R power'!F423/'Ac225 Dose 200 nCi R power'!F423</f>
        <v>2.5622408908852951E-2</v>
      </c>
      <c r="F47" s="58">
        <f>'Ac227 Dose 1 nCi R power'!G423/'Ac225 Dose 200 nCi R power'!G423</f>
        <v>4.3515738010310185E-3</v>
      </c>
      <c r="G47" s="58">
        <f>'Ac227 Dose 1 nCi R power'!H423/'Ac225 Dose 200 nCi R power'!H423</f>
        <v>1.1348589887380637E-2</v>
      </c>
      <c r="H47" s="58">
        <f>'Ac227 Dose 1 nCi R power'!I423/'Ac225 Dose 200 nCi R power'!I423</f>
        <v>9.3867025468646493E-3</v>
      </c>
      <c r="I47" s="58">
        <f>'Ac227 Dose 1 nCi R power'!J423/'Ac225 Dose 200 nCi R power'!J423</f>
        <v>3.8019043417842582E-2</v>
      </c>
      <c r="J47" s="58">
        <f>'Ac227 Dose 1 nCi R power'!K423/'Ac225 Dose 200 nCi R power'!K423</f>
        <v>1.9088005050764318E-2</v>
      </c>
      <c r="K47" s="58">
        <f>'Ac227 Dose 1 nCi R power'!L423/'Ac225 Dose 200 nCi R power'!L423</f>
        <v>5.6253345706206125E-3</v>
      </c>
      <c r="L47" s="58">
        <f>'Ac227 Dose 1 nCi R power'!M423/'Ac225 Dose 200 nCi R power'!M423</f>
        <v>5.622530730383573E-2</v>
      </c>
      <c r="M47" s="58"/>
      <c r="P47" s="59" t="e">
        <f>((('Ac225 Dose 200 nCi R power'!Q423/'Ac225 Dose 200 nCi R power'!E423)^2+('Ac227 Dose 1 nCi R power'!Q423/'Ac227 Dose 1 nCi R power'!E423)^2)^0.5)*D47</f>
        <v>#DIV/0!</v>
      </c>
      <c r="Q47" s="59">
        <f>((('Ac225 Dose 200 nCi R power'!R423/'Ac225 Dose 200 nCi R power'!F423)^2+('Ac227 Dose 1 nCi R power'!R423/'Ac227 Dose 1 nCi R power'!F423)^2)^0.5)*E47</f>
        <v>1.165809940091545E-2</v>
      </c>
      <c r="R47" s="59">
        <f>((('Ac225 Dose 200 nCi R power'!S423/'Ac225 Dose 200 nCi R power'!G423)^2+('Ac227 Dose 1 nCi R power'!S423/'Ac227 Dose 1 nCi R power'!G423)^2)^0.5)*F47</f>
        <v>5.1418316188839687E-3</v>
      </c>
      <c r="S47" s="59">
        <f>((('Ac225 Dose 200 nCi R power'!T423/'Ac225 Dose 200 nCi R power'!H423)^2+('Ac227 Dose 1 nCi R power'!T423/'Ac227 Dose 1 nCi R power'!H423)^2)^0.5)*G47</f>
        <v>1.0553887708807915E-2</v>
      </c>
      <c r="T47" s="59">
        <f>((('Ac225 Dose 200 nCi R power'!U423/'Ac225 Dose 200 nCi R power'!I423)^2+('Ac227 Dose 1 nCi R power'!U423/'Ac227 Dose 1 nCi R power'!I423)^2)^0.5)*H47</f>
        <v>1.1386109900730794E-2</v>
      </c>
      <c r="U47" s="59">
        <f>((('Ac225 Dose 200 nCi R power'!V423/'Ac225 Dose 200 nCi R power'!J423)^2+('Ac227 Dose 1 nCi R power'!V423/'Ac227 Dose 1 nCi R power'!J423)^2)^0.5)*I47</f>
        <v>3.1532098857006391E-2</v>
      </c>
      <c r="V47" s="59">
        <f>((('Ac225 Dose 200 nCi R power'!W423/'Ac225 Dose 200 nCi R power'!K423)^2+('Ac227 Dose 1 nCi R power'!W423/'Ac227 Dose 1 nCi R power'!K423)^2)^0.5)*J47</f>
        <v>2.2541579825783919E-2</v>
      </c>
      <c r="W47" s="59">
        <f>((('Ac225 Dose 200 nCi R power'!X423/'Ac225 Dose 200 nCi R power'!L423)^2+('Ac227 Dose 1 nCi R power'!X423/'Ac227 Dose 1 nCi R power'!L423)^2)^0.5)*K47</f>
        <v>6.5919933570468252E-3</v>
      </c>
      <c r="X47" s="59">
        <f>((('Ac225 Dose 200 nCi R power'!Y423/'Ac225 Dose 200 nCi R power'!M423)^2+('Ac227 Dose 1 nCi R power'!Y423/'Ac227 Dose 1 nCi R power'!M423)^2)^0.5)*L47</f>
        <v>6.7448484092053382E-2</v>
      </c>
      <c r="Y47" s="59"/>
      <c r="Z47" s="59"/>
      <c r="AA47" s="59"/>
      <c r="AB47" s="59" t="e">
        <f>((('Ac225 Dose 200 nCi R power'!AC423/'Ac225 Dose 200 nCi R power'!E423)^2+('Ac227 Dose 1 nCi R power'!AC423/'Ac227 Dose 1 nCi R power'!E423)^2)^0.5)*D47</f>
        <v>#DIV/0!</v>
      </c>
      <c r="AC47" s="59">
        <f>((('Ac225 Dose 200 nCi R power'!AD423/'Ac225 Dose 200 nCi R power'!F423)^2+('Ac227 Dose 1 nCi R power'!AD423/'Ac227 Dose 1 nCi R power'!F423)^2)^0.5)*E47</f>
        <v>6.7678998068283397E-2</v>
      </c>
      <c r="AD47" s="59">
        <f>((('Ac225 Dose 200 nCi R power'!AE423/'Ac225 Dose 200 nCi R power'!G423)^2+('Ac227 Dose 1 nCi R power'!AE423/'Ac227 Dose 1 nCi R power'!G423)^2)^0.5)*F47</f>
        <v>7.2178510768690241E-3</v>
      </c>
      <c r="AE47" s="59">
        <f>((('Ac225 Dose 200 nCi R power'!AF423/'Ac225 Dose 200 nCi R power'!H423)^2+('Ac227 Dose 1 nCi R power'!AF423/'Ac227 Dose 1 nCi R power'!H423)^2)^0.5)*G47</f>
        <v>2.7170079409503504E-2</v>
      </c>
      <c r="AF47" s="59">
        <f>((('Ac225 Dose 200 nCi R power'!AG423/'Ac225 Dose 200 nCi R power'!I423)^2+('Ac227 Dose 1 nCi R power'!AG423/'Ac227 Dose 1 nCi R power'!I423)^2)^0.5)*H47</f>
        <v>1.5168297544463839E-2</v>
      </c>
      <c r="AG47" s="59">
        <f>((('Ac225 Dose 200 nCi R power'!AH423/'Ac225 Dose 200 nCi R power'!J423)^2+('Ac227 Dose 1 nCi R power'!AH423/'Ac227 Dose 1 nCi R power'!J423)^2)^0.5)*I47</f>
        <v>8.1446436697964156E-2</v>
      </c>
      <c r="AH47" s="59">
        <f>((('Ac225 Dose 200 nCi R power'!AI423/'Ac225 Dose 200 nCi R power'!K423)^2+('Ac227 Dose 1 nCi R power'!AI423/'Ac227 Dose 1 nCi R power'!K423)^2)^0.5)*J47</f>
        <v>3.1634043162182816E-2</v>
      </c>
      <c r="AI47" s="59">
        <f>((('Ac225 Dose 200 nCi R power'!AJ423/'Ac225 Dose 200 nCi R power'!L423)^2+('Ac227 Dose 1 nCi R power'!AJ423/'Ac227 Dose 1 nCi R power'!L423)^2)^0.5)*K47</f>
        <v>9.3197296775981726E-3</v>
      </c>
      <c r="AJ47" s="59">
        <f>((('Ac225 Dose 200 nCi R power'!AK423/'Ac225 Dose 200 nCi R power'!M423)^2+('Ac227 Dose 1 nCi R power'!AK423/'Ac227 Dose 1 nCi R power'!M423)^2)^0.5)*L47</f>
        <v>9.1584577610155524E-2</v>
      </c>
      <c r="AK47" s="59"/>
      <c r="AL47" s="59"/>
      <c r="AN47" s="139" t="e">
        <f t="shared" si="17"/>
        <v>#DIV/0!</v>
      </c>
      <c r="AO47" s="139">
        <f t="shared" si="0"/>
        <v>1.39643095079375E-2</v>
      </c>
      <c r="AP47" s="139">
        <f t="shared" si="1"/>
        <v>-7.9025781785295023E-4</v>
      </c>
      <c r="AQ47" s="139">
        <f t="shared" si="2"/>
        <v>7.9470217857272214E-4</v>
      </c>
      <c r="AR47" s="139">
        <f t="shared" si="3"/>
        <v>-1.9994073538661446E-3</v>
      </c>
      <c r="AS47" s="139">
        <f t="shared" si="4"/>
        <v>6.4869445608361914E-3</v>
      </c>
      <c r="AT47" s="139">
        <f t="shared" si="5"/>
        <v>-3.4535747750196015E-3</v>
      </c>
      <c r="AU47" s="139">
        <f t="shared" si="6"/>
        <v>-9.6665878642621279E-4</v>
      </c>
      <c r="AV47" s="139">
        <f t="shared" si="7"/>
        <v>-1.1223176788217652E-2</v>
      </c>
      <c r="AZ47" s="139" t="e">
        <f t="shared" si="16"/>
        <v>#DIV/0!</v>
      </c>
      <c r="BA47" s="139">
        <f t="shared" si="8"/>
        <v>9.3301406977136347E-2</v>
      </c>
      <c r="BB47" s="139">
        <f t="shared" si="9"/>
        <v>1.1569424877900043E-2</v>
      </c>
      <c r="BC47" s="139">
        <f t="shared" si="10"/>
        <v>3.8518669296884141E-2</v>
      </c>
      <c r="BD47" s="139">
        <f t="shared" si="11"/>
        <v>2.4555000091328487E-2</v>
      </c>
      <c r="BE47" s="139">
        <f t="shared" si="12"/>
        <v>0.11946548011580674</v>
      </c>
      <c r="BF47" s="139">
        <f t="shared" si="13"/>
        <v>5.0722048212947138E-2</v>
      </c>
      <c r="BG47" s="139">
        <f t="shared" si="14"/>
        <v>1.4945064248218785E-2</v>
      </c>
      <c r="BH47" s="139">
        <f t="shared" si="15"/>
        <v>0.14780988491399125</v>
      </c>
    </row>
    <row r="48" spans="3:60">
      <c r="C48">
        <f>'Ac225 Dose 200 nCi R power'!D513</f>
        <v>7.75</v>
      </c>
      <c r="D48" s="58">
        <v>0</v>
      </c>
      <c r="E48" s="58">
        <f>'Ac227 Dose 1 nCi R power'!F424/'Ac225 Dose 200 nCi R power'!F424</f>
        <v>2.7179171614418952E-2</v>
      </c>
      <c r="F48" s="58">
        <f>'Ac227 Dose 1 nCi R power'!G424/'Ac225 Dose 200 nCi R power'!G424</f>
        <v>4.6159661080955776E-3</v>
      </c>
      <c r="G48" s="58">
        <f>'Ac227 Dose 1 nCi R power'!H424/'Ac225 Dose 200 nCi R power'!H424</f>
        <v>1.2038105910650932E-2</v>
      </c>
      <c r="H48" s="58">
        <f>'Ac227 Dose 1 nCi R power'!I424/'Ac225 Dose 200 nCi R power'!I424</f>
        <v>9.9570184958912566E-3</v>
      </c>
      <c r="I48" s="58">
        <f>'Ac227 Dose 1 nCi R power'!J424/'Ac225 Dose 200 nCi R power'!J424</f>
        <v>4.0328999093936009E-2</v>
      </c>
      <c r="J48" s="58">
        <f>'Ac227 Dose 1 nCi R power'!K424/'Ac225 Dose 200 nCi R power'!K424</f>
        <v>2.0247751368621978E-2</v>
      </c>
      <c r="K48" s="58">
        <f>'Ac227 Dose 1 nCi R power'!L424/'Ac225 Dose 200 nCi R power'!L424</f>
        <v>5.9671178548163254E-3</v>
      </c>
      <c r="L48" s="58">
        <f>'Ac227 Dose 1 nCi R power'!M424/'Ac225 Dose 200 nCi R power'!M424</f>
        <v>5.9641436592497418E-2</v>
      </c>
      <c r="M48" s="58"/>
      <c r="P48" s="59" t="e">
        <f>((('Ac225 Dose 200 nCi R power'!Q424/'Ac225 Dose 200 nCi R power'!E424)^2+('Ac227 Dose 1 nCi R power'!Q424/'Ac227 Dose 1 nCi R power'!E424)^2)^0.5)*D48</f>
        <v>#DIV/0!</v>
      </c>
      <c r="Q48" s="59">
        <f>((('Ac225 Dose 200 nCi R power'!R424/'Ac225 Dose 200 nCi R power'!F424)^2+('Ac227 Dose 1 nCi R power'!R424/'Ac227 Dose 1 nCi R power'!F424)^2)^0.5)*E48</f>
        <v>1.2366420559542179E-2</v>
      </c>
      <c r="R48" s="59">
        <f>((('Ac225 Dose 200 nCi R power'!S424/'Ac225 Dose 200 nCi R power'!G424)^2+('Ac227 Dose 1 nCi R power'!S424/'Ac227 Dose 1 nCi R power'!G424)^2)^0.5)*F48</f>
        <v>5.4542382989527152E-3</v>
      </c>
      <c r="S48" s="59">
        <f>((('Ac225 Dose 200 nCi R power'!T424/'Ac225 Dose 200 nCi R power'!H424)^2+('Ac227 Dose 1 nCi R power'!T424/'Ac227 Dose 1 nCi R power'!H424)^2)^0.5)*G48</f>
        <v>1.1195119329232442E-2</v>
      </c>
      <c r="T48" s="59">
        <f>((('Ac225 Dose 200 nCi R power'!U424/'Ac225 Dose 200 nCi R power'!I424)^2+('Ac227 Dose 1 nCi R power'!U424/'Ac227 Dose 1 nCi R power'!I424)^2)^0.5)*H48</f>
        <v>1.2077905559678736E-2</v>
      </c>
      <c r="U48" s="59">
        <f>((('Ac225 Dose 200 nCi R power'!V424/'Ac225 Dose 200 nCi R power'!J424)^2+('Ac227 Dose 1 nCi R power'!V424/'Ac227 Dose 1 nCi R power'!J424)^2)^0.5)*I48</f>
        <v>3.3447921670678164E-2</v>
      </c>
      <c r="V48" s="59">
        <f>((('Ac225 Dose 200 nCi R power'!W424/'Ac225 Dose 200 nCi R power'!K424)^2+('Ac227 Dose 1 nCi R power'!W424/'Ac227 Dose 1 nCi R power'!K424)^2)^0.5)*J48</f>
        <v>2.3911157952577242E-2</v>
      </c>
      <c r="W48" s="59">
        <f>((('Ac225 Dose 200 nCi R power'!X424/'Ac225 Dose 200 nCi R power'!L424)^2+('Ac227 Dose 1 nCi R power'!X424/'Ac227 Dose 1 nCi R power'!L424)^2)^0.5)*K48</f>
        <v>6.9925087594079043E-3</v>
      </c>
      <c r="X48" s="59">
        <f>((('Ac225 Dose 200 nCi R power'!Y424/'Ac225 Dose 200 nCi R power'!M424)^2+('Ac227 Dose 1 nCi R power'!Y424/'Ac227 Dose 1 nCi R power'!M424)^2)^0.5)*L48</f>
        <v>7.1546509572600211E-2</v>
      </c>
      <c r="Y48" s="59"/>
      <c r="Z48" s="59"/>
      <c r="AA48" s="59"/>
      <c r="AB48" s="59" t="e">
        <f>((('Ac225 Dose 200 nCi R power'!AC424/'Ac225 Dose 200 nCi R power'!E424)^2+('Ac227 Dose 1 nCi R power'!AC424/'Ac227 Dose 1 nCi R power'!E424)^2)^0.5)*D48</f>
        <v>#DIV/0!</v>
      </c>
      <c r="AC48" s="59">
        <f>((('Ac225 Dose 200 nCi R power'!AD424/'Ac225 Dose 200 nCi R power'!F424)^2+('Ac227 Dose 1 nCi R power'!AD424/'Ac227 Dose 1 nCi R power'!F424)^2)^0.5)*E48</f>
        <v>7.1791029084476154E-2</v>
      </c>
      <c r="AD48" s="59">
        <f>((('Ac225 Dose 200 nCi R power'!AE424/'Ac225 Dose 200 nCi R power'!G424)^2+('Ac227 Dose 1 nCi R power'!AE424/'Ac227 Dose 1 nCi R power'!G424)^2)^0.5)*F48</f>
        <v>7.6563922542723997E-3</v>
      </c>
      <c r="AE48" s="59">
        <f>((('Ac225 Dose 200 nCi R power'!AF424/'Ac225 Dose 200 nCi R power'!H424)^2+('Ac227 Dose 1 nCi R power'!AF424/'Ac227 Dose 1 nCi R power'!H424)^2)^0.5)*G48</f>
        <v>2.882087526099612E-2</v>
      </c>
      <c r="AF48" s="59">
        <f>((('Ac225 Dose 200 nCi R power'!AG424/'Ac225 Dose 200 nCi R power'!I424)^2+('Ac227 Dose 1 nCi R power'!AG424/'Ac227 Dose 1 nCi R power'!I424)^2)^0.5)*H48</f>
        <v>1.6089890826662647E-2</v>
      </c>
      <c r="AG48" s="59">
        <f>((('Ac225 Dose 200 nCi R power'!AH424/'Ac225 Dose 200 nCi R power'!J424)^2+('Ac227 Dose 1 nCi R power'!AH424/'Ac227 Dose 1 nCi R power'!J424)^2)^0.5)*I48</f>
        <v>8.6394947808050418E-2</v>
      </c>
      <c r="AH48" s="59">
        <f>((('Ac225 Dose 200 nCi R power'!AI424/'Ac225 Dose 200 nCi R power'!K424)^2+('Ac227 Dose 1 nCi R power'!AI424/'Ac227 Dose 1 nCi R power'!K424)^2)^0.5)*J48</f>
        <v>3.3556059893565783E-2</v>
      </c>
      <c r="AI48" s="59">
        <f>((('Ac225 Dose 200 nCi R power'!AJ424/'Ac225 Dose 200 nCi R power'!L424)^2+('Ac227 Dose 1 nCi R power'!AJ424/'Ac227 Dose 1 nCi R power'!L424)^2)^0.5)*K48</f>
        <v>9.8859764984827042E-3</v>
      </c>
      <c r="AJ48" s="59">
        <f>((('Ac225 Dose 200 nCi R power'!AK424/'Ac225 Dose 200 nCi R power'!M424)^2+('Ac227 Dose 1 nCi R power'!AK424/'Ac227 Dose 1 nCi R power'!M424)^2)^0.5)*L48</f>
        <v>9.7149060455452782E-2</v>
      </c>
      <c r="AK48" s="59"/>
      <c r="AL48" s="59"/>
      <c r="AN48" s="139" t="e">
        <f t="shared" si="17"/>
        <v>#DIV/0!</v>
      </c>
      <c r="AO48" s="139">
        <f t="shared" si="0"/>
        <v>1.4812751054876772E-2</v>
      </c>
      <c r="AP48" s="139">
        <f t="shared" si="1"/>
        <v>-8.3827219085713753E-4</v>
      </c>
      <c r="AQ48" s="139">
        <f t="shared" si="2"/>
        <v>8.4298658141849017E-4</v>
      </c>
      <c r="AR48" s="139">
        <f t="shared" si="3"/>
        <v>-2.1208870637874789E-3</v>
      </c>
      <c r="AS48" s="139">
        <f t="shared" si="4"/>
        <v>6.8810774232578448E-3</v>
      </c>
      <c r="AT48" s="139">
        <f t="shared" si="5"/>
        <v>-3.6634065839552636E-3</v>
      </c>
      <c r="AU48" s="139">
        <f t="shared" si="6"/>
        <v>-1.0253909045915789E-3</v>
      </c>
      <c r="AV48" s="139">
        <f t="shared" si="7"/>
        <v>-1.1905072980102793E-2</v>
      </c>
      <c r="AZ48" s="139" t="e">
        <f t="shared" si="16"/>
        <v>#DIV/0!</v>
      </c>
      <c r="BA48" s="139">
        <f t="shared" si="8"/>
        <v>9.8970200698895103E-2</v>
      </c>
      <c r="BB48" s="139">
        <f t="shared" si="9"/>
        <v>1.2272358362367976E-2</v>
      </c>
      <c r="BC48" s="139">
        <f t="shared" si="10"/>
        <v>4.0858981171647053E-2</v>
      </c>
      <c r="BD48" s="139">
        <f t="shared" si="11"/>
        <v>2.6046909322553904E-2</v>
      </c>
      <c r="BE48" s="139">
        <f t="shared" si="12"/>
        <v>0.12672394690198643</v>
      </c>
      <c r="BF48" s="139">
        <f t="shared" si="13"/>
        <v>5.3803811262187765E-2</v>
      </c>
      <c r="BG48" s="139">
        <f t="shared" si="14"/>
        <v>1.5853094353299031E-2</v>
      </c>
      <c r="BH48" s="139">
        <f t="shared" si="15"/>
        <v>0.1567904970479502</v>
      </c>
    </row>
    <row r="49" spans="3:60">
      <c r="C49">
        <f>'Ac225 Dose 200 nCi R power'!D514</f>
        <v>8</v>
      </c>
      <c r="D49" s="58">
        <v>0</v>
      </c>
      <c r="E49" s="58">
        <f>'Ac227 Dose 1 nCi R power'!F425/'Ac225 Dose 200 nCi R power'!F425</f>
        <v>2.8793927544768585E-2</v>
      </c>
      <c r="F49" s="58">
        <f>'Ac227 Dose 1 nCi R power'!G425/'Ac225 Dose 200 nCi R power'!G425</f>
        <v>4.8902076763480103E-3</v>
      </c>
      <c r="G49" s="58">
        <f>'Ac227 Dose 1 nCi R power'!H425/'Ac225 Dose 200 nCi R power'!H425</f>
        <v>1.2753308095072476E-2</v>
      </c>
      <c r="H49" s="58">
        <f>'Ac227 Dose 1 nCi R power'!I425/'Ac225 Dose 200 nCi R power'!I425</f>
        <v>1.0548580111268515E-2</v>
      </c>
      <c r="I49" s="58">
        <f>'Ac227 Dose 1 nCi R power'!J425/'Ac225 Dose 200 nCi R power'!J425</f>
        <v>4.2725006278255422E-2</v>
      </c>
      <c r="J49" s="58">
        <f>'Ac227 Dose 1 nCi R power'!K425/'Ac225 Dose 200 nCi R power'!K425</f>
        <v>2.1450701078148143E-2</v>
      </c>
      <c r="K49" s="58">
        <f>'Ac227 Dose 1 nCi R power'!L425/'Ac225 Dose 200 nCi R power'!L425</f>
        <v>6.3216334037025932E-3</v>
      </c>
      <c r="L49" s="58">
        <f>'Ac227 Dose 1 nCi R power'!M425/'Ac225 Dose 200 nCi R power'!M425</f>
        <v>6.3184825066530753E-2</v>
      </c>
      <c r="M49" s="58"/>
      <c r="P49" s="59" t="e">
        <f>((('Ac225 Dose 200 nCi R power'!Q425/'Ac225 Dose 200 nCi R power'!E425)^2+('Ac227 Dose 1 nCi R power'!Q425/'Ac227 Dose 1 nCi R power'!E425)^2)^0.5)*D49</f>
        <v>#DIV/0!</v>
      </c>
      <c r="Q49" s="59">
        <f>((('Ac225 Dose 200 nCi R power'!R425/'Ac225 Dose 200 nCi R power'!F425)^2+('Ac227 Dose 1 nCi R power'!R425/'Ac227 Dose 1 nCi R power'!F425)^2)^0.5)*E49</f>
        <v>1.3101128416683953E-2</v>
      </c>
      <c r="R49" s="59">
        <f>((('Ac225 Dose 200 nCi R power'!S425/'Ac225 Dose 200 nCi R power'!G425)^2+('Ac227 Dose 1 nCi R power'!S425/'Ac227 Dose 1 nCi R power'!G425)^2)^0.5)*F49</f>
        <v>5.7782828932368777E-3</v>
      </c>
      <c r="S49" s="59">
        <f>((('Ac225 Dose 200 nCi R power'!T425/'Ac225 Dose 200 nCi R power'!H425)^2+('Ac227 Dose 1 nCi R power'!T425/'Ac227 Dose 1 nCi R power'!H425)^2)^0.5)*G49</f>
        <v>1.1860238398507512E-2</v>
      </c>
      <c r="T49" s="59">
        <f>((('Ac225 Dose 200 nCi R power'!U425/'Ac225 Dose 200 nCi R power'!I425)^2+('Ac227 Dose 1 nCi R power'!U425/'Ac227 Dose 1 nCi R power'!I425)^2)^0.5)*H49</f>
        <v>1.2795472301791929E-2</v>
      </c>
      <c r="U49" s="59">
        <f>((('Ac225 Dose 200 nCi R power'!V425/'Ac225 Dose 200 nCi R power'!J425)^2+('Ac227 Dose 1 nCi R power'!V425/'Ac227 Dose 1 nCi R power'!J425)^2)^0.5)*I49</f>
        <v>3.5435113577842264E-2</v>
      </c>
      <c r="V49" s="59">
        <f>((('Ac225 Dose 200 nCi R power'!W425/'Ac225 Dose 200 nCi R power'!K425)^2+('Ac227 Dose 1 nCi R power'!W425/'Ac227 Dose 1 nCi R power'!K425)^2)^0.5)*J49</f>
        <v>2.5331756220000789E-2</v>
      </c>
      <c r="W49" s="59">
        <f>((('Ac225 Dose 200 nCi R power'!X425/'Ac225 Dose 200 nCi R power'!L425)^2+('Ac227 Dose 1 nCi R power'!X425/'Ac227 Dose 1 nCi R power'!L425)^2)^0.5)*K49</f>
        <v>7.4079443417523413E-3</v>
      </c>
      <c r="X49" s="59">
        <f>((('Ac225 Dose 200 nCi R power'!Y425/'Ac225 Dose 200 nCi R power'!M425)^2+('Ac227 Dose 1 nCi R power'!Y425/'Ac227 Dose 1 nCi R power'!M425)^2)^0.5)*L49</f>
        <v>7.5797196542282577E-2</v>
      </c>
      <c r="Y49" s="59"/>
      <c r="Z49" s="59"/>
      <c r="AA49" s="59"/>
      <c r="AB49" s="59" t="e">
        <f>((('Ac225 Dose 200 nCi R power'!AC425/'Ac225 Dose 200 nCi R power'!E425)^2+('Ac227 Dose 1 nCi R power'!AC425/'Ac227 Dose 1 nCi R power'!E425)^2)^0.5)*D49</f>
        <v>#DIV/0!</v>
      </c>
      <c r="AC49" s="59">
        <f>((('Ac225 Dose 200 nCi R power'!AD425/'Ac225 Dose 200 nCi R power'!F425)^2+('Ac227 Dose 1 nCi R power'!AD425/'Ac227 Dose 1 nCi R power'!F425)^2)^0.5)*E49</f>
        <v>7.6056243330320239E-2</v>
      </c>
      <c r="AD49" s="59">
        <f>((('Ac225 Dose 200 nCi R power'!AE425/'Ac225 Dose 200 nCi R power'!G425)^2+('Ac227 Dose 1 nCi R power'!AE425/'Ac227 Dose 1 nCi R power'!G425)^2)^0.5)*F49</f>
        <v>8.1112701649409692E-3</v>
      </c>
      <c r="AE49" s="59">
        <f>((('Ac225 Dose 200 nCi R power'!AF425/'Ac225 Dose 200 nCi R power'!H425)^2+('Ac227 Dose 1 nCi R power'!AF425/'Ac227 Dose 1 nCi R power'!H425)^2)^0.5)*G49</f>
        <v>3.0533167302335254E-2</v>
      </c>
      <c r="AF49" s="59">
        <f>((('Ac225 Dose 200 nCi R power'!AG425/'Ac225 Dose 200 nCi R power'!I425)^2+('Ac227 Dose 1 nCi R power'!AG425/'Ac227 Dose 1 nCi R power'!I425)^2)^0.5)*H49</f>
        <v>1.7045815716487039E-2</v>
      </c>
      <c r="AG49" s="59">
        <f>((('Ac225 Dose 200 nCi R power'!AH425/'Ac225 Dose 200 nCi R power'!J425)^2+('Ac227 Dose 1 nCi R power'!AH425/'Ac227 Dose 1 nCi R power'!J425)^2)^0.5)*I49</f>
        <v>9.1527803080625594E-2</v>
      </c>
      <c r="AH49" s="59">
        <f>((('Ac225 Dose 200 nCi R power'!AI425/'Ac225 Dose 200 nCi R power'!K425)^2+('Ac227 Dose 1 nCi R power'!AI425/'Ac227 Dose 1 nCi R power'!K425)^2)^0.5)*J49</f>
        <v>3.5549676457050629E-2</v>
      </c>
      <c r="AI49" s="59">
        <f>((('Ac225 Dose 200 nCi R power'!AJ425/'Ac225 Dose 200 nCi R power'!L425)^2+('Ac227 Dose 1 nCi R power'!AJ425/'Ac227 Dose 1 nCi R power'!L425)^2)^0.5)*K49</f>
        <v>1.0473317400725402E-2</v>
      </c>
      <c r="AJ49" s="59">
        <f>((('Ac225 Dose 200 nCi R power'!AK425/'Ac225 Dose 200 nCi R power'!M425)^2+('Ac227 Dose 1 nCi R power'!AK425/'Ac227 Dose 1 nCi R power'!M425)^2)^0.5)*L49</f>
        <v>0.10292083391947968</v>
      </c>
      <c r="AK49" s="59"/>
      <c r="AL49" s="59"/>
      <c r="AN49" s="139" t="e">
        <f t="shared" si="17"/>
        <v>#DIV/0!</v>
      </c>
      <c r="AO49" s="139">
        <f t="shared" si="0"/>
        <v>1.5692799128084634E-2</v>
      </c>
      <c r="AP49" s="139">
        <f t="shared" si="1"/>
        <v>-8.8807521688886743E-4</v>
      </c>
      <c r="AQ49" s="139">
        <f t="shared" si="2"/>
        <v>8.930696965649635E-4</v>
      </c>
      <c r="AR49" s="139">
        <f t="shared" si="3"/>
        <v>-2.2468921905234134E-3</v>
      </c>
      <c r="AS49" s="139">
        <f t="shared" si="4"/>
        <v>7.2898927004131572E-3</v>
      </c>
      <c r="AT49" s="139">
        <f t="shared" si="5"/>
        <v>-3.8810551418526455E-3</v>
      </c>
      <c r="AU49" s="139">
        <f t="shared" si="6"/>
        <v>-1.0863109380497482E-3</v>
      </c>
      <c r="AV49" s="139">
        <f t="shared" si="7"/>
        <v>-1.2612371475751824E-2</v>
      </c>
      <c r="AZ49" s="139" t="e">
        <f t="shared" si="16"/>
        <v>#DIV/0!</v>
      </c>
      <c r="BA49" s="139">
        <f t="shared" si="8"/>
        <v>0.10485017087508883</v>
      </c>
      <c r="BB49" s="139">
        <f t="shared" si="9"/>
        <v>1.300147784128898E-2</v>
      </c>
      <c r="BC49" s="139">
        <f t="shared" si="10"/>
        <v>4.328647539740773E-2</v>
      </c>
      <c r="BD49" s="139">
        <f t="shared" si="11"/>
        <v>2.7594395827755552E-2</v>
      </c>
      <c r="BE49" s="139">
        <f t="shared" si="12"/>
        <v>0.13425280935888101</v>
      </c>
      <c r="BF49" s="139">
        <f t="shared" si="13"/>
        <v>5.7000377535198772E-2</v>
      </c>
      <c r="BG49" s="139">
        <f t="shared" si="14"/>
        <v>1.6794950804427996E-2</v>
      </c>
      <c r="BH49" s="139">
        <f t="shared" si="15"/>
        <v>0.16610565898601043</v>
      </c>
    </row>
    <row r="50" spans="3:60">
      <c r="C50">
        <f>'Ac225 Dose 200 nCi R power'!D515</f>
        <v>8.25</v>
      </c>
      <c r="D50" s="58">
        <v>0</v>
      </c>
      <c r="E50" s="58">
        <f>'Ac227 Dose 1 nCi R power'!F426/'Ac225 Dose 200 nCi R power'!F426</f>
        <v>3.0467993799651722E-2</v>
      </c>
      <c r="F50" s="58">
        <f>'Ac227 Dose 1 nCi R power'!G426/'Ac225 Dose 200 nCi R power'!G426</f>
        <v>5.1745221950122789E-3</v>
      </c>
      <c r="G50" s="58">
        <f>'Ac227 Dose 1 nCi R power'!H426/'Ac225 Dose 200 nCi R power'!H426</f>
        <v>1.3494779805970348E-2</v>
      </c>
      <c r="H50" s="58">
        <f>'Ac227 Dose 1 nCi R power'!I426/'Ac225 Dose 200 nCi R power'!I426</f>
        <v>1.116186990904792E-2</v>
      </c>
      <c r="I50" s="58">
        <f>'Ac227 Dose 1 nCi R power'!J426/'Ac225 Dose 200 nCi R power'!J426</f>
        <v>4.5209019309784097E-2</v>
      </c>
      <c r="J50" s="58">
        <f>'Ac227 Dose 1 nCi R power'!K426/'Ac225 Dose 200 nCi R power'!K426</f>
        <v>2.269783538320885E-2</v>
      </c>
      <c r="K50" s="58">
        <f>'Ac227 Dose 1 nCi R power'!L426/'Ac225 Dose 200 nCi R power'!L426</f>
        <v>6.6891703831725357E-3</v>
      </c>
      <c r="L50" s="58">
        <f>'Ac227 Dose 1 nCi R power'!M426/'Ac225 Dose 200 nCi R power'!M426</f>
        <v>6.6858362943574959E-2</v>
      </c>
      <c r="M50" s="58"/>
      <c r="P50" s="59" t="e">
        <f>((('Ac225 Dose 200 nCi R power'!Q426/'Ac225 Dose 200 nCi R power'!E426)^2+('Ac227 Dose 1 nCi R power'!Q426/'Ac227 Dose 1 nCi R power'!E426)^2)^0.5)*D50</f>
        <v>#DIV/0!</v>
      </c>
      <c r="Q50" s="59">
        <f>((('Ac225 Dose 200 nCi R power'!R426/'Ac225 Dose 200 nCi R power'!F426)^2+('Ac227 Dose 1 nCi R power'!R426/'Ac227 Dose 1 nCi R power'!F426)^2)^0.5)*E50</f>
        <v>1.3862822247758621E-2</v>
      </c>
      <c r="R50" s="59">
        <f>((('Ac225 Dose 200 nCi R power'!S426/'Ac225 Dose 200 nCi R power'!G426)^2+('Ac227 Dose 1 nCi R power'!S426/'Ac227 Dose 1 nCi R power'!G426)^2)^0.5)*F50</f>
        <v>6.1142297135411425E-3</v>
      </c>
      <c r="S50" s="59">
        <f>((('Ac225 Dose 200 nCi R power'!T426/'Ac225 Dose 200 nCi R power'!H426)^2+('Ac227 Dose 1 nCi R power'!T426/'Ac227 Dose 1 nCi R power'!H426)^2)^0.5)*G50</f>
        <v>1.2549787430918627E-2</v>
      </c>
      <c r="T50" s="59">
        <f>((('Ac225 Dose 200 nCi R power'!U426/'Ac225 Dose 200 nCi R power'!I426)^2+('Ac227 Dose 1 nCi R power'!U426/'Ac227 Dose 1 nCi R power'!I426)^2)^0.5)*H50</f>
        <v>1.3539395421082179E-2</v>
      </c>
      <c r="U50" s="59">
        <f>((('Ac225 Dose 200 nCi R power'!V426/'Ac225 Dose 200 nCi R power'!J426)^2+('Ac227 Dose 1 nCi R power'!V426/'Ac227 Dose 1 nCi R power'!J426)^2)^0.5)*I50</f>
        <v>3.7495295461205884E-2</v>
      </c>
      <c r="V50" s="59">
        <f>((('Ac225 Dose 200 nCi R power'!W426/'Ac225 Dose 200 nCi R power'!K426)^2+('Ac227 Dose 1 nCi R power'!W426/'Ac227 Dose 1 nCi R power'!K426)^2)^0.5)*J50</f>
        <v>2.680453336021188E-2</v>
      </c>
      <c r="W50" s="59">
        <f>((('Ac225 Dose 200 nCi R power'!X426/'Ac225 Dose 200 nCi R power'!L426)^2+('Ac227 Dose 1 nCi R power'!X426/'Ac227 Dose 1 nCi R power'!L426)^2)^0.5)*K50</f>
        <v>7.8386389603068499E-3</v>
      </c>
      <c r="X50" s="59">
        <f>((('Ac225 Dose 200 nCi R power'!Y426/'Ac225 Dose 200 nCi R power'!M426)^2+('Ac227 Dose 1 nCi R power'!Y426/'Ac227 Dose 1 nCi R power'!M426)^2)^0.5)*L50</f>
        <v>8.0204012137303257E-2</v>
      </c>
      <c r="Y50" s="59"/>
      <c r="Z50" s="59"/>
      <c r="AA50" s="59"/>
      <c r="AB50" s="59" t="e">
        <f>((('Ac225 Dose 200 nCi R power'!AC426/'Ac225 Dose 200 nCi R power'!E426)^2+('Ac227 Dose 1 nCi R power'!AC426/'Ac227 Dose 1 nCi R power'!E426)^2)^0.5)*D50</f>
        <v>#DIV/0!</v>
      </c>
      <c r="AC50" s="59">
        <f>((('Ac225 Dose 200 nCi R power'!AD426/'Ac225 Dose 200 nCi R power'!F426)^2+('Ac227 Dose 1 nCi R power'!AD426/'Ac227 Dose 1 nCi R power'!F426)^2)^0.5)*E50</f>
        <v>8.047811979140769E-2</v>
      </c>
      <c r="AD50" s="59">
        <f>((('Ac225 Dose 200 nCi R power'!AE426/'Ac225 Dose 200 nCi R power'!G426)^2+('Ac227 Dose 1 nCi R power'!AE426/'Ac227 Dose 1 nCi R power'!G426)^2)^0.5)*F50</f>
        <v>8.5828558368245926E-3</v>
      </c>
      <c r="AE50" s="59">
        <f>((('Ac225 Dose 200 nCi R power'!AF426/'Ac225 Dose 200 nCi R power'!H426)^2+('Ac227 Dose 1 nCi R power'!AF426/'Ac227 Dose 1 nCi R power'!H426)^2)^0.5)*G50</f>
        <v>3.2308352190053985E-2</v>
      </c>
      <c r="AF50" s="59">
        <f>((('Ac225 Dose 200 nCi R power'!AG426/'Ac225 Dose 200 nCi R power'!I426)^2+('Ac227 Dose 1 nCi R power'!AG426/'Ac227 Dose 1 nCi R power'!I426)^2)^0.5)*H50</f>
        <v>1.8036851928325808E-2</v>
      </c>
      <c r="AG50" s="59">
        <f>((('Ac225 Dose 200 nCi R power'!AH426/'Ac225 Dose 200 nCi R power'!J426)^2+('Ac227 Dose 1 nCi R power'!AH426/'Ac227 Dose 1 nCi R power'!J426)^2)^0.5)*I50</f>
        <v>9.6849189205621342E-2</v>
      </c>
      <c r="AH50" s="59">
        <f>((('Ac225 Dose 200 nCi R power'!AI426/'Ac225 Dose 200 nCi R power'!K426)^2+('Ac227 Dose 1 nCi R power'!AI426/'Ac227 Dose 1 nCi R power'!K426)^2)^0.5)*J50</f>
        <v>3.7616518975711298E-2</v>
      </c>
      <c r="AI50" s="59">
        <f>((('Ac225 Dose 200 nCi R power'!AJ426/'Ac225 Dose 200 nCi R power'!L426)^2+('Ac227 Dose 1 nCi R power'!AJ426/'Ac227 Dose 1 nCi R power'!L426)^2)^0.5)*K50</f>
        <v>1.1082231457690181E-2</v>
      </c>
      <c r="AJ50" s="59">
        <f>((('Ac225 Dose 200 nCi R power'!AK426/'Ac225 Dose 200 nCi R power'!M426)^2+('Ac227 Dose 1 nCi R power'!AK426/'Ac227 Dose 1 nCi R power'!M426)^2)^0.5)*L50</f>
        <v>0.10890460583531673</v>
      </c>
      <c r="AK50" s="59"/>
      <c r="AL50" s="59"/>
      <c r="AN50" s="139" t="e">
        <f t="shared" si="17"/>
        <v>#DIV/0!</v>
      </c>
      <c r="AO50" s="139">
        <f t="shared" si="0"/>
        <v>1.6605171551893103E-2</v>
      </c>
      <c r="AP50" s="139">
        <f t="shared" si="1"/>
        <v>-9.3970751852886364E-4</v>
      </c>
      <c r="AQ50" s="139">
        <f t="shared" si="2"/>
        <v>9.4499237505172098E-4</v>
      </c>
      <c r="AR50" s="139">
        <f t="shared" si="3"/>
        <v>-2.3775255120342589E-3</v>
      </c>
      <c r="AS50" s="139">
        <f t="shared" si="4"/>
        <v>7.7137238485782134E-3</v>
      </c>
      <c r="AT50" s="139">
        <f t="shared" si="5"/>
        <v>-4.10669797700303E-3</v>
      </c>
      <c r="AU50" s="139">
        <f t="shared" si="6"/>
        <v>-1.1494685771343141E-3</v>
      </c>
      <c r="AV50" s="139">
        <f t="shared" si="7"/>
        <v>-1.3345649193728298E-2</v>
      </c>
      <c r="AZ50" s="139" t="e">
        <f t="shared" si="16"/>
        <v>#DIV/0!</v>
      </c>
      <c r="BA50" s="139">
        <f t="shared" si="8"/>
        <v>0.11094611359105941</v>
      </c>
      <c r="BB50" s="139">
        <f t="shared" si="9"/>
        <v>1.3757378031836871E-2</v>
      </c>
      <c r="BC50" s="139">
        <f t="shared" si="10"/>
        <v>4.5803131996024329E-2</v>
      </c>
      <c r="BD50" s="139">
        <f t="shared" si="11"/>
        <v>2.919872183737373E-2</v>
      </c>
      <c r="BE50" s="139">
        <f t="shared" si="12"/>
        <v>0.14205820851540543</v>
      </c>
      <c r="BF50" s="139">
        <f t="shared" si="13"/>
        <v>6.0314354358920144E-2</v>
      </c>
      <c r="BG50" s="139">
        <f t="shared" si="14"/>
        <v>1.7771401840862715E-2</v>
      </c>
      <c r="BH50" s="139">
        <f t="shared" si="15"/>
        <v>0.17576296877889169</v>
      </c>
    </row>
    <row r="51" spans="3:60">
      <c r="C51">
        <f>'Ac225 Dose 200 nCi R power'!D516</f>
        <v>8.5</v>
      </c>
      <c r="D51" s="58">
        <v>0</v>
      </c>
      <c r="E51" s="58">
        <f>'Ac227 Dose 1 nCi R power'!F427/'Ac225 Dose 200 nCi R power'!F427</f>
        <v>3.220271314687171E-2</v>
      </c>
      <c r="F51" s="58">
        <f>'Ac227 Dose 1 nCi R power'!G427/'Ac225 Dose 200 nCi R power'!G427</f>
        <v>5.4691377126381757E-3</v>
      </c>
      <c r="G51" s="58">
        <f>'Ac227 Dose 1 nCi R power'!H427/'Ac225 Dose 200 nCi R power'!H427</f>
        <v>1.4263115777476222E-2</v>
      </c>
      <c r="H51" s="58">
        <f>'Ac227 Dose 1 nCi R power'!I427/'Ac225 Dose 200 nCi R power'!I427</f>
        <v>1.1797379808705289E-2</v>
      </c>
      <c r="I51" s="58">
        <f>'Ac227 Dose 1 nCi R power'!J427/'Ac225 Dose 200 nCi R power'!J427</f>
        <v>4.7783030614277043E-2</v>
      </c>
      <c r="J51" s="58">
        <f>'Ac227 Dose 1 nCi R power'!K427/'Ac225 Dose 200 nCi R power'!K427</f>
        <v>2.3990154609679112E-2</v>
      </c>
      <c r="K51" s="58">
        <f>'Ac227 Dose 1 nCi R power'!L427/'Ac225 Dose 200 nCi R power'!L427</f>
        <v>7.0700235944749779E-3</v>
      </c>
      <c r="L51" s="58">
        <f>'Ac227 Dose 1 nCi R power'!M427/'Ac225 Dose 200 nCi R power'!M427</f>
        <v>7.0664996766738E-2</v>
      </c>
      <c r="M51" s="58"/>
      <c r="P51" s="59" t="e">
        <f>((('Ac225 Dose 200 nCi R power'!Q427/'Ac225 Dose 200 nCi R power'!E427)^2+('Ac227 Dose 1 nCi R power'!Q427/'Ac227 Dose 1 nCi R power'!E427)^2)^0.5)*D51</f>
        <v>#DIV/0!</v>
      </c>
      <c r="Q51" s="59">
        <f>((('Ac225 Dose 200 nCi R power'!R427/'Ac225 Dose 200 nCi R power'!F427)^2+('Ac227 Dose 1 nCi R power'!R427/'Ac227 Dose 1 nCi R power'!F427)^2)^0.5)*E51</f>
        <v>1.4652113007051524E-2</v>
      </c>
      <c r="R51" s="59">
        <f>((('Ac225 Dose 200 nCi R power'!S427/'Ac225 Dose 200 nCi R power'!G427)^2+('Ac227 Dose 1 nCi R power'!S427/'Ac227 Dose 1 nCi R power'!G427)^2)^0.5)*F51</f>
        <v>6.4623482226616319E-3</v>
      </c>
      <c r="S51" s="59">
        <f>((('Ac225 Dose 200 nCi R power'!T427/'Ac225 Dose 200 nCi R power'!H427)^2+('Ac227 Dose 1 nCi R power'!T427/'Ac227 Dose 1 nCi R power'!H427)^2)^0.5)*G51</f>
        <v>1.3264319513439975E-2</v>
      </c>
      <c r="T51" s="59">
        <f>((('Ac225 Dose 200 nCi R power'!U427/'Ac225 Dose 200 nCi R power'!I427)^2+('Ac227 Dose 1 nCi R power'!U427/'Ac227 Dose 1 nCi R power'!I427)^2)^0.5)*H51</f>
        <v>1.4310271617954761E-2</v>
      </c>
      <c r="U51" s="59">
        <f>((('Ac225 Dose 200 nCi R power'!V427/'Ac225 Dose 200 nCi R power'!J427)^2+('Ac227 Dose 1 nCi R power'!V427/'Ac227 Dose 1 nCi R power'!J427)^2)^0.5)*I51</f>
        <v>3.9630119791747381E-2</v>
      </c>
      <c r="V51" s="59">
        <f>((('Ac225 Dose 200 nCi R power'!W427/'Ac225 Dose 200 nCi R power'!K427)^2+('Ac227 Dose 1 nCi R power'!W427/'Ac227 Dose 1 nCi R power'!K427)^2)^0.5)*J51</f>
        <v>2.833067068710389E-2</v>
      </c>
      <c r="W51" s="59">
        <f>((('Ac225 Dose 200 nCi R power'!X427/'Ac225 Dose 200 nCi R power'!L427)^2+('Ac227 Dose 1 nCi R power'!X427/'Ac227 Dose 1 nCi R power'!L427)^2)^0.5)*K51</f>
        <v>8.2849380750346455E-3</v>
      </c>
      <c r="X51" s="59">
        <f>((('Ac225 Dose 200 nCi R power'!Y427/'Ac225 Dose 200 nCi R power'!M427)^2+('Ac227 Dose 1 nCi R power'!Y427/'Ac227 Dose 1 nCi R power'!M427)^2)^0.5)*L51</f>
        <v>8.4770491062503686E-2</v>
      </c>
      <c r="Y51" s="59"/>
      <c r="Z51" s="59"/>
      <c r="AA51" s="59"/>
      <c r="AB51" s="59" t="e">
        <f>((('Ac225 Dose 200 nCi R power'!AC427/'Ac225 Dose 200 nCi R power'!E427)^2+('Ac227 Dose 1 nCi R power'!AC427/'Ac227 Dose 1 nCi R power'!E427)^2)^0.5)*D51</f>
        <v>#DIV/0!</v>
      </c>
      <c r="AC51" s="59">
        <f>((('Ac225 Dose 200 nCi R power'!AD427/'Ac225 Dose 200 nCi R power'!F427)^2+('Ac227 Dose 1 nCi R power'!AD427/'Ac227 Dose 1 nCi R power'!F427)^2)^0.5)*E51</f>
        <v>8.5060205252894108E-2</v>
      </c>
      <c r="AD51" s="59">
        <f>((('Ac225 Dose 200 nCi R power'!AE427/'Ac225 Dose 200 nCi R power'!G427)^2+('Ac227 Dose 1 nCi R power'!AE427/'Ac227 Dose 1 nCi R power'!G427)^2)^0.5)*F51</f>
        <v>9.0715275285823127E-3</v>
      </c>
      <c r="AE51" s="59">
        <f>((('Ac225 Dose 200 nCi R power'!AF427/'Ac225 Dose 200 nCi R power'!H427)^2+('Ac227 Dose 1 nCi R power'!AF427/'Ac227 Dose 1 nCi R power'!H427)^2)^0.5)*G51</f>
        <v>3.4147853799166315E-2</v>
      </c>
      <c r="AF51" s="59">
        <f>((('Ac225 Dose 200 nCi R power'!AG427/'Ac225 Dose 200 nCi R power'!I427)^2+('Ac227 Dose 1 nCi R power'!AG427/'Ac227 Dose 1 nCi R power'!I427)^2)^0.5)*H51</f>
        <v>1.9063794371886579E-2</v>
      </c>
      <c r="AG51" s="59">
        <f>((('Ac225 Dose 200 nCi R power'!AH427/'Ac225 Dose 200 nCi R power'!J427)^2+('Ac227 Dose 1 nCi R power'!AH427/'Ac227 Dose 1 nCi R power'!J427)^2)^0.5)*I51</f>
        <v>0.1023633744644972</v>
      </c>
      <c r="AH51" s="59">
        <f>((('Ac225 Dose 200 nCi R power'!AI427/'Ac225 Dose 200 nCi R power'!K427)^2+('Ac227 Dose 1 nCi R power'!AI427/'Ac227 Dose 1 nCi R power'!K427)^2)^0.5)*J51</f>
        <v>3.9758245263018729E-2</v>
      </c>
      <c r="AI51" s="59">
        <f>((('Ac225 Dose 200 nCi R power'!AJ427/'Ac225 Dose 200 nCi R power'!L427)^2+('Ac227 Dose 1 nCi R power'!AJ427/'Ac227 Dose 1 nCi R power'!L427)^2)^0.5)*K51</f>
        <v>1.1713207079073059E-2</v>
      </c>
      <c r="AJ51" s="59">
        <f>((('Ac225 Dose 200 nCi R power'!AK427/'Ac225 Dose 200 nCi R power'!M427)^2+('Ac227 Dose 1 nCi R power'!AK427/'Ac227 Dose 1 nCi R power'!M427)^2)^0.5)*L51</f>
        <v>0.11510517578377363</v>
      </c>
      <c r="AK51" s="59"/>
      <c r="AL51" s="59"/>
      <c r="AN51" s="139" t="e">
        <f t="shared" si="17"/>
        <v>#DIV/0!</v>
      </c>
      <c r="AO51" s="139">
        <f t="shared" si="0"/>
        <v>1.7550600139820186E-2</v>
      </c>
      <c r="AP51" s="139">
        <f t="shared" si="1"/>
        <v>-9.9321051002345621E-4</v>
      </c>
      <c r="AQ51" s="139">
        <f t="shared" si="2"/>
        <v>9.9879626403624744E-4</v>
      </c>
      <c r="AR51" s="139">
        <f t="shared" si="3"/>
        <v>-2.5128918092494727E-3</v>
      </c>
      <c r="AS51" s="139">
        <f t="shared" si="4"/>
        <v>8.1529108225296618E-3</v>
      </c>
      <c r="AT51" s="139">
        <f t="shared" si="5"/>
        <v>-4.3405160774247775E-3</v>
      </c>
      <c r="AU51" s="139">
        <f t="shared" si="6"/>
        <v>-1.2149144805596677E-3</v>
      </c>
      <c r="AV51" s="139">
        <f t="shared" si="7"/>
        <v>-1.4105494295765686E-2</v>
      </c>
      <c r="AZ51" s="139" t="e">
        <f t="shared" si="16"/>
        <v>#DIV/0!</v>
      </c>
      <c r="BA51" s="139">
        <f t="shared" si="8"/>
        <v>0.11726291839976583</v>
      </c>
      <c r="BB51" s="139">
        <f t="shared" si="9"/>
        <v>1.4540665241220489E-2</v>
      </c>
      <c r="BC51" s="139">
        <f t="shared" si="10"/>
        <v>4.8410969576642537E-2</v>
      </c>
      <c r="BD51" s="139">
        <f t="shared" si="11"/>
        <v>3.0861174180591866E-2</v>
      </c>
      <c r="BE51" s="139">
        <f t="shared" si="12"/>
        <v>0.15014640507877425</v>
      </c>
      <c r="BF51" s="139">
        <f t="shared" si="13"/>
        <v>6.3748399872697842E-2</v>
      </c>
      <c r="BG51" s="139">
        <f t="shared" si="14"/>
        <v>1.8783230673548035E-2</v>
      </c>
      <c r="BH51" s="139">
        <f t="shared" si="15"/>
        <v>0.18577017255051165</v>
      </c>
    </row>
    <row r="52" spans="3:60">
      <c r="C52">
        <f>'Ac225 Dose 200 nCi R power'!D517</f>
        <v>8.75</v>
      </c>
      <c r="D52" s="58">
        <v>0</v>
      </c>
      <c r="E52" s="58">
        <f>'Ac227 Dose 1 nCi R power'!F428/'Ac225 Dose 200 nCi R power'!F428</f>
        <v>3.3999454493574235E-2</v>
      </c>
      <c r="F52" s="58">
        <f>'Ac227 Dose 1 nCi R power'!G428/'Ac225 Dose 200 nCi R power'!G428</f>
        <v>5.7742867171425277E-3</v>
      </c>
      <c r="G52" s="58">
        <f>'Ac227 Dose 1 nCi R power'!H428/'Ac225 Dose 200 nCi R power'!H428</f>
        <v>1.5058922321270065E-2</v>
      </c>
      <c r="H52" s="58">
        <f>'Ac227 Dose 1 nCi R power'!I428/'Ac225 Dose 200 nCi R power'!I428</f>
        <v>1.2455611305796196E-2</v>
      </c>
      <c r="I52" s="58">
        <f>'Ac227 Dose 1 nCi R power'!J428/'Ac225 Dose 200 nCi R power'!J428</f>
        <v>5.0449071403568864E-2</v>
      </c>
      <c r="J52" s="58">
        <f>'Ac227 Dose 1 nCi R power'!K428/'Ac225 Dose 200 nCi R power'!K428</f>
        <v>2.5328678556540526E-2</v>
      </c>
      <c r="K52" s="58">
        <f>'Ac227 Dose 1 nCi R power'!L428/'Ac225 Dose 200 nCi R power'!L428</f>
        <v>7.4644935776847525E-3</v>
      </c>
      <c r="L52" s="58">
        <f>'Ac227 Dose 1 nCi R power'!M428/'Ac225 Dose 200 nCi R power'!M428</f>
        <v>7.4607730438783632E-2</v>
      </c>
      <c r="M52" s="58"/>
      <c r="P52" s="59" t="e">
        <f>((('Ac225 Dose 200 nCi R power'!Q428/'Ac225 Dose 200 nCi R power'!E428)^2+('Ac227 Dose 1 nCi R power'!Q428/'Ac227 Dose 1 nCi R power'!E428)^2)^0.5)*D52</f>
        <v>#DIV/0!</v>
      </c>
      <c r="Q52" s="59">
        <f>((('Ac225 Dose 200 nCi R power'!R428/'Ac225 Dose 200 nCi R power'!F428)^2+('Ac227 Dose 1 nCi R power'!R428/'Ac227 Dose 1 nCi R power'!F428)^2)^0.5)*E52</f>
        <v>1.546962354215017E-2</v>
      </c>
      <c r="R52" s="59">
        <f>((('Ac225 Dose 200 nCi R power'!S428/'Ac225 Dose 200 nCi R power'!G428)^2+('Ac227 Dose 1 nCi R power'!S428/'Ac227 Dose 1 nCi R power'!G428)^2)^0.5)*F52</f>
        <v>6.822913128962816E-3</v>
      </c>
      <c r="S52" s="59">
        <f>((('Ac225 Dose 200 nCi R power'!T428/'Ac225 Dose 200 nCi R power'!H428)^2+('Ac227 Dose 1 nCi R power'!T428/'Ac227 Dose 1 nCi R power'!H428)^2)^0.5)*G52</f>
        <v>1.4004398499858725E-2</v>
      </c>
      <c r="T52" s="59">
        <f>((('Ac225 Dose 200 nCi R power'!U428/'Ac225 Dose 200 nCi R power'!I428)^2+('Ac227 Dose 1 nCi R power'!U428/'Ac227 Dose 1 nCi R power'!I428)^2)^0.5)*H52</f>
        <v>1.5108709208640216E-2</v>
      </c>
      <c r="U52" s="59">
        <f>((('Ac225 Dose 200 nCi R power'!V428/'Ac225 Dose 200 nCi R power'!J428)^2+('Ac227 Dose 1 nCi R power'!V428/'Ac227 Dose 1 nCi R power'!J428)^2)^0.5)*I52</f>
        <v>4.1841271208705656E-2</v>
      </c>
      <c r="V52" s="59">
        <f>((('Ac225 Dose 200 nCi R power'!W428/'Ac225 Dose 200 nCi R power'!K428)^2+('Ac227 Dose 1 nCi R power'!W428/'Ac227 Dose 1 nCi R power'!K428)^2)^0.5)*J52</f>
        <v>2.9911372510927625E-2</v>
      </c>
      <c r="W52" s="59">
        <f>((('Ac225 Dose 200 nCi R power'!X428/'Ac225 Dose 200 nCi R power'!L428)^2+('Ac227 Dose 1 nCi R power'!X428/'Ac227 Dose 1 nCi R power'!L428)^2)^0.5)*K52</f>
        <v>8.74719387088615E-3</v>
      </c>
      <c r="X52" s="59">
        <f>((('Ac225 Dose 200 nCi R power'!Y428/'Ac225 Dose 200 nCi R power'!M428)^2+('Ac227 Dose 1 nCi R power'!Y428/'Ac227 Dose 1 nCi R power'!M428)^2)^0.5)*L52</f>
        <v>8.9500236831986241E-2</v>
      </c>
      <c r="Y52" s="59"/>
      <c r="Z52" s="59"/>
      <c r="AA52" s="59"/>
      <c r="AB52" s="59" t="e">
        <f>((('Ac225 Dose 200 nCi R power'!AC428/'Ac225 Dose 200 nCi R power'!E428)^2+('Ac227 Dose 1 nCi R power'!AC428/'Ac227 Dose 1 nCi R power'!E428)^2)^0.5)*D52</f>
        <v>#DIV/0!</v>
      </c>
      <c r="AC52" s="59">
        <f>((('Ac225 Dose 200 nCi R power'!AD428/'Ac225 Dose 200 nCi R power'!F428)^2+('Ac227 Dose 1 nCi R power'!AD428/'Ac227 Dose 1 nCi R power'!F428)^2)^0.5)*E52</f>
        <v>8.9806115544360493E-2</v>
      </c>
      <c r="AD52" s="59">
        <f>((('Ac225 Dose 200 nCi R power'!AE428/'Ac225 Dose 200 nCi R power'!G428)^2+('Ac227 Dose 1 nCi R power'!AE428/'Ac227 Dose 1 nCi R power'!G428)^2)^0.5)*F52</f>
        <v>9.5776708623447789E-3</v>
      </c>
      <c r="AE52" s="59">
        <f>((('Ac225 Dose 200 nCi R power'!AF428/'Ac225 Dose 200 nCi R power'!H428)^2+('Ac227 Dose 1 nCi R power'!AF428/'Ac227 Dose 1 nCi R power'!H428)^2)^0.5)*G52</f>
        <v>3.6053123722923491E-2</v>
      </c>
      <c r="AF52" s="59">
        <f>((('Ac225 Dose 200 nCi R power'!AG428/'Ac225 Dose 200 nCi R power'!I428)^2+('Ac227 Dose 1 nCi R power'!AG428/'Ac227 Dose 1 nCi R power'!I428)^2)^0.5)*H52</f>
        <v>2.0127453431195718E-2</v>
      </c>
      <c r="AG52" s="59">
        <f>((('Ac225 Dose 200 nCi R power'!AH428/'Ac225 Dose 200 nCi R power'!J428)^2+('Ac227 Dose 1 nCi R power'!AH428/'Ac227 Dose 1 nCi R power'!J428)^2)^0.5)*I52</f>
        <v>0.10807471022833558</v>
      </c>
      <c r="AH52" s="59">
        <f>((('Ac225 Dose 200 nCi R power'!AI428/'Ac225 Dose 200 nCi R power'!K428)^2+('Ac227 Dose 1 nCi R power'!AI428/'Ac227 Dose 1 nCi R power'!K428)^2)^0.5)*J52</f>
        <v>4.1976545404705551E-2</v>
      </c>
      <c r="AI52" s="59">
        <f>((('Ac225 Dose 200 nCi R power'!AJ428/'Ac225 Dose 200 nCi R power'!L428)^2+('Ac227 Dose 1 nCi R power'!AJ428/'Ac227 Dose 1 nCi R power'!L428)^2)^0.5)*K52</f>
        <v>1.2366742182325807E-2</v>
      </c>
      <c r="AJ52" s="59">
        <f>((('Ac225 Dose 200 nCi R power'!AK428/'Ac225 Dose 200 nCi R power'!M428)^2+('Ac227 Dose 1 nCi R power'!AK428/'Ac227 Dose 1 nCi R power'!M428)^2)^0.5)*L52</f>
        <v>0.12152743677796128</v>
      </c>
      <c r="AK52" s="59"/>
      <c r="AL52" s="59"/>
      <c r="AN52" s="139" t="e">
        <f t="shared" si="17"/>
        <v>#DIV/0!</v>
      </c>
      <c r="AO52" s="139">
        <f t="shared" si="0"/>
        <v>1.8529830951424065E-2</v>
      </c>
      <c r="AP52" s="139">
        <f t="shared" si="1"/>
        <v>-1.0486264118202884E-3</v>
      </c>
      <c r="AQ52" s="139">
        <f t="shared" si="2"/>
        <v>1.0545238214113399E-3</v>
      </c>
      <c r="AR52" s="139">
        <f t="shared" si="3"/>
        <v>-2.6530979028440201E-3</v>
      </c>
      <c r="AS52" s="139">
        <f t="shared" si="4"/>
        <v>8.6078001948632077E-3</v>
      </c>
      <c r="AT52" s="139">
        <f t="shared" si="5"/>
        <v>-4.5826939543870994E-3</v>
      </c>
      <c r="AU52" s="139">
        <f t="shared" si="6"/>
        <v>-1.2827002932013975E-3</v>
      </c>
      <c r="AV52" s="139">
        <f t="shared" si="7"/>
        <v>-1.4892506393202609E-2</v>
      </c>
      <c r="AZ52" s="139" t="e">
        <f t="shared" si="16"/>
        <v>#DIV/0!</v>
      </c>
      <c r="BA52" s="139">
        <f t="shared" si="8"/>
        <v>0.12380557003793473</v>
      </c>
      <c r="BB52" s="139">
        <f t="shared" si="9"/>
        <v>1.5351957579487307E-2</v>
      </c>
      <c r="BC52" s="139">
        <f t="shared" si="10"/>
        <v>5.111204604419356E-2</v>
      </c>
      <c r="BD52" s="139">
        <f t="shared" si="11"/>
        <v>3.2583064736991914E-2</v>
      </c>
      <c r="BE52" s="139">
        <f t="shared" si="12"/>
        <v>0.15852378163190445</v>
      </c>
      <c r="BF52" s="139">
        <f t="shared" si="13"/>
        <v>6.730522396124608E-2</v>
      </c>
      <c r="BG52" s="139">
        <f t="shared" si="14"/>
        <v>1.9831235760010561E-2</v>
      </c>
      <c r="BH52" s="139">
        <f t="shared" si="15"/>
        <v>0.1961351672167449</v>
      </c>
    </row>
    <row r="53" spans="3:60">
      <c r="C53">
        <f>'Ac225 Dose 200 nCi R power'!D518</f>
        <v>9</v>
      </c>
      <c r="D53" s="58">
        <v>0</v>
      </c>
      <c r="E53" s="58">
        <f>'Ac227 Dose 1 nCi R power'!F429/'Ac225 Dose 200 nCi R power'!F429</f>
        <v>3.5859613365465191E-2</v>
      </c>
      <c r="F53" s="58">
        <f>'Ac227 Dose 1 nCi R power'!G429/'Ac225 Dose 200 nCi R power'!G429</f>
        <v>6.0902062171969999E-3</v>
      </c>
      <c r="G53" s="58">
        <f>'Ac227 Dose 1 nCi R power'!H429/'Ac225 Dose 200 nCi R power'!H429</f>
        <v>1.5882817538833673E-2</v>
      </c>
      <c r="H53" s="58">
        <f>'Ac227 Dose 1 nCi R power'!I429/'Ac225 Dose 200 nCi R power'!I429</f>
        <v>1.3137075647516179E-2</v>
      </c>
      <c r="I53" s="58">
        <f>'Ac227 Dose 1 nCi R power'!J429/'Ac225 Dose 200 nCi R power'!J429</f>
        <v>5.3209212386646852E-2</v>
      </c>
      <c r="J53" s="58">
        <f>'Ac227 Dose 1 nCi R power'!K429/'Ac225 Dose 200 nCi R power'!K429</f>
        <v>2.6714446852885616E-2</v>
      </c>
      <c r="K53" s="58">
        <f>'Ac227 Dose 1 nCi R power'!L429/'Ac225 Dose 200 nCi R power'!L429</f>
        <v>7.8728867169137219E-3</v>
      </c>
      <c r="L53" s="58">
        <f>'Ac227 Dose 1 nCi R power'!M429/'Ac225 Dose 200 nCi R power'!M429</f>
        <v>7.8689626273717742E-2</v>
      </c>
      <c r="M53" s="58"/>
      <c r="P53" s="59" t="e">
        <f>((('Ac225 Dose 200 nCi R power'!Q429/'Ac225 Dose 200 nCi R power'!E429)^2+('Ac227 Dose 1 nCi R power'!Q429/'Ac227 Dose 1 nCi R power'!E429)^2)^0.5)*D53</f>
        <v>#DIV/0!</v>
      </c>
      <c r="Q53" s="59">
        <f>((('Ac225 Dose 200 nCi R power'!R429/'Ac225 Dose 200 nCi R power'!F429)^2+('Ac227 Dose 1 nCi R power'!R429/'Ac227 Dose 1 nCi R power'!F429)^2)^0.5)*E53</f>
        <v>1.6315988811986558E-2</v>
      </c>
      <c r="R53" s="59">
        <f>((('Ac225 Dose 200 nCi R power'!S429/'Ac225 Dose 200 nCi R power'!G429)^2+('Ac227 Dose 1 nCi R power'!S429/'Ac227 Dose 1 nCi R power'!G429)^2)^0.5)*F53</f>
        <v>7.1962044825455681E-3</v>
      </c>
      <c r="S53" s="59">
        <f>((('Ac225 Dose 200 nCi R power'!T429/'Ac225 Dose 200 nCi R power'!H429)^2+('Ac227 Dose 1 nCi R power'!T429/'Ac227 Dose 1 nCi R power'!H429)^2)^0.5)*G53</f>
        <v>1.4770599208165149E-2</v>
      </c>
      <c r="T53" s="59">
        <f>((('Ac225 Dose 200 nCi R power'!U429/'Ac225 Dose 200 nCi R power'!I429)^2+('Ac227 Dose 1 nCi R power'!U429/'Ac227 Dose 1 nCi R power'!I429)^2)^0.5)*H53</f>
        <v>1.5935328338149615E-2</v>
      </c>
      <c r="U53" s="59">
        <f>((('Ac225 Dose 200 nCi R power'!V429/'Ac225 Dose 200 nCi R power'!J429)^2+('Ac227 Dose 1 nCi R power'!V429/'Ac227 Dose 1 nCi R power'!J429)^2)^0.5)*I53</f>
        <v>4.4130467109327526E-2</v>
      </c>
      <c r="V53" s="59">
        <f>((('Ac225 Dose 200 nCi R power'!W429/'Ac225 Dose 200 nCi R power'!K429)^2+('Ac227 Dose 1 nCi R power'!W429/'Ac227 Dose 1 nCi R power'!K429)^2)^0.5)*J53</f>
        <v>3.1547866559888109E-2</v>
      </c>
      <c r="W53" s="59">
        <f>((('Ac225 Dose 200 nCi R power'!X429/'Ac225 Dose 200 nCi R power'!L429)^2+('Ac227 Dose 1 nCi R power'!X429/'Ac227 Dose 1 nCi R power'!L429)^2)^0.5)*K53</f>
        <v>9.2257653810894728E-3</v>
      </c>
      <c r="X53" s="59">
        <f>((('Ac225 Dose 200 nCi R power'!Y429/'Ac225 Dose 200 nCi R power'!M429)^2+('Ac227 Dose 1 nCi R power'!Y429/'Ac227 Dose 1 nCi R power'!M429)^2)^0.5)*L53</f>
        <v>9.439692303060826E-2</v>
      </c>
      <c r="Y53" s="59"/>
      <c r="Z53" s="59"/>
      <c r="AA53" s="59"/>
      <c r="AB53" s="59" t="e">
        <f>((('Ac225 Dose 200 nCi R power'!AC429/'Ac225 Dose 200 nCi R power'!E429)^2+('Ac227 Dose 1 nCi R power'!AC429/'Ac227 Dose 1 nCi R power'!E429)^2)^0.5)*D53</f>
        <v>#DIV/0!</v>
      </c>
      <c r="AC53" s="59">
        <f>((('Ac225 Dose 200 nCi R power'!AD429/'Ac225 Dose 200 nCi R power'!F429)^2+('Ac227 Dose 1 nCi R power'!AD429/'Ac227 Dose 1 nCi R power'!F429)^2)^0.5)*E53</f>
        <v>9.4719536805618648E-2</v>
      </c>
      <c r="AD53" s="59">
        <f>((('Ac225 Dose 200 nCi R power'!AE429/'Ac225 Dose 200 nCi R power'!G429)^2+('Ac227 Dose 1 nCi R power'!AE429/'Ac227 Dose 1 nCi R power'!G429)^2)^0.5)*F53</f>
        <v>1.0101678958710244E-2</v>
      </c>
      <c r="AE53" s="59">
        <f>((('Ac225 Dose 200 nCi R power'!AF429/'Ac225 Dose 200 nCi R power'!H429)^2+('Ac227 Dose 1 nCi R power'!AF429/'Ac227 Dose 1 nCi R power'!H429)^2)^0.5)*G53</f>
        <v>3.8025641780978024E-2</v>
      </c>
      <c r="AF53" s="59">
        <f>((('Ac225 Dose 200 nCi R power'!AG429/'Ac225 Dose 200 nCi R power'!I429)^2+('Ac227 Dose 1 nCi R power'!AG429/'Ac227 Dose 1 nCi R power'!I429)^2)^0.5)*H53</f>
        <v>2.1228655248292139E-2</v>
      </c>
      <c r="AG53" s="59">
        <f>((('Ac225 Dose 200 nCi R power'!AH429/'Ac225 Dose 200 nCi R power'!J429)^2+('Ac227 Dose 1 nCi R power'!AH429/'Ac227 Dose 1 nCi R power'!J429)^2)^0.5)*I53</f>
        <v>0.11398763248114045</v>
      </c>
      <c r="AH53" s="59">
        <f>((('Ac225 Dose 200 nCi R power'!AI429/'Ac225 Dose 200 nCi R power'!K429)^2+('Ac227 Dose 1 nCi R power'!AI429/'Ac227 Dose 1 nCi R power'!K429)^2)^0.5)*J53</f>
        <v>4.4273142350419889E-2</v>
      </c>
      <c r="AI53" s="59">
        <f>((('Ac225 Dose 200 nCi R power'!AJ429/'Ac225 Dose 200 nCi R power'!L429)^2+('Ac227 Dose 1 nCi R power'!AJ429/'Ac227 Dose 1 nCi R power'!L429)^2)^0.5)*K53</f>
        <v>1.3043344366963475E-2</v>
      </c>
      <c r="AJ53" s="59">
        <f>((('Ac225 Dose 200 nCi R power'!AK429/'Ac225 Dose 200 nCi R power'!M429)^2+('Ac227 Dose 1 nCi R power'!AK429/'Ac227 Dose 1 nCi R power'!M429)^2)^0.5)*L53</f>
        <v>0.12817637697620524</v>
      </c>
      <c r="AK53" s="59"/>
      <c r="AL53" s="59"/>
      <c r="AN53" s="139" t="e">
        <f t="shared" si="17"/>
        <v>#DIV/0!</v>
      </c>
      <c r="AO53" s="139">
        <f t="shared" si="0"/>
        <v>1.9543624553478633E-2</v>
      </c>
      <c r="AP53" s="139">
        <f t="shared" si="1"/>
        <v>-1.1059982653485682E-3</v>
      </c>
      <c r="AQ53" s="139">
        <f t="shared" si="2"/>
        <v>1.1122183306685237E-3</v>
      </c>
      <c r="AR53" s="139">
        <f t="shared" si="3"/>
        <v>-2.7982526906334352E-3</v>
      </c>
      <c r="AS53" s="139">
        <f t="shared" si="4"/>
        <v>9.0787452773193264E-3</v>
      </c>
      <c r="AT53" s="139">
        <f t="shared" si="5"/>
        <v>-4.8334197070024933E-3</v>
      </c>
      <c r="AU53" s="139">
        <f t="shared" si="6"/>
        <v>-1.3528786641757509E-3</v>
      </c>
      <c r="AV53" s="139">
        <f t="shared" si="7"/>
        <v>-1.5707296756890518E-2</v>
      </c>
      <c r="AZ53" s="139" t="e">
        <f t="shared" si="16"/>
        <v>#DIV/0!</v>
      </c>
      <c r="BA53" s="139">
        <f t="shared" si="8"/>
        <v>0.13057915017108385</v>
      </c>
      <c r="BB53" s="139">
        <f t="shared" si="9"/>
        <v>1.6191885175907243E-2</v>
      </c>
      <c r="BC53" s="139">
        <f t="shared" si="10"/>
        <v>5.3908459319811697E-2</v>
      </c>
      <c r="BD53" s="139">
        <f t="shared" si="11"/>
        <v>3.436573089580832E-2</v>
      </c>
      <c r="BE53" s="139">
        <f t="shared" si="12"/>
        <v>0.1671968448677873</v>
      </c>
      <c r="BF53" s="139">
        <f t="shared" si="13"/>
        <v>7.0987589203305501E-2</v>
      </c>
      <c r="BG53" s="139">
        <f t="shared" si="14"/>
        <v>2.0916231083877197E-2</v>
      </c>
      <c r="BH53" s="139">
        <f t="shared" si="15"/>
        <v>0.20686600324992299</v>
      </c>
    </row>
    <row r="54" spans="3:60">
      <c r="C54">
        <f>'Ac225 Dose 200 nCi R power'!D519</f>
        <v>9.25</v>
      </c>
      <c r="D54" s="58">
        <v>0</v>
      </c>
      <c r="E54" s="58">
        <f>'Ac227 Dose 1 nCi R power'!F430/'Ac225 Dose 200 nCi R power'!F430</f>
        <v>3.7745486193540213E-2</v>
      </c>
      <c r="F54" s="58">
        <f>'Ac227 Dose 1 nCi R power'!G430/'Ac225 Dose 200 nCi R power'!G430</f>
        <v>6.4104928389553516E-3</v>
      </c>
      <c r="G54" s="58">
        <f>'Ac227 Dose 1 nCi R power'!H430/'Ac225 Dose 200 nCi R power'!H430</f>
        <v>1.6718101894091293E-2</v>
      </c>
      <c r="H54" s="58">
        <f>'Ac227 Dose 1 nCi R power'!I430/'Ac225 Dose 200 nCi R power'!I430</f>
        <v>1.3827960229888069E-2</v>
      </c>
      <c r="I54" s="58">
        <f>'Ac227 Dose 1 nCi R power'!J430/'Ac225 Dose 200 nCi R power'!J430</f>
        <v>5.6007508252822844E-2</v>
      </c>
      <c r="J54" s="58">
        <f>'Ac227 Dose 1 nCi R power'!K430/'Ac225 Dose 200 nCi R power'!K430</f>
        <v>2.8119371354537671E-2</v>
      </c>
      <c r="K54" s="58">
        <f>'Ac227 Dose 1 nCi R power'!L430/'Ac225 Dose 200 nCi R power'!L430</f>
        <v>8.286925289684258E-3</v>
      </c>
      <c r="L54" s="58">
        <f>'Ac227 Dose 1 nCi R power'!M430/'Ac225 Dose 200 nCi R power'!M430</f>
        <v>8.2827948305485663E-2</v>
      </c>
      <c r="M54" s="58"/>
      <c r="P54" s="59" t="e">
        <f>((('Ac225 Dose 200 nCi R power'!Q430/'Ac225 Dose 200 nCi R power'!E430)^2+('Ac227 Dose 1 nCi R power'!Q430/'Ac227 Dose 1 nCi R power'!E430)^2)^0.5)*D54</f>
        <v>#DIV/0!</v>
      </c>
      <c r="Q54" s="59">
        <f>((('Ac225 Dose 200 nCi R power'!R430/'Ac225 Dose 200 nCi R power'!F430)^2+('Ac227 Dose 1 nCi R power'!R430/'Ac227 Dose 1 nCi R power'!F430)^2)^0.5)*E54</f>
        <v>1.7174053834888747E-2</v>
      </c>
      <c r="R54" s="59">
        <f>((('Ac225 Dose 200 nCi R power'!S430/'Ac225 Dose 200 nCi R power'!G430)^2+('Ac227 Dose 1 nCi R power'!S430/'Ac227 Dose 1 nCi R power'!G430)^2)^0.5)*F54</f>
        <v>7.5746560391921382E-3</v>
      </c>
      <c r="S54" s="59">
        <f>((('Ac225 Dose 200 nCi R power'!T430/'Ac225 Dose 200 nCi R power'!H430)^2+('Ac227 Dose 1 nCi R power'!T430/'Ac227 Dose 1 nCi R power'!H430)^2)^0.5)*G54</f>
        <v>1.5547391512565501E-2</v>
      </c>
      <c r="T54" s="59">
        <f>((('Ac225 Dose 200 nCi R power'!U430/'Ac225 Dose 200 nCi R power'!I430)^2+('Ac227 Dose 1 nCi R power'!U430/'Ac227 Dose 1 nCi R power'!I430)^2)^0.5)*H54</f>
        <v>1.6773374259423039E-2</v>
      </c>
      <c r="U54" s="59">
        <f>((('Ac225 Dose 200 nCi R power'!V430/'Ac225 Dose 200 nCi R power'!J430)^2+('Ac227 Dose 1 nCi R power'!V430/'Ac227 Dose 1 nCi R power'!J430)^2)^0.5)*I54</f>
        <v>4.6451307771036655E-2</v>
      </c>
      <c r="V54" s="59">
        <f>((('Ac225 Dose 200 nCi R power'!W430/'Ac225 Dose 200 nCi R power'!K430)^2+('Ac227 Dose 1 nCi R power'!W430/'Ac227 Dose 1 nCi R power'!K430)^2)^0.5)*J54</f>
        <v>3.3206982728338705E-2</v>
      </c>
      <c r="W54" s="59">
        <f>((('Ac225 Dose 200 nCi R power'!X430/'Ac225 Dose 200 nCi R power'!L430)^2+('Ac227 Dose 1 nCi R power'!X430/'Ac227 Dose 1 nCi R power'!L430)^2)^0.5)*K54</f>
        <v>9.7109524374325781E-3</v>
      </c>
      <c r="X54" s="59">
        <f>((('Ac225 Dose 200 nCi R power'!Y430/'Ac225 Dose 200 nCi R power'!M430)^2+('Ac227 Dose 1 nCi R power'!Y430/'Ac227 Dose 1 nCi R power'!M430)^2)^0.5)*L54</f>
        <v>9.9361298702565687E-2</v>
      </c>
      <c r="Y54" s="59"/>
      <c r="Z54" s="59"/>
      <c r="AA54" s="59"/>
      <c r="AB54" s="59" t="e">
        <f>((('Ac225 Dose 200 nCi R power'!AC430/'Ac225 Dose 200 nCi R power'!E430)^2+('Ac227 Dose 1 nCi R power'!AC430/'Ac227 Dose 1 nCi R power'!E430)^2)^0.5)*D54</f>
        <v>#DIV/0!</v>
      </c>
      <c r="AC54" s="59">
        <f>((('Ac225 Dose 200 nCi R power'!AD430/'Ac225 Dose 200 nCi R power'!F430)^2+('Ac227 Dose 1 nCi R power'!AD430/'Ac227 Dose 1 nCi R power'!F430)^2)^0.5)*E54</f>
        <v>9.9700878877800561E-2</v>
      </c>
      <c r="AD54" s="59">
        <f>((('Ac225 Dose 200 nCi R power'!AE430/'Ac225 Dose 200 nCi R power'!G430)^2+('Ac227 Dose 1 nCi R power'!AE430/'Ac227 Dose 1 nCi R power'!G430)^2)^0.5)*F54</f>
        <v>1.0632930695086066E-2</v>
      </c>
      <c r="AE54" s="59">
        <f>((('Ac225 Dose 200 nCi R power'!AF430/'Ac225 Dose 200 nCi R power'!H430)^2+('Ac227 Dose 1 nCi R power'!AF430/'Ac227 Dose 1 nCi R power'!H430)^2)^0.5)*G54</f>
        <v>4.0025426995447852E-2</v>
      </c>
      <c r="AF54" s="59">
        <f>((('Ac225 Dose 200 nCi R power'!AG430/'Ac225 Dose 200 nCi R power'!I430)^2+('Ac227 Dose 1 nCi R power'!AG430/'Ac227 Dose 1 nCi R power'!I430)^2)^0.5)*H54</f>
        <v>2.2345079558317799E-2</v>
      </c>
      <c r="AG54" s="59">
        <f>((('Ac225 Dose 200 nCi R power'!AH430/'Ac225 Dose 200 nCi R power'!J430)^2+('Ac227 Dose 1 nCi R power'!AH430/'Ac227 Dose 1 nCi R power'!J430)^2)^0.5)*I54</f>
        <v>0.11998229217370171</v>
      </c>
      <c r="AH54" s="59">
        <f>((('Ac225 Dose 200 nCi R power'!AI430/'Ac225 Dose 200 nCi R power'!K430)^2+('Ac227 Dose 1 nCi R power'!AI430/'Ac227 Dose 1 nCi R power'!K430)^2)^0.5)*J54</f>
        <v>4.6601486365767358E-2</v>
      </c>
      <c r="AI54" s="59">
        <f>((('Ac225 Dose 200 nCi R power'!AJ430/'Ac225 Dose 200 nCi R power'!L430)^2+('Ac227 Dose 1 nCi R power'!AJ430/'Ac227 Dose 1 nCi R power'!L430)^2)^0.5)*K54</f>
        <v>1.372929958009389E-2</v>
      </c>
      <c r="AJ54" s="59">
        <f>((('Ac225 Dose 200 nCi R power'!AK430/'Ac225 Dose 200 nCi R power'!M430)^2+('Ac227 Dose 1 nCi R power'!AK430/'Ac227 Dose 1 nCi R power'!M430)^2)^0.5)*L54</f>
        <v>0.13491722897806543</v>
      </c>
      <c r="AK54" s="59"/>
      <c r="AL54" s="59"/>
      <c r="AN54" s="139" t="e">
        <f t="shared" si="17"/>
        <v>#DIV/0!</v>
      </c>
      <c r="AO54" s="139">
        <f t="shared" si="0"/>
        <v>2.0571432358651467E-2</v>
      </c>
      <c r="AP54" s="139">
        <f t="shared" si="1"/>
        <v>-1.1641632002367865E-3</v>
      </c>
      <c r="AQ54" s="139">
        <f t="shared" si="2"/>
        <v>1.170710381525792E-3</v>
      </c>
      <c r="AR54" s="139">
        <f t="shared" si="3"/>
        <v>-2.9454140295349703E-3</v>
      </c>
      <c r="AS54" s="139">
        <f t="shared" si="4"/>
        <v>9.5562004817861881E-3</v>
      </c>
      <c r="AT54" s="139">
        <f t="shared" si="5"/>
        <v>-5.0876113738010341E-3</v>
      </c>
      <c r="AU54" s="139">
        <f t="shared" si="6"/>
        <v>-1.4240271477483201E-3</v>
      </c>
      <c r="AV54" s="139">
        <f t="shared" si="7"/>
        <v>-1.6533350397080024E-2</v>
      </c>
      <c r="AZ54" s="139" t="e">
        <f t="shared" si="16"/>
        <v>#DIV/0!</v>
      </c>
      <c r="BA54" s="139">
        <f t="shared" si="8"/>
        <v>0.13744636507134078</v>
      </c>
      <c r="BB54" s="139">
        <f t="shared" si="9"/>
        <v>1.7043423534041417E-2</v>
      </c>
      <c r="BC54" s="139">
        <f t="shared" si="10"/>
        <v>5.6743528889539145E-2</v>
      </c>
      <c r="BD54" s="139">
        <f t="shared" si="11"/>
        <v>3.6173039788205866E-2</v>
      </c>
      <c r="BE54" s="139">
        <f t="shared" si="12"/>
        <v>0.17598980042652457</v>
      </c>
      <c r="BF54" s="139">
        <f t="shared" si="13"/>
        <v>7.4720857720305026E-2</v>
      </c>
      <c r="BG54" s="139">
        <f t="shared" si="14"/>
        <v>2.2016224869778146E-2</v>
      </c>
      <c r="BH54" s="139">
        <f t="shared" si="15"/>
        <v>0.21774517728355108</v>
      </c>
    </row>
    <row r="55" spans="3:60">
      <c r="C55">
        <f>'Ac225 Dose 200 nCi R power'!D520</f>
        <v>9.5</v>
      </c>
      <c r="D55" s="58">
        <v>0</v>
      </c>
      <c r="E55" s="58">
        <f>'Ac227 Dose 1 nCi R power'!F431/'Ac225 Dose 200 nCi R power'!F431</f>
        <v>3.9735388861961873E-2</v>
      </c>
      <c r="F55" s="58">
        <f>'Ac227 Dose 1 nCi R power'!G431/'Ac225 Dose 200 nCi R power'!G431</f>
        <v>6.7484473361031022E-3</v>
      </c>
      <c r="G55" s="58">
        <f>'Ac227 Dose 1 nCi R power'!H431/'Ac225 Dose 200 nCi R power'!H431</f>
        <v>1.7599462791111364E-2</v>
      </c>
      <c r="H55" s="58">
        <f>'Ac227 Dose 1 nCi R power'!I431/'Ac225 Dose 200 nCi R power'!I431</f>
        <v>1.4556955872418483E-2</v>
      </c>
      <c r="I55" s="58">
        <f>'Ac227 Dose 1 nCi R power'!J431/'Ac225 Dose 200 nCi R power'!J431</f>
        <v>5.8960165679262724E-2</v>
      </c>
      <c r="J55" s="58">
        <f>'Ac227 Dose 1 nCi R power'!K431/'Ac225 Dose 200 nCi R power'!K431</f>
        <v>2.9601795287450484E-2</v>
      </c>
      <c r="K55" s="58">
        <f>'Ac227 Dose 1 nCi R power'!L431/'Ac225 Dose 200 nCi R power'!L431</f>
        <v>8.7238033487560158E-3</v>
      </c>
      <c r="L55" s="58">
        <f>'Ac227 Dose 1 nCi R power'!M431/'Ac225 Dose 200 nCi R power'!M431</f>
        <v>8.7194551361222269E-2</v>
      </c>
      <c r="M55" s="58"/>
      <c r="P55" s="59" t="e">
        <f>((('Ac225 Dose 200 nCi R power'!Q431/'Ac225 Dose 200 nCi R power'!E431)^2+('Ac227 Dose 1 nCi R power'!Q431/'Ac227 Dose 1 nCi R power'!E431)^2)^0.5)*D55</f>
        <v>#DIV/0!</v>
      </c>
      <c r="Q55" s="59">
        <f>((('Ac225 Dose 200 nCi R power'!R431/'Ac225 Dose 200 nCi R power'!F431)^2+('Ac227 Dose 1 nCi R power'!R431/'Ac227 Dose 1 nCi R power'!F431)^2)^0.5)*E55</f>
        <v>1.8079452042728258E-2</v>
      </c>
      <c r="R55" s="59">
        <f>((('Ac225 Dose 200 nCi R power'!S431/'Ac225 Dose 200 nCi R power'!G431)^2+('Ac227 Dose 1 nCi R power'!S431/'Ac227 Dose 1 nCi R power'!G431)^2)^0.5)*F55</f>
        <v>7.9739840061834443E-3</v>
      </c>
      <c r="S55" s="59">
        <f>((('Ac225 Dose 200 nCi R power'!T431/'Ac225 Dose 200 nCi R power'!H431)^2+('Ac227 Dose 1 nCi R power'!T431/'Ac227 Dose 1 nCi R power'!H431)^2)^0.5)*G55</f>
        <v>1.6367033779172337E-2</v>
      </c>
      <c r="T55" s="59">
        <f>((('Ac225 Dose 200 nCi R power'!U431/'Ac225 Dose 200 nCi R power'!I431)^2+('Ac227 Dose 1 nCi R power'!U431/'Ac227 Dose 1 nCi R power'!I431)^2)^0.5)*H55</f>
        <v>1.7657649057901414E-2</v>
      </c>
      <c r="U55" s="59">
        <f>((('Ac225 Dose 200 nCi R power'!V431/'Ac225 Dose 200 nCi R power'!J431)^2+('Ac227 Dose 1 nCi R power'!V431/'Ac227 Dose 1 nCi R power'!J431)^2)^0.5)*I55</f>
        <v>4.890017227396843E-2</v>
      </c>
      <c r="V55" s="59">
        <f>((('Ac225 Dose 200 nCi R power'!W431/'Ac225 Dose 200 nCi R power'!K431)^2+('Ac227 Dose 1 nCi R power'!W431/'Ac227 Dose 1 nCi R power'!K431)^2)^0.5)*J55</f>
        <v>3.4957620227152042E-2</v>
      </c>
      <c r="W55" s="59">
        <f>((('Ac225 Dose 200 nCi R power'!X431/'Ac225 Dose 200 nCi R power'!L431)^2+('Ac227 Dose 1 nCi R power'!X431/'Ac227 Dose 1 nCi R power'!L431)^2)^0.5)*K55</f>
        <v>1.0222903722655925E-2</v>
      </c>
      <c r="X55" s="59">
        <f>((('Ac225 Dose 200 nCi R power'!Y431/'Ac225 Dose 200 nCi R power'!M431)^2+('Ac227 Dose 1 nCi R power'!Y431/'Ac227 Dose 1 nCi R power'!M431)^2)^0.5)*L55</f>
        <v>0.10459952274907203</v>
      </c>
      <c r="Y55" s="59"/>
      <c r="Z55" s="59"/>
      <c r="AA55" s="59"/>
      <c r="AB55" s="59" t="e">
        <f>((('Ac225 Dose 200 nCi R power'!AC431/'Ac225 Dose 200 nCi R power'!E431)^2+('Ac227 Dose 1 nCi R power'!AC431/'Ac227 Dose 1 nCi R power'!E431)^2)^0.5)*D55</f>
        <v>#DIV/0!</v>
      </c>
      <c r="AC55" s="59">
        <f>((('Ac225 Dose 200 nCi R power'!AD431/'Ac225 Dose 200 nCi R power'!F431)^2+('Ac227 Dose 1 nCi R power'!AD431/'Ac227 Dose 1 nCi R power'!F431)^2)^0.5)*E55</f>
        <v>0.10495700523700673</v>
      </c>
      <c r="AD55" s="59">
        <f>((('Ac225 Dose 200 nCi R power'!AE431/'Ac225 Dose 200 nCi R power'!G431)^2+('Ac227 Dose 1 nCi R power'!AE431/'Ac227 Dose 1 nCi R power'!G431)^2)^0.5)*F55</f>
        <v>1.1193487712547814E-2</v>
      </c>
      <c r="AE55" s="59">
        <f>((('Ac225 Dose 200 nCi R power'!AF431/'Ac225 Dose 200 nCi R power'!H431)^2+('Ac227 Dose 1 nCi R power'!AF431/'Ac227 Dose 1 nCi R power'!H431)^2)^0.5)*G55</f>
        <v>4.2135525765260175E-2</v>
      </c>
      <c r="AF55" s="59">
        <f>((('Ac225 Dose 200 nCi R power'!AG431/'Ac225 Dose 200 nCi R power'!I431)^2+('Ac227 Dose 1 nCi R power'!AG431/'Ac227 Dose 1 nCi R power'!I431)^2)^0.5)*H55</f>
        <v>2.3523088849579765E-2</v>
      </c>
      <c r="AG55" s="59">
        <f>((('Ac225 Dose 200 nCi R power'!AH431/'Ac225 Dose 200 nCi R power'!J431)^2+('Ac227 Dose 1 nCi R power'!AH431/'Ac227 Dose 1 nCi R power'!J431)^2)^0.5)*I55</f>
        <v>0.12630763349095459</v>
      </c>
      <c r="AH55" s="59">
        <f>((('Ac225 Dose 200 nCi R power'!AI431/'Ac225 Dose 200 nCi R power'!K431)^2+('Ac227 Dose 1 nCi R power'!AI431/'Ac227 Dose 1 nCi R power'!K431)^2)^0.5)*J55</f>
        <v>4.905826812759629E-2</v>
      </c>
      <c r="AI55" s="59">
        <f>((('Ac225 Dose 200 nCi R power'!AJ431/'Ac225 Dose 200 nCi R power'!L431)^2+('Ac227 Dose 1 nCi R power'!AJ431/'Ac227 Dose 1 nCi R power'!L431)^2)^0.5)*K55</f>
        <v>1.4453093936057565E-2</v>
      </c>
      <c r="AJ55" s="59">
        <f>((('Ac225 Dose 200 nCi R power'!AK431/'Ac225 Dose 200 nCi R power'!M431)^2+('Ac227 Dose 1 nCi R power'!AK431/'Ac227 Dose 1 nCi R power'!M431)^2)^0.5)*L55</f>
        <v>0.1420299245884204</v>
      </c>
      <c r="AK55" s="59"/>
      <c r="AL55" s="59"/>
      <c r="AN55" s="139" t="e">
        <f t="shared" si="17"/>
        <v>#DIV/0!</v>
      </c>
      <c r="AO55" s="139">
        <f t="shared" si="0"/>
        <v>2.1655936819233616E-2</v>
      </c>
      <c r="AP55" s="139">
        <f t="shared" si="1"/>
        <v>-1.2255366700803421E-3</v>
      </c>
      <c r="AQ55" s="139">
        <f t="shared" si="2"/>
        <v>1.2324290119390263E-3</v>
      </c>
      <c r="AR55" s="139">
        <f t="shared" si="3"/>
        <v>-3.1006931854829309E-3</v>
      </c>
      <c r="AS55" s="139">
        <f t="shared" si="4"/>
        <v>1.0059993405294294E-2</v>
      </c>
      <c r="AT55" s="139">
        <f t="shared" si="5"/>
        <v>-5.3558249397015582E-3</v>
      </c>
      <c r="AU55" s="139">
        <f t="shared" si="6"/>
        <v>-1.499100373899909E-3</v>
      </c>
      <c r="AV55" s="139">
        <f t="shared" si="7"/>
        <v>-1.7404971387849758E-2</v>
      </c>
      <c r="AZ55" s="139" t="e">
        <f t="shared" si="16"/>
        <v>#DIV/0!</v>
      </c>
      <c r="BA55" s="139">
        <f t="shared" si="8"/>
        <v>0.14469239409896861</v>
      </c>
      <c r="BB55" s="139">
        <f t="shared" si="9"/>
        <v>1.7941935048650916E-2</v>
      </c>
      <c r="BC55" s="139">
        <f t="shared" si="10"/>
        <v>5.9734988556371535E-2</v>
      </c>
      <c r="BD55" s="139">
        <f t="shared" si="11"/>
        <v>3.8080044721998246E-2</v>
      </c>
      <c r="BE55" s="139">
        <f t="shared" si="12"/>
        <v>0.1852677991702173</v>
      </c>
      <c r="BF55" s="139">
        <f t="shared" si="13"/>
        <v>7.8660063415046777E-2</v>
      </c>
      <c r="BG55" s="139">
        <f t="shared" si="14"/>
        <v>2.3176897284813581E-2</v>
      </c>
      <c r="BH55" s="139">
        <f t="shared" si="15"/>
        <v>0.22922447594964268</v>
      </c>
    </row>
    <row r="56" spans="3:60">
      <c r="C56">
        <f>'Ac225 Dose 200 nCi R power'!D521</f>
        <v>9.75</v>
      </c>
      <c r="D56" s="58">
        <v>0</v>
      </c>
      <c r="E56" s="58">
        <f>'Ac227 Dose 1 nCi R power'!F432/'Ac225 Dose 200 nCi R power'!F432</f>
        <v>4.1834960042596021E-2</v>
      </c>
      <c r="F56" s="58">
        <f>'Ac227 Dose 1 nCi R power'!G432/'Ac225 Dose 200 nCi R power'!G432</f>
        <v>7.1050273507125197E-3</v>
      </c>
      <c r="G56" s="58">
        <f>'Ac227 Dose 1 nCi R power'!H432/'Ac225 Dose 200 nCi R power'!H432</f>
        <v>1.8529397691188141E-2</v>
      </c>
      <c r="H56" s="58">
        <f>'Ac227 Dose 1 nCi R power'!I432/'Ac225 Dose 200 nCi R power'!I432</f>
        <v>1.5326128287810412E-2</v>
      </c>
      <c r="I56" s="58">
        <f>'Ac227 Dose 1 nCi R power'!J432/'Ac225 Dose 200 nCi R power'!J432</f>
        <v>6.2075551440193263E-2</v>
      </c>
      <c r="J56" s="58">
        <f>'Ac227 Dose 1 nCi R power'!K432/'Ac225 Dose 200 nCi R power'!K432</f>
        <v>3.1165919310408245E-2</v>
      </c>
      <c r="K56" s="58">
        <f>'Ac227 Dose 1 nCi R power'!L432/'Ac225 Dose 200 nCi R power'!L432</f>
        <v>9.1847588501655312E-3</v>
      </c>
      <c r="L56" s="58">
        <f>'Ac227 Dose 1 nCi R power'!M432/'Ac225 Dose 200 nCi R power'!M432</f>
        <v>9.1801808830938331E-2</v>
      </c>
      <c r="M56" s="58"/>
      <c r="P56" s="59" t="e">
        <f>((('Ac225 Dose 200 nCi R power'!Q432/'Ac225 Dose 200 nCi R power'!E432)^2+('Ac227 Dose 1 nCi R power'!Q432/'Ac227 Dose 1 nCi R power'!E432)^2)^0.5)*D56</f>
        <v>#DIV/0!</v>
      </c>
      <c r="Q56" s="59">
        <f>((('Ac225 Dose 200 nCi R power'!R432/'Ac225 Dose 200 nCi R power'!F432)^2+('Ac227 Dose 1 nCi R power'!R432/'Ac227 Dose 1 nCi R power'!F432)^2)^0.5)*E56</f>
        <v>1.9034749009933905E-2</v>
      </c>
      <c r="R56" s="59">
        <f>((('Ac225 Dose 200 nCi R power'!S432/'Ac225 Dose 200 nCi R power'!G432)^2+('Ac227 Dose 1 nCi R power'!S432/'Ac227 Dose 1 nCi R power'!G432)^2)^0.5)*F56</f>
        <v>8.3953199360363145E-3</v>
      </c>
      <c r="S56" s="59">
        <f>((('Ac225 Dose 200 nCi R power'!T432/'Ac225 Dose 200 nCi R power'!H432)^2+('Ac227 Dose 1 nCi R power'!T432/'Ac227 Dose 1 nCi R power'!H432)^2)^0.5)*G56</f>
        <v>1.7231848580773829E-2</v>
      </c>
      <c r="T56" s="59">
        <f>((('Ac225 Dose 200 nCi R power'!U432/'Ac225 Dose 200 nCi R power'!I432)^2+('Ac227 Dose 1 nCi R power'!U432/'Ac227 Dose 1 nCi R power'!I432)^2)^0.5)*H56</f>
        <v>1.8590658451832661E-2</v>
      </c>
      <c r="U56" s="59">
        <f>((('Ac225 Dose 200 nCi R power'!V432/'Ac225 Dose 200 nCi R power'!J432)^2+('Ac227 Dose 1 nCi R power'!V432/'Ac227 Dose 1 nCi R power'!J432)^2)^0.5)*I56</f>
        <v>5.1483999823539794E-2</v>
      </c>
      <c r="V56" s="59">
        <f>((('Ac225 Dose 200 nCi R power'!W432/'Ac225 Dose 200 nCi R power'!K432)^2+('Ac227 Dose 1 nCi R power'!W432/'Ac227 Dose 1 nCi R power'!K432)^2)^0.5)*J56</f>
        <v>3.6804739736349623E-2</v>
      </c>
      <c r="W56" s="59">
        <f>((('Ac225 Dose 200 nCi R power'!X432/'Ac225 Dose 200 nCi R power'!L432)^2+('Ac227 Dose 1 nCi R power'!X432/'Ac227 Dose 1 nCi R power'!L432)^2)^0.5)*K56</f>
        <v>1.0763069923446089E-2</v>
      </c>
      <c r="X56" s="59">
        <f>((('Ac225 Dose 200 nCi R power'!Y432/'Ac225 Dose 200 nCi R power'!M432)^2+('Ac227 Dose 1 nCi R power'!Y432/'Ac227 Dose 1 nCi R power'!M432)^2)^0.5)*L56</f>
        <v>0.11012643842202449</v>
      </c>
      <c r="Y56" s="59"/>
      <c r="Z56" s="59"/>
      <c r="AA56" s="59"/>
      <c r="AB56" s="59" t="e">
        <f>((('Ac225 Dose 200 nCi R power'!AC432/'Ac225 Dose 200 nCi R power'!E432)^2+('Ac227 Dose 1 nCi R power'!AC432/'Ac227 Dose 1 nCi R power'!E432)^2)^0.5)*D56</f>
        <v>#DIV/0!</v>
      </c>
      <c r="AC56" s="59">
        <f>((('Ac225 Dose 200 nCi R power'!AD432/'Ac225 Dose 200 nCi R power'!F432)^2+('Ac227 Dose 1 nCi R power'!AD432/'Ac227 Dose 1 nCi R power'!F432)^2)^0.5)*E56</f>
        <v>0.11050280986388025</v>
      </c>
      <c r="AD56" s="59">
        <f>((('Ac225 Dose 200 nCi R power'!AE432/'Ac225 Dose 200 nCi R power'!G432)^2+('Ac227 Dose 1 nCi R power'!AE432/'Ac227 Dose 1 nCi R power'!G432)^2)^0.5)*F56</f>
        <v>1.1784938429028538E-2</v>
      </c>
      <c r="AE56" s="59">
        <f>((('Ac225 Dose 200 nCi R power'!AF432/'Ac225 Dose 200 nCi R power'!H432)^2+('Ac227 Dose 1 nCi R power'!AF432/'Ac227 Dose 1 nCi R power'!H432)^2)^0.5)*G56</f>
        <v>4.4361917355007392E-2</v>
      </c>
      <c r="AF56" s="59">
        <f>((('Ac225 Dose 200 nCi R power'!AG432/'Ac225 Dose 200 nCi R power'!I432)^2+('Ac227 Dose 1 nCi R power'!AG432/'Ac227 Dose 1 nCi R power'!I432)^2)^0.5)*H56</f>
        <v>2.4766021178734669E-2</v>
      </c>
      <c r="AG56" s="59">
        <f>((('Ac225 Dose 200 nCi R power'!AH432/'Ac225 Dose 200 nCi R power'!J432)^2+('Ac227 Dose 1 nCi R power'!AH432/'Ac227 Dose 1 nCi R power'!J432)^2)^0.5)*I56</f>
        <v>0.13298158018600181</v>
      </c>
      <c r="AH56" s="59">
        <f>((('Ac225 Dose 200 nCi R power'!AI432/'Ac225 Dose 200 nCi R power'!K432)^2+('Ac227 Dose 1 nCi R power'!AI432/'Ac227 Dose 1 nCi R power'!K432)^2)^0.5)*J56</f>
        <v>5.1650449276001417E-2</v>
      </c>
      <c r="AI56" s="59">
        <f>((('Ac225 Dose 200 nCi R power'!AJ432/'Ac225 Dose 200 nCi R power'!L432)^2+('Ac227 Dose 1 nCi R power'!AJ432/'Ac227 Dose 1 nCi R power'!L432)^2)^0.5)*K56</f>
        <v>1.5216778408973185E-2</v>
      </c>
      <c r="AJ56" s="59">
        <f>((('Ac225 Dose 200 nCi R power'!AK432/'Ac225 Dose 200 nCi R power'!M432)^2+('Ac227 Dose 1 nCi R power'!AK432/'Ac227 Dose 1 nCi R power'!M432)^2)^0.5)*L56</f>
        <v>0.14953461864060205</v>
      </c>
      <c r="AK56" s="59"/>
      <c r="AL56" s="59"/>
      <c r="AN56" s="139" t="e">
        <f t="shared" si="17"/>
        <v>#DIV/0!</v>
      </c>
      <c r="AO56" s="139">
        <f t="shared" si="0"/>
        <v>2.2800211032662117E-2</v>
      </c>
      <c r="AP56" s="139">
        <f t="shared" si="1"/>
        <v>-1.2902925853237948E-3</v>
      </c>
      <c r="AQ56" s="139">
        <f t="shared" si="2"/>
        <v>1.2975491104143116E-3</v>
      </c>
      <c r="AR56" s="139">
        <f t="shared" si="3"/>
        <v>-3.2645301640222488E-3</v>
      </c>
      <c r="AS56" s="139">
        <f t="shared" si="4"/>
        <v>1.0591551616653469E-2</v>
      </c>
      <c r="AT56" s="139">
        <f t="shared" si="5"/>
        <v>-5.6388204259413786E-3</v>
      </c>
      <c r="AU56" s="139">
        <f t="shared" si="6"/>
        <v>-1.5783110732805576E-3</v>
      </c>
      <c r="AV56" s="139">
        <f t="shared" si="7"/>
        <v>-1.8324629591086161E-2</v>
      </c>
      <c r="AZ56" s="139" t="e">
        <f t="shared" si="16"/>
        <v>#DIV/0!</v>
      </c>
      <c r="BA56" s="139">
        <f t="shared" si="8"/>
        <v>0.15233776990647627</v>
      </c>
      <c r="BB56" s="139">
        <f t="shared" si="9"/>
        <v>1.8889965779741058E-2</v>
      </c>
      <c r="BC56" s="139">
        <f t="shared" si="10"/>
        <v>6.2891315046195537E-2</v>
      </c>
      <c r="BD56" s="139">
        <f t="shared" si="11"/>
        <v>4.0092149466545081E-2</v>
      </c>
      <c r="BE56" s="139">
        <f t="shared" si="12"/>
        <v>0.19505713162619509</v>
      </c>
      <c r="BF56" s="139">
        <f t="shared" si="13"/>
        <v>8.2816368586409658E-2</v>
      </c>
      <c r="BG56" s="139">
        <f t="shared" si="14"/>
        <v>2.4401537259138718E-2</v>
      </c>
      <c r="BH56" s="139">
        <f t="shared" si="15"/>
        <v>0.24133642747154038</v>
      </c>
    </row>
    <row r="57" spans="3:60">
      <c r="C57">
        <f>'Ac225 Dose 200 nCi R power'!D522</f>
        <v>10</v>
      </c>
      <c r="D57" s="58">
        <v>0</v>
      </c>
      <c r="E57" s="58">
        <f>'Ac227 Dose 1 nCi R power'!F433/'Ac225 Dose 200 nCi R power'!F433</f>
        <v>4.3963293985116954E-2</v>
      </c>
      <c r="F57" s="58">
        <f>'Ac227 Dose 1 nCi R power'!G433/'Ac225 Dose 200 nCi R power'!G433</f>
        <v>7.4664922799885149E-3</v>
      </c>
      <c r="G57" s="58">
        <f>'Ac227 Dose 1 nCi R power'!H433/'Ac225 Dose 200 nCi R power'!H433</f>
        <v>1.9472072095573147E-2</v>
      </c>
      <c r="H57" s="58">
        <f>'Ac227 Dose 1 nCi R power'!I433/'Ac225 Dose 200 nCi R power'!I433</f>
        <v>1.610583786585626E-2</v>
      </c>
      <c r="I57" s="58">
        <f>'Ac227 Dose 1 nCi R power'!J433/'Ac225 Dose 200 nCi R power'!J433</f>
        <v>6.5233615963174674E-2</v>
      </c>
      <c r="J57" s="58">
        <f>'Ac227 Dose 1 nCi R power'!K433/'Ac225 Dose 200 nCi R power'!K433</f>
        <v>3.2751470816867724E-2</v>
      </c>
      <c r="K57" s="58">
        <f>'Ac227 Dose 1 nCi R power'!L433/'Ac225 Dose 200 nCi R power'!L433</f>
        <v>9.6520291426379773E-3</v>
      </c>
      <c r="L57" s="58">
        <f>'Ac227 Dose 1 nCi R power'!M433/'Ac225 Dose 200 nCi R power'!M433</f>
        <v>9.6472182736417486E-2</v>
      </c>
      <c r="M57" s="58"/>
      <c r="P57" s="59" t="e">
        <f>((('Ac225 Dose 200 nCi R power'!Q433/'Ac225 Dose 200 nCi R power'!E433)^2+('Ac227 Dose 1 nCi R power'!Q433/'Ac227 Dose 1 nCi R power'!E433)^2)^0.5)*D57</f>
        <v>#DIV/0!</v>
      </c>
      <c r="Q57" s="59">
        <f>((('Ac225 Dose 200 nCi R power'!R433/'Ac225 Dose 200 nCi R power'!F433)^2+('Ac227 Dose 1 nCi R power'!R433/'Ac227 Dose 1 nCi R power'!F433)^2)^0.5)*E57</f>
        <v>2.0003132925299427E-2</v>
      </c>
      <c r="R57" s="59">
        <f>((('Ac225 Dose 200 nCi R power'!S433/'Ac225 Dose 200 nCi R power'!G433)^2+('Ac227 Dose 1 nCi R power'!S433/'Ac227 Dose 1 nCi R power'!G433)^2)^0.5)*F57</f>
        <v>8.8224278945474698E-3</v>
      </c>
      <c r="S57" s="59">
        <f>((('Ac225 Dose 200 nCi R power'!T433/'Ac225 Dose 200 nCi R power'!H433)^2+('Ac227 Dose 1 nCi R power'!T433/'Ac227 Dose 1 nCi R power'!H433)^2)^0.5)*G57</f>
        <v>1.810851078361805E-2</v>
      </c>
      <c r="T57" s="59">
        <f>((('Ac225 Dose 200 nCi R power'!U433/'Ac225 Dose 200 nCi R power'!I433)^2+('Ac227 Dose 1 nCi R power'!U433/'Ac227 Dose 1 nCi R power'!I433)^2)^0.5)*H57</f>
        <v>1.953644946864163E-2</v>
      </c>
      <c r="U57" s="59">
        <f>((('Ac225 Dose 200 nCi R power'!V433/'Ac225 Dose 200 nCi R power'!J433)^2+('Ac227 Dose 1 nCi R power'!V433/'Ac227 Dose 1 nCi R power'!J433)^2)^0.5)*I57</f>
        <v>5.410322413281636E-2</v>
      </c>
      <c r="V57" s="59">
        <f>((('Ac225 Dose 200 nCi R power'!W433/'Ac225 Dose 200 nCi R power'!K433)^2+('Ac227 Dose 1 nCi R power'!W433/'Ac227 Dose 1 nCi R power'!K433)^2)^0.5)*J57</f>
        <v>3.8677163583456534E-2</v>
      </c>
      <c r="W57" s="59">
        <f>((('Ac225 Dose 200 nCi R power'!X433/'Ac225 Dose 200 nCi R power'!L433)^2+('Ac227 Dose 1 nCi R power'!X433/'Ac227 Dose 1 nCi R power'!L433)^2)^0.5)*K57</f>
        <v>1.1310636050447824E-2</v>
      </c>
      <c r="X57" s="59">
        <f>((('Ac225 Dose 200 nCi R power'!Y433/'Ac225 Dose 200 nCi R power'!M433)^2+('Ac227 Dose 1 nCi R power'!Y433/'Ac227 Dose 1 nCi R power'!M433)^2)^0.5)*L57</f>
        <v>0.11572906925097437</v>
      </c>
      <c r="Y57" s="59"/>
      <c r="Z57" s="59"/>
      <c r="AA57" s="59"/>
      <c r="AB57" s="59" t="e">
        <f>((('Ac225 Dose 200 nCi R power'!AC433/'Ac225 Dose 200 nCi R power'!E433)^2+('Ac227 Dose 1 nCi R power'!AC433/'Ac227 Dose 1 nCi R power'!E433)^2)^0.5)*D57</f>
        <v>#DIV/0!</v>
      </c>
      <c r="AC57" s="59">
        <f>((('Ac225 Dose 200 nCi R power'!AD433/'Ac225 Dose 200 nCi R power'!F433)^2+('Ac227 Dose 1 nCi R power'!AD433/'Ac227 Dose 1 nCi R power'!F433)^2)^0.5)*E57</f>
        <v>0.11612458841315504</v>
      </c>
      <c r="AD57" s="59">
        <f>((('Ac225 Dose 200 nCi R power'!AE433/'Ac225 Dose 200 nCi R power'!G433)^2+('Ac227 Dose 1 nCi R power'!AE433/'Ac227 Dose 1 nCi R power'!G433)^2)^0.5)*F57</f>
        <v>1.2384491636285872E-2</v>
      </c>
      <c r="AE57" s="59">
        <f>((('Ac225 Dose 200 nCi R power'!AF433/'Ac225 Dose 200 nCi R power'!H433)^2+('Ac227 Dose 1 nCi R power'!AF433/'Ac227 Dose 1 nCi R power'!H433)^2)^0.5)*G57</f>
        <v>4.6618809063899591E-2</v>
      </c>
      <c r="AF57" s="59">
        <f>((('Ac225 Dose 200 nCi R power'!AG433/'Ac225 Dose 200 nCi R power'!I433)^2+('Ac227 Dose 1 nCi R power'!AG433/'Ac227 Dose 1 nCi R power'!I433)^2)^0.5)*H57</f>
        <v>2.6025980873741538E-2</v>
      </c>
      <c r="AG57" s="59">
        <f>((('Ac225 Dose 200 nCi R power'!AH433/'Ac225 Dose 200 nCi R power'!J433)^2+('Ac227 Dose 1 nCi R power'!AH433/'Ac227 Dose 1 nCi R power'!J433)^2)^0.5)*I57</f>
        <v>0.13974695561726216</v>
      </c>
      <c r="AH57" s="59">
        <f>((('Ac225 Dose 200 nCi R power'!AI433/'Ac225 Dose 200 nCi R power'!K433)^2+('Ac227 Dose 1 nCi R power'!AI433/'Ac227 Dose 1 nCi R power'!K433)^2)^0.5)*J57</f>
        <v>5.4278141622991591E-2</v>
      </c>
      <c r="AI57" s="59">
        <f>((('Ac225 Dose 200 nCi R power'!AJ433/'Ac225 Dose 200 nCi R power'!L433)^2+('Ac227 Dose 1 nCi R power'!AJ433/'Ac227 Dose 1 nCi R power'!L433)^2)^0.5)*K57</f>
        <v>1.5990924863294214E-2</v>
      </c>
      <c r="AJ57" s="59">
        <f>((('Ac225 Dose 200 nCi R power'!AK433/'Ac225 Dose 200 nCi R power'!M433)^2+('Ac227 Dose 1 nCi R power'!AK433/'Ac227 Dose 1 nCi R power'!M433)^2)^0.5)*L57</f>
        <v>0.15714212212837078</v>
      </c>
      <c r="AK57" s="59"/>
      <c r="AL57" s="59"/>
      <c r="AN57" s="139" t="e">
        <f t="shared" si="17"/>
        <v>#DIV/0!</v>
      </c>
      <c r="AO57" s="139">
        <f t="shared" si="0"/>
        <v>2.3960161059817527E-2</v>
      </c>
      <c r="AP57" s="139">
        <f t="shared" si="1"/>
        <v>-1.3559356145589549E-3</v>
      </c>
      <c r="AQ57" s="139">
        <f t="shared" si="2"/>
        <v>1.3635613119550964E-3</v>
      </c>
      <c r="AR57" s="139">
        <f t="shared" si="3"/>
        <v>-3.4306116027853703E-3</v>
      </c>
      <c r="AS57" s="139">
        <f t="shared" si="4"/>
        <v>1.1130391830358313E-2</v>
      </c>
      <c r="AT57" s="139">
        <f t="shared" si="5"/>
        <v>-5.9256927665888096E-3</v>
      </c>
      <c r="AU57" s="139">
        <f t="shared" si="6"/>
        <v>-1.6586069078098464E-3</v>
      </c>
      <c r="AV57" s="139">
        <f t="shared" si="7"/>
        <v>-1.9256886514556884E-2</v>
      </c>
      <c r="AZ57" s="139" t="e">
        <f t="shared" si="16"/>
        <v>#DIV/0!</v>
      </c>
      <c r="BA57" s="139">
        <f t="shared" si="8"/>
        <v>0.16008788239827199</v>
      </c>
      <c r="BB57" s="139">
        <f t="shared" si="9"/>
        <v>1.9850983916274385E-2</v>
      </c>
      <c r="BC57" s="139">
        <f t="shared" si="10"/>
        <v>6.6090881159472731E-2</v>
      </c>
      <c r="BD57" s="139">
        <f t="shared" si="11"/>
        <v>4.2131818739597801E-2</v>
      </c>
      <c r="BE57" s="139">
        <f t="shared" si="12"/>
        <v>0.20498057158043684</v>
      </c>
      <c r="BF57" s="139">
        <f t="shared" si="13"/>
        <v>8.7029612439859322E-2</v>
      </c>
      <c r="BG57" s="139">
        <f t="shared" si="14"/>
        <v>2.5642954005932191E-2</v>
      </c>
      <c r="BH57" s="139">
        <f t="shared" si="15"/>
        <v>0.25361430486478825</v>
      </c>
    </row>
    <row r="58" spans="3:60">
      <c r="C58">
        <f>'Ac225 Dose 200 nCi R power'!D523</f>
        <v>10.25</v>
      </c>
      <c r="D58" s="58">
        <v>0</v>
      </c>
      <c r="E58" s="58">
        <f>'Ac227 Dose 1 nCi R power'!F434/'Ac225 Dose 200 nCi R power'!F434</f>
        <v>4.6162439799944228E-2</v>
      </c>
      <c r="F58" s="58">
        <f>'Ac227 Dose 1 nCi R power'!G434/'Ac225 Dose 200 nCi R power'!G434</f>
        <v>7.8399835214440633E-3</v>
      </c>
      <c r="G58" s="58">
        <f>'Ac227 Dose 1 nCi R power'!H434/'Ac225 Dose 200 nCi R power'!H434</f>
        <v>2.044611025271147E-2</v>
      </c>
      <c r="H58" s="58">
        <f>'Ac227 Dose 1 nCi R power'!I434/'Ac225 Dose 200 nCi R power'!I434</f>
        <v>1.6911489188274786E-2</v>
      </c>
      <c r="I58" s="58">
        <f>'Ac227 Dose 1 nCi R power'!J434/'Ac225 Dose 200 nCi R power'!J434</f>
        <v>6.8496752560264731E-2</v>
      </c>
      <c r="J58" s="58">
        <f>'Ac227 Dose 1 nCi R power'!K434/'Ac225 Dose 200 nCi R power'!K434</f>
        <v>3.4389775262406642E-2</v>
      </c>
      <c r="K58" s="58">
        <f>'Ac227 Dose 1 nCi R power'!L434/'Ac225 Dose 200 nCi R power'!L434</f>
        <v>1.0134846001192951E-2</v>
      </c>
      <c r="L58" s="58">
        <f>'Ac227 Dose 1 nCi R power'!M434/'Ac225 Dose 200 nCi R power'!M434</f>
        <v>0.10129794481384201</v>
      </c>
      <c r="M58" s="58"/>
      <c r="P58" s="59" t="e">
        <f>((('Ac225 Dose 200 nCi R power'!Q434/'Ac225 Dose 200 nCi R power'!E434)^2+('Ac227 Dose 1 nCi R power'!Q434/'Ac227 Dose 1 nCi R power'!E434)^2)^0.5)*D58</f>
        <v>#DIV/0!</v>
      </c>
      <c r="Q58" s="59">
        <f>((('Ac225 Dose 200 nCi R power'!R434/'Ac225 Dose 200 nCi R power'!F434)^2+('Ac227 Dose 1 nCi R power'!R434/'Ac227 Dose 1 nCi R power'!F434)^2)^0.5)*E58</f>
        <v>2.100373597544844E-2</v>
      </c>
      <c r="R58" s="59">
        <f>((('Ac225 Dose 200 nCi R power'!S434/'Ac225 Dose 200 nCi R power'!G434)^2+('Ac227 Dose 1 nCi R power'!S434/'Ac227 Dose 1 nCi R power'!G434)^2)^0.5)*F58</f>
        <v>9.2637461767370866E-3</v>
      </c>
      <c r="S58" s="59">
        <f>((('Ac225 Dose 200 nCi R power'!T434/'Ac225 Dose 200 nCi R power'!H434)^2+('Ac227 Dose 1 nCi R power'!T434/'Ac227 Dose 1 nCi R power'!H434)^2)^0.5)*G58</f>
        <v>1.9014340444972112E-2</v>
      </c>
      <c r="T58" s="59">
        <f>((('Ac225 Dose 200 nCi R power'!U434/'Ac225 Dose 200 nCi R power'!I434)^2+('Ac227 Dose 1 nCi R power'!U434/'Ac227 Dose 1 nCi R power'!I434)^2)^0.5)*H58</f>
        <v>2.0513707931123802E-2</v>
      </c>
      <c r="U58" s="59">
        <f>((('Ac225 Dose 200 nCi R power'!V434/'Ac225 Dose 200 nCi R power'!J434)^2+('Ac227 Dose 1 nCi R power'!V434/'Ac227 Dose 1 nCi R power'!J434)^2)^0.5)*I58</f>
        <v>5.6809592744791235E-2</v>
      </c>
      <c r="V58" s="59">
        <f>((('Ac225 Dose 200 nCi R power'!W434/'Ac225 Dose 200 nCi R power'!K434)^2+('Ac227 Dose 1 nCi R power'!W434/'Ac227 Dose 1 nCi R power'!K434)^2)^0.5)*J58</f>
        <v>4.0611884909223017E-2</v>
      </c>
      <c r="W58" s="59">
        <f>((('Ac225 Dose 200 nCi R power'!X434/'Ac225 Dose 200 nCi R power'!L434)^2+('Ac227 Dose 1 nCi R power'!X434/'Ac227 Dose 1 nCi R power'!L434)^2)^0.5)*K58</f>
        <v>1.1876420269023373E-2</v>
      </c>
      <c r="X58" s="59">
        <f>((('Ac225 Dose 200 nCi R power'!Y434/'Ac225 Dose 200 nCi R power'!M434)^2+('Ac227 Dose 1 nCi R power'!Y434/'Ac227 Dose 1 nCi R power'!M434)^2)^0.5)*L58</f>
        <v>0.1215181054042547</v>
      </c>
      <c r="Y58" s="59"/>
      <c r="Z58" s="59"/>
      <c r="AA58" s="59"/>
      <c r="AB58" s="59" t="e">
        <f>((('Ac225 Dose 200 nCi R power'!AC434/'Ac225 Dose 200 nCi R power'!E434)^2+('Ac227 Dose 1 nCi R power'!AC434/'Ac227 Dose 1 nCi R power'!E434)^2)^0.5)*D58</f>
        <v>#DIV/0!</v>
      </c>
      <c r="AC58" s="59">
        <f>((('Ac225 Dose 200 nCi R power'!AD434/'Ac225 Dose 200 nCi R power'!F434)^2+('Ac227 Dose 1 nCi R power'!AD434/'Ac227 Dose 1 nCi R power'!F434)^2)^0.5)*E58</f>
        <v>0.12193340935122632</v>
      </c>
      <c r="AD58" s="59">
        <f>((('Ac225 Dose 200 nCi R power'!AE434/'Ac225 Dose 200 nCi R power'!G434)^2+('Ac227 Dose 1 nCi R power'!AE434/'Ac227 Dose 1 nCi R power'!G434)^2)^0.5)*F58</f>
        <v>1.3003992599064524E-2</v>
      </c>
      <c r="AE58" s="59">
        <f>((('Ac225 Dose 200 nCi R power'!AF434/'Ac225 Dose 200 nCi R power'!H434)^2+('Ac227 Dose 1 nCi R power'!AF434/'Ac227 Dose 1 nCi R power'!H434)^2)^0.5)*G58</f>
        <v>4.8950789894994969E-2</v>
      </c>
      <c r="AF58" s="59">
        <f>((('Ac225 Dose 200 nCi R power'!AG434/'Ac225 Dose 200 nCi R power'!I434)^2+('Ac227 Dose 1 nCi R power'!AG434/'Ac227 Dose 1 nCi R power'!I434)^2)^0.5)*H58</f>
        <v>2.7327860731393663E-2</v>
      </c>
      <c r="AG58" s="59">
        <f>((('Ac225 Dose 200 nCi R power'!AH434/'Ac225 Dose 200 nCi R power'!J434)^2+('Ac227 Dose 1 nCi R power'!AH434/'Ac227 Dose 1 nCi R power'!J434)^2)^0.5)*I58</f>
        <v>0.14673742208878252</v>
      </c>
      <c r="AH58" s="59">
        <f>((('Ac225 Dose 200 nCi R power'!AI434/'Ac225 Dose 200 nCi R power'!K434)^2+('Ac227 Dose 1 nCi R power'!AI434/'Ac227 Dose 1 nCi R power'!K434)^2)^0.5)*J58</f>
        <v>5.699326001305606E-2</v>
      </c>
      <c r="AI58" s="59">
        <f>((('Ac225 Dose 200 nCi R power'!AJ434/'Ac225 Dose 200 nCi R power'!L434)^2+('Ac227 Dose 1 nCi R power'!AJ434/'Ac227 Dose 1 nCi R power'!L434)^2)^0.5)*K58</f>
        <v>1.6790827971105822E-2</v>
      </c>
      <c r="AJ58" s="59">
        <f>((('Ac225 Dose 200 nCi R power'!AK434/'Ac225 Dose 200 nCi R power'!M434)^2+('Ac227 Dose 1 nCi R power'!AK434/'Ac227 Dose 1 nCi R power'!M434)^2)^0.5)*L58</f>
        <v>0.16500273512813074</v>
      </c>
      <c r="AK58" s="59"/>
      <c r="AL58" s="59"/>
      <c r="AN58" s="139" t="e">
        <f t="shared" si="17"/>
        <v>#DIV/0!</v>
      </c>
      <c r="AO58" s="139">
        <f t="shared" si="0"/>
        <v>2.5158703824495789E-2</v>
      </c>
      <c r="AP58" s="139">
        <f t="shared" si="1"/>
        <v>-1.4237626552930233E-3</v>
      </c>
      <c r="AQ58" s="139">
        <f t="shared" si="2"/>
        <v>1.4317698077393574E-3</v>
      </c>
      <c r="AR58" s="139">
        <f t="shared" si="3"/>
        <v>-3.6022187428490157E-3</v>
      </c>
      <c r="AS58" s="139">
        <f t="shared" si="4"/>
        <v>1.1687159815473497E-2</v>
      </c>
      <c r="AT58" s="139">
        <f t="shared" si="5"/>
        <v>-6.2221096468163747E-3</v>
      </c>
      <c r="AU58" s="139">
        <f t="shared" si="6"/>
        <v>-1.741574267830422E-3</v>
      </c>
      <c r="AV58" s="139">
        <f t="shared" si="7"/>
        <v>-2.0220160590412692E-2</v>
      </c>
      <c r="AZ58" s="139" t="e">
        <f t="shared" si="16"/>
        <v>#DIV/0!</v>
      </c>
      <c r="BA58" s="139">
        <f t="shared" si="8"/>
        <v>0.16809584915117054</v>
      </c>
      <c r="BB58" s="139">
        <f t="shared" si="9"/>
        <v>2.0843976120508589E-2</v>
      </c>
      <c r="BC58" s="139">
        <f t="shared" si="10"/>
        <v>6.9396900147706442E-2</v>
      </c>
      <c r="BD58" s="139">
        <f t="shared" si="11"/>
        <v>4.423934991966845E-2</v>
      </c>
      <c r="BE58" s="139">
        <f t="shared" si="12"/>
        <v>0.21523417464904726</v>
      </c>
      <c r="BF58" s="139">
        <f t="shared" si="13"/>
        <v>9.138303527546271E-2</v>
      </c>
      <c r="BG58" s="139">
        <f t="shared" si="14"/>
        <v>2.6925673972298773E-2</v>
      </c>
      <c r="BH58" s="139">
        <f t="shared" si="15"/>
        <v>0.26630067994197276</v>
      </c>
    </row>
    <row r="59" spans="3:60">
      <c r="C59">
        <f>'Ac225 Dose 200 nCi R power'!D524</f>
        <v>10.5</v>
      </c>
      <c r="D59" s="58">
        <v>0</v>
      </c>
      <c r="E59" s="58">
        <f>'Ac227 Dose 1 nCi R power'!F435/'Ac225 Dose 200 nCi R power'!F435</f>
        <v>4.8433963303040381E-2</v>
      </c>
      <c r="F59" s="58">
        <f>'Ac227 Dose 1 nCi R power'!G435/'Ac225 Dose 200 nCi R power'!G435</f>
        <v>8.225767004943315E-3</v>
      </c>
      <c r="G59" s="58">
        <f>'Ac227 Dose 1 nCi R power'!H435/'Ac225 Dose 200 nCi R power'!H435</f>
        <v>2.1452205688464114E-2</v>
      </c>
      <c r="H59" s="58">
        <f>'Ac227 Dose 1 nCi R power'!I435/'Ac225 Dose 200 nCi R power'!I435</f>
        <v>1.7743655887652091E-2</v>
      </c>
      <c r="I59" s="58">
        <f>'Ac227 Dose 1 nCi R power'!J435/'Ac225 Dose 200 nCi R power'!J435</f>
        <v>7.1867284620543551E-2</v>
      </c>
      <c r="J59" s="58">
        <f>'Ac227 Dose 1 nCi R power'!K435/'Ac225 Dose 200 nCi R power'!K435</f>
        <v>3.608199913777569E-2</v>
      </c>
      <c r="K59" s="58">
        <f>'Ac227 Dose 1 nCi R power'!L435/'Ac225 Dose 200 nCi R power'!L435</f>
        <v>1.0633553196734157E-2</v>
      </c>
      <c r="L59" s="58">
        <f>'Ac227 Dose 1 nCi R power'!M435/'Ac225 Dose 200 nCi R power'!M435</f>
        <v>0.10628253105878868</v>
      </c>
      <c r="M59" s="58"/>
      <c r="P59" s="59" t="e">
        <f>((('Ac225 Dose 200 nCi R power'!Q435/'Ac225 Dose 200 nCi R power'!E435)^2+('Ac227 Dose 1 nCi R power'!Q435/'Ac227 Dose 1 nCi R power'!E435)^2)^0.5)*D59</f>
        <v>#DIV/0!</v>
      </c>
      <c r="Q59" s="59">
        <f>((('Ac225 Dose 200 nCi R power'!R435/'Ac225 Dose 200 nCi R power'!F435)^2+('Ac227 Dose 1 nCi R power'!R435/'Ac227 Dose 1 nCi R power'!F435)^2)^0.5)*E59</f>
        <v>2.203727060073735E-2</v>
      </c>
      <c r="R59" s="59">
        <f>((('Ac225 Dose 200 nCi R power'!S435/'Ac225 Dose 200 nCi R power'!G435)^2+('Ac227 Dose 1 nCi R power'!S435/'Ac227 Dose 1 nCi R power'!G435)^2)^0.5)*F59</f>
        <v>9.7195890060669445E-3</v>
      </c>
      <c r="S59" s="59">
        <f>((('Ac225 Dose 200 nCi R power'!T435/'Ac225 Dose 200 nCi R power'!H435)^2+('Ac227 Dose 1 nCi R power'!T435/'Ac227 Dose 1 nCi R power'!H435)^2)^0.5)*G59</f>
        <v>1.9949982525499201E-2</v>
      </c>
      <c r="T59" s="59">
        <f>((('Ac225 Dose 200 nCi R power'!U435/'Ac225 Dose 200 nCi R power'!I435)^2+('Ac227 Dose 1 nCi R power'!U435/'Ac227 Dose 1 nCi R power'!I435)^2)^0.5)*H59</f>
        <v>2.1523129658032925E-2</v>
      </c>
      <c r="U59" s="59">
        <f>((('Ac225 Dose 200 nCi R power'!V435/'Ac225 Dose 200 nCi R power'!J435)^2+('Ac227 Dose 1 nCi R power'!V435/'Ac227 Dose 1 nCi R power'!J435)^2)^0.5)*I59</f>
        <v>5.9605032623626882E-2</v>
      </c>
      <c r="V59" s="59">
        <f>((('Ac225 Dose 200 nCi R power'!W435/'Ac225 Dose 200 nCi R power'!K435)^2+('Ac227 Dose 1 nCi R power'!W435/'Ac227 Dose 1 nCi R power'!K435)^2)^0.5)*J59</f>
        <v>4.26102812564726E-2</v>
      </c>
      <c r="W59" s="59">
        <f>((('Ac225 Dose 200 nCi R power'!X435/'Ac225 Dose 200 nCi R power'!L435)^2+('Ac227 Dose 1 nCi R power'!X435/'Ac227 Dose 1 nCi R power'!L435)^2)^0.5)*K59</f>
        <v>1.2460825423747601E-2</v>
      </c>
      <c r="X59" s="59">
        <f>((('Ac225 Dose 200 nCi R power'!Y435/'Ac225 Dose 200 nCi R power'!M435)^2+('Ac227 Dose 1 nCi R power'!Y435/'Ac227 Dose 1 nCi R power'!M435)^2)^0.5)*L59</f>
        <v>0.12749766873915919</v>
      </c>
      <c r="Y59" s="59"/>
      <c r="Z59" s="59"/>
      <c r="AA59" s="59"/>
      <c r="AB59" s="59" t="e">
        <f>((('Ac225 Dose 200 nCi R power'!AC435/'Ac225 Dose 200 nCi R power'!E435)^2+('Ac227 Dose 1 nCi R power'!AC435/'Ac227 Dose 1 nCi R power'!E435)^2)^0.5)*D59</f>
        <v>#DIV/0!</v>
      </c>
      <c r="AC59" s="59">
        <f>((('Ac225 Dose 200 nCi R power'!AD435/'Ac225 Dose 200 nCi R power'!F435)^2+('Ac227 Dose 1 nCi R power'!AD435/'Ac227 Dose 1 nCi R power'!F435)^2)^0.5)*E59</f>
        <v>0.1279334086223716</v>
      </c>
      <c r="AD59" s="59">
        <f>((('Ac225 Dose 200 nCi R power'!AE435/'Ac225 Dose 200 nCi R power'!G435)^2+('Ac227 Dose 1 nCi R power'!AE435/'Ac227 Dose 1 nCi R power'!G435)^2)^0.5)*F59</f>
        <v>1.3643882408850961E-2</v>
      </c>
      <c r="AE59" s="59">
        <f>((('Ac225 Dose 200 nCi R power'!AF435/'Ac225 Dose 200 nCi R power'!H435)^2+('Ac227 Dose 1 nCi R power'!AF435/'Ac227 Dose 1 nCi R power'!H435)^2)^0.5)*G59</f>
        <v>5.1359520244246129E-2</v>
      </c>
      <c r="AF59" s="59">
        <f>((('Ac225 Dose 200 nCi R power'!AG435/'Ac225 Dose 200 nCi R power'!I435)^2+('Ac227 Dose 1 nCi R power'!AG435/'Ac227 Dose 1 nCi R power'!I435)^2)^0.5)*H59</f>
        <v>2.8672587704441883E-2</v>
      </c>
      <c r="AG59" s="59">
        <f>((('Ac225 Dose 200 nCi R power'!AH435/'Ac225 Dose 200 nCi R power'!J435)^2+('Ac227 Dose 1 nCi R power'!AH435/'Ac227 Dose 1 nCi R power'!J435)^2)^0.5)*I59</f>
        <v>0.15395795688943253</v>
      </c>
      <c r="AH59" s="59">
        <f>((('Ac225 Dose 200 nCi R power'!AI435/'Ac225 Dose 200 nCi R power'!K435)^2+('Ac227 Dose 1 nCi R power'!AI435/'Ac227 Dose 1 nCi R power'!K435)^2)^0.5)*J59</f>
        <v>5.9797737640295459E-2</v>
      </c>
      <c r="AI59" s="59">
        <f>((('Ac225 Dose 200 nCi R power'!AJ435/'Ac225 Dose 200 nCi R power'!L435)^2+('Ac227 Dose 1 nCi R power'!AJ435/'Ac227 Dose 1 nCi R power'!L435)^2)^0.5)*K59</f>
        <v>1.7617057272202193E-2</v>
      </c>
      <c r="AJ59" s="59">
        <f>((('Ac225 Dose 200 nCi R power'!AK435/'Ac225 Dose 200 nCi R power'!M435)^2+('Ac227 Dose 1 nCi R power'!AK435/'Ac227 Dose 1 nCi R power'!M435)^2)^0.5)*L59</f>
        <v>0.17312205448263232</v>
      </c>
      <c r="AK59" s="59"/>
      <c r="AL59" s="59"/>
      <c r="AN59" s="139" t="e">
        <f t="shared" si="17"/>
        <v>#DIV/0!</v>
      </c>
      <c r="AO59" s="139">
        <f t="shared" si="0"/>
        <v>2.6396692702303031E-2</v>
      </c>
      <c r="AP59" s="139">
        <f t="shared" si="1"/>
        <v>-1.4938220011236295E-3</v>
      </c>
      <c r="AQ59" s="139">
        <f t="shared" si="2"/>
        <v>1.5022231629649128E-3</v>
      </c>
      <c r="AR59" s="139">
        <f t="shared" si="3"/>
        <v>-3.779473770380834E-3</v>
      </c>
      <c r="AS59" s="139">
        <f t="shared" si="4"/>
        <v>1.2262251996916669E-2</v>
      </c>
      <c r="AT59" s="139">
        <f t="shared" si="5"/>
        <v>-6.5282821186969098E-3</v>
      </c>
      <c r="AU59" s="139">
        <f t="shared" si="6"/>
        <v>-1.8272722270134441E-3</v>
      </c>
      <c r="AV59" s="139">
        <f t="shared" si="7"/>
        <v>-2.1215137680370505E-2</v>
      </c>
      <c r="AZ59" s="139" t="e">
        <f t="shared" si="16"/>
        <v>#DIV/0!</v>
      </c>
      <c r="BA59" s="139">
        <f t="shared" si="8"/>
        <v>0.17636737192541196</v>
      </c>
      <c r="BB59" s="139">
        <f t="shared" si="9"/>
        <v>2.1869649413794275E-2</v>
      </c>
      <c r="BC59" s="139">
        <f t="shared" si="10"/>
        <v>7.2811725932710236E-2</v>
      </c>
      <c r="BD59" s="139">
        <f t="shared" si="11"/>
        <v>4.6416243592093974E-2</v>
      </c>
      <c r="BE59" s="139">
        <f t="shared" si="12"/>
        <v>0.22582524150997607</v>
      </c>
      <c r="BF59" s="139">
        <f t="shared" si="13"/>
        <v>9.5879736778071156E-2</v>
      </c>
      <c r="BG59" s="139">
        <f t="shared" si="14"/>
        <v>2.825061046893635E-2</v>
      </c>
      <c r="BH59" s="139">
        <f t="shared" si="15"/>
        <v>0.279404585541421</v>
      </c>
    </row>
    <row r="60" spans="3:60">
      <c r="C60">
        <f>'Ac225 Dose 200 nCi R power'!D525</f>
        <v>10.75</v>
      </c>
      <c r="D60" s="58">
        <v>0</v>
      </c>
      <c r="E60" s="58">
        <f>'Ac227 Dose 1 nCi R power'!F436/'Ac225 Dose 200 nCi R power'!F436</f>
        <v>5.0779460542124753E-2</v>
      </c>
      <c r="F60" s="58">
        <f>'Ac227 Dose 1 nCi R power'!G436/'Ac225 Dose 200 nCi R power'!G436</f>
        <v>8.6241137947513421E-3</v>
      </c>
      <c r="G60" s="58">
        <f>'Ac227 Dose 1 nCi R power'!H436/'Ac225 Dose 200 nCi R power'!H436</f>
        <v>2.2491065318838498E-2</v>
      </c>
      <c r="H60" s="58">
        <f>'Ac227 Dose 1 nCi R power'!I436/'Ac225 Dose 200 nCi R power'!I436</f>
        <v>1.8602922671899308E-2</v>
      </c>
      <c r="I60" s="58">
        <f>'Ac227 Dose 1 nCi R power'!J436/'Ac225 Dose 200 nCi R power'!J436</f>
        <v>7.5347580391577337E-2</v>
      </c>
      <c r="J60" s="58">
        <f>'Ac227 Dose 1 nCi R power'!K436/'Ac225 Dose 200 nCi R power'!K436</f>
        <v>3.7829331455570651E-2</v>
      </c>
      <c r="K60" s="58">
        <f>'Ac227 Dose 1 nCi R power'!L436/'Ac225 Dose 200 nCi R power'!L436</f>
        <v>1.1148501137470427E-2</v>
      </c>
      <c r="L60" s="58">
        <f>'Ac227 Dose 1 nCi R power'!M436/'Ac225 Dose 200 nCi R power'!M436</f>
        <v>0.11142944380680327</v>
      </c>
      <c r="M60" s="58"/>
      <c r="P60" s="59" t="e">
        <f>((('Ac225 Dose 200 nCi R power'!Q436/'Ac225 Dose 200 nCi R power'!E436)^2+('Ac227 Dose 1 nCi R power'!Q436/'Ac227 Dose 1 nCi R power'!E436)^2)^0.5)*D60</f>
        <v>#DIV/0!</v>
      </c>
      <c r="Q60" s="59">
        <f>((('Ac225 Dose 200 nCi R power'!R436/'Ac225 Dose 200 nCi R power'!F436)^2+('Ac227 Dose 1 nCi R power'!R436/'Ac227 Dose 1 nCi R power'!F436)^2)^0.5)*E60</f>
        <v>2.3104462996857863E-2</v>
      </c>
      <c r="R60" s="59">
        <f>((('Ac225 Dose 200 nCi R power'!S436/'Ac225 Dose 200 nCi R power'!G436)^2+('Ac227 Dose 1 nCi R power'!S436/'Ac227 Dose 1 nCi R power'!G436)^2)^0.5)*F60</f>
        <v>1.0190276672821106E-2</v>
      </c>
      <c r="S60" s="59">
        <f>((('Ac225 Dose 200 nCi R power'!T436/'Ac225 Dose 200 nCi R power'!H436)^2+('Ac227 Dose 1 nCi R power'!T436/'Ac227 Dose 1 nCi R power'!H436)^2)^0.5)*G60</f>
        <v>2.0916094438343694E-2</v>
      </c>
      <c r="T60" s="59">
        <f>((('Ac225 Dose 200 nCi R power'!U436/'Ac225 Dose 200 nCi R power'!I436)^2+('Ac227 Dose 1 nCi R power'!U436/'Ac227 Dose 1 nCi R power'!I436)^2)^0.5)*H60</f>
        <v>2.2565423902538875E-2</v>
      </c>
      <c r="U60" s="59">
        <f>((('Ac225 Dose 200 nCi R power'!V436/'Ac225 Dose 200 nCi R power'!J436)^2+('Ac227 Dose 1 nCi R power'!V436/'Ac227 Dose 1 nCi R power'!J436)^2)^0.5)*I60</f>
        <v>6.2491507938057245E-2</v>
      </c>
      <c r="V60" s="59">
        <f>((('Ac225 Dose 200 nCi R power'!W436/'Ac225 Dose 200 nCi R power'!K436)^2+('Ac227 Dose 1 nCi R power'!W436/'Ac227 Dose 1 nCi R power'!K436)^2)^0.5)*J60</f>
        <v>4.467375676473008E-2</v>
      </c>
      <c r="W60" s="59">
        <f>((('Ac225 Dose 200 nCi R power'!X436/'Ac225 Dose 200 nCi R power'!L436)^2+('Ac227 Dose 1 nCi R power'!X436/'Ac227 Dose 1 nCi R power'!L436)^2)^0.5)*K60</f>
        <v>1.3064262137056536E-2</v>
      </c>
      <c r="X60" s="59">
        <f>((('Ac225 Dose 200 nCi R power'!Y436/'Ac225 Dose 200 nCi R power'!M436)^2+('Ac227 Dose 1 nCi R power'!Y436/'Ac227 Dose 1 nCi R power'!M436)^2)^0.5)*L60</f>
        <v>0.13367196069512269</v>
      </c>
      <c r="Y60" s="59"/>
      <c r="Z60" s="59"/>
      <c r="AA60" s="59"/>
      <c r="AB60" s="59" t="e">
        <f>((('Ac225 Dose 200 nCi R power'!AC436/'Ac225 Dose 200 nCi R power'!E436)^2+('Ac227 Dose 1 nCi R power'!AC436/'Ac227 Dose 1 nCi R power'!E436)^2)^0.5)*D60</f>
        <v>#DIV/0!</v>
      </c>
      <c r="AC60" s="59">
        <f>((('Ac225 Dose 200 nCi R power'!AD436/'Ac225 Dose 200 nCi R power'!F436)^2+('Ac227 Dose 1 nCi R power'!AD436/'Ac227 Dose 1 nCi R power'!F436)^2)^0.5)*E60</f>
        <v>0.13412880202499219</v>
      </c>
      <c r="AD60" s="59">
        <f>((('Ac225 Dose 200 nCi R power'!AE436/'Ac225 Dose 200 nCi R power'!G436)^2+('Ac227 Dose 1 nCi R power'!AE436/'Ac227 Dose 1 nCi R power'!G436)^2)^0.5)*F60</f>
        <v>1.4304610673439268E-2</v>
      </c>
      <c r="AE60" s="59">
        <f>((('Ac225 Dose 200 nCi R power'!AF436/'Ac225 Dose 200 nCi R power'!H436)^2+('Ac227 Dose 1 nCi R power'!AF436/'Ac227 Dose 1 nCi R power'!H436)^2)^0.5)*G60</f>
        <v>5.3846692565451083E-2</v>
      </c>
      <c r="AF60" s="59">
        <f>((('Ac225 Dose 200 nCi R power'!AG436/'Ac225 Dose 200 nCi R power'!I436)^2+('Ac227 Dose 1 nCi R power'!AG436/'Ac227 Dose 1 nCi R power'!I436)^2)^0.5)*H60</f>
        <v>3.0061106642638117E-2</v>
      </c>
      <c r="AG60" s="59">
        <f>((('Ac225 Dose 200 nCi R power'!AH436/'Ac225 Dose 200 nCi R power'!J436)^2+('Ac227 Dose 1 nCi R power'!AH436/'Ac227 Dose 1 nCi R power'!J436)^2)^0.5)*I60</f>
        <v>0.16141363340634007</v>
      </c>
      <c r="AH60" s="59">
        <f>((('Ac225 Dose 200 nCi R power'!AI436/'Ac225 Dose 200 nCi R power'!K436)^2+('Ac227 Dose 1 nCi R power'!AI436/'Ac227 Dose 1 nCi R power'!K436)^2)^0.5)*J60</f>
        <v>6.2693545023665226E-2</v>
      </c>
      <c r="AI60" s="59">
        <f>((('Ac225 Dose 200 nCi R power'!AJ436/'Ac225 Dose 200 nCi R power'!L436)^2+('Ac227 Dose 1 nCi R power'!AJ436/'Ac227 Dose 1 nCi R power'!L436)^2)^0.5)*K60</f>
        <v>1.8470193302681605E-2</v>
      </c>
      <c r="AJ60" s="59">
        <f>((('Ac225 Dose 200 nCi R power'!AK436/'Ac225 Dose 200 nCi R power'!M436)^2+('Ac227 Dose 1 nCi R power'!AK436/'Ac227 Dose 1 nCi R power'!M436)^2)^0.5)*L60</f>
        <v>0.18150578509482737</v>
      </c>
      <c r="AK60" s="59"/>
      <c r="AL60" s="59"/>
      <c r="AN60" s="139" t="e">
        <f t="shared" si="17"/>
        <v>#DIV/0!</v>
      </c>
      <c r="AO60" s="139">
        <f t="shared" si="0"/>
        <v>2.767499754526689E-2</v>
      </c>
      <c r="AP60" s="139">
        <f t="shared" si="1"/>
        <v>-1.5661628780697639E-3</v>
      </c>
      <c r="AQ60" s="139">
        <f t="shared" si="2"/>
        <v>1.574970880494804E-3</v>
      </c>
      <c r="AR60" s="139">
        <f t="shared" si="3"/>
        <v>-3.9625012306395667E-3</v>
      </c>
      <c r="AS60" s="139">
        <f t="shared" si="4"/>
        <v>1.2856072453520093E-2</v>
      </c>
      <c r="AT60" s="139">
        <f t="shared" si="5"/>
        <v>-6.8444253091594284E-3</v>
      </c>
      <c r="AU60" s="139">
        <f t="shared" si="6"/>
        <v>-1.9157609995861091E-3</v>
      </c>
      <c r="AV60" s="139">
        <f t="shared" si="7"/>
        <v>-2.2242516888319422E-2</v>
      </c>
      <c r="AZ60" s="139" t="e">
        <f t="shared" si="16"/>
        <v>#DIV/0!</v>
      </c>
      <c r="BA60" s="139">
        <f t="shared" si="8"/>
        <v>0.18490826256711695</v>
      </c>
      <c r="BB60" s="139">
        <f t="shared" si="9"/>
        <v>2.2928724468190609E-2</v>
      </c>
      <c r="BC60" s="139">
        <f t="shared" si="10"/>
        <v>7.6337757884289578E-2</v>
      </c>
      <c r="BD60" s="139">
        <f t="shared" si="11"/>
        <v>4.8664029314537421E-2</v>
      </c>
      <c r="BE60" s="139">
        <f t="shared" si="12"/>
        <v>0.23676121379791742</v>
      </c>
      <c r="BF60" s="139">
        <f t="shared" si="13"/>
        <v>0.10052287647923588</v>
      </c>
      <c r="BG60" s="139">
        <f t="shared" si="14"/>
        <v>2.9618694440152034E-2</v>
      </c>
      <c r="BH60" s="139">
        <f t="shared" si="15"/>
        <v>0.29293522890163065</v>
      </c>
    </row>
    <row r="61" spans="3:60">
      <c r="C61">
        <f>'Ac225 Dose 200 nCi R power'!D526</f>
        <v>11</v>
      </c>
      <c r="D61" s="58">
        <v>0</v>
      </c>
      <c r="E61" s="58">
        <f>'Ac227 Dose 1 nCi R power'!F437/'Ac225 Dose 200 nCi R power'!F437</f>
        <v>5.3200558345354948E-2</v>
      </c>
      <c r="F61" s="58">
        <f>'Ac227 Dose 1 nCi R power'!G437/'Ac225 Dose 200 nCi R power'!G437</f>
        <v>9.0353001827193358E-3</v>
      </c>
      <c r="G61" s="58">
        <f>'Ac227 Dose 1 nCi R power'!H437/'Ac225 Dose 200 nCi R power'!H437</f>
        <v>2.356340969300872E-2</v>
      </c>
      <c r="H61" s="58">
        <f>'Ac227 Dose 1 nCi R power'!I437/'Ac225 Dose 200 nCi R power'!I437</f>
        <v>1.9489885525260719E-2</v>
      </c>
      <c r="I61" s="58">
        <f>'Ac227 Dose 1 nCi R power'!J437/'Ac225 Dose 200 nCi R power'!J437</f>
        <v>7.8940053793562878E-2</v>
      </c>
      <c r="J61" s="58">
        <f>'Ac227 Dose 1 nCi R power'!K437/'Ac225 Dose 200 nCi R power'!K437</f>
        <v>3.9632984158985439E-2</v>
      </c>
      <c r="K61" s="58">
        <f>'Ac227 Dose 1 nCi R power'!L437/'Ac225 Dose 200 nCi R power'!L437</f>
        <v>1.1680046989377378E-2</v>
      </c>
      <c r="L61" s="58">
        <f>'Ac227 Dose 1 nCi R power'!M437/'Ac225 Dose 200 nCi R power'!M437</f>
        <v>0.1167422529374164</v>
      </c>
      <c r="M61" s="58"/>
      <c r="P61" s="59" t="e">
        <f>((('Ac225 Dose 200 nCi R power'!Q437/'Ac225 Dose 200 nCi R power'!E437)^2+('Ac227 Dose 1 nCi R power'!Q437/'Ac227 Dose 1 nCi R power'!E437)^2)^0.5)*D61</f>
        <v>#DIV/0!</v>
      </c>
      <c r="Q61" s="59">
        <f>((('Ac225 Dose 200 nCi R power'!R437/'Ac225 Dose 200 nCi R power'!F437)^2+('Ac227 Dose 1 nCi R power'!R437/'Ac227 Dose 1 nCi R power'!F437)^2)^0.5)*E61</f>
        <v>2.4206053364484982E-2</v>
      </c>
      <c r="R61" s="59">
        <f>((('Ac225 Dose 200 nCi R power'!S437/'Ac225 Dose 200 nCi R power'!G437)^2+('Ac227 Dose 1 nCi R power'!S437/'Ac227 Dose 1 nCi R power'!G437)^2)^0.5)*F61</f>
        <v>1.0676135644213845E-2</v>
      </c>
      <c r="S61" s="59">
        <f>((('Ac225 Dose 200 nCi R power'!T437/'Ac225 Dose 200 nCi R power'!H437)^2+('Ac227 Dose 1 nCi R power'!T437/'Ac227 Dose 1 nCi R power'!H437)^2)^0.5)*G61</f>
        <v>2.1913346275133486E-2</v>
      </c>
      <c r="T61" s="59">
        <f>((('Ac225 Dose 200 nCi R power'!U437/'Ac225 Dose 200 nCi R power'!I437)^2+('Ac227 Dose 1 nCi R power'!U437/'Ac227 Dose 1 nCi R power'!I437)^2)^0.5)*H61</f>
        <v>2.364131359605133E-2</v>
      </c>
      <c r="U61" s="59">
        <f>((('Ac225 Dose 200 nCi R power'!V437/'Ac225 Dose 200 nCi R power'!J437)^2+('Ac227 Dose 1 nCi R power'!V437/'Ac227 Dose 1 nCi R power'!J437)^2)^0.5)*I61</f>
        <v>6.5471020736619978E-2</v>
      </c>
      <c r="V61" s="59">
        <f>((('Ac225 Dose 200 nCi R power'!W437/'Ac225 Dose 200 nCi R power'!K437)^2+('Ac227 Dose 1 nCi R power'!W437/'Ac227 Dose 1 nCi R power'!K437)^2)^0.5)*J61</f>
        <v>4.6803742652929914E-2</v>
      </c>
      <c r="W61" s="59">
        <f>((('Ac225 Dose 200 nCi R power'!X437/'Ac225 Dose 200 nCi R power'!L437)^2+('Ac227 Dose 1 nCi R power'!X437/'Ac227 Dose 1 nCi R power'!L437)^2)^0.5)*K61</f>
        <v>1.3687148950409195E-2</v>
      </c>
      <c r="X61" s="59">
        <f>((('Ac225 Dose 200 nCi R power'!Y437/'Ac225 Dose 200 nCi R power'!M437)^2+('Ac227 Dose 1 nCi R power'!Y437/'Ac227 Dose 1 nCi R power'!M437)^2)^0.5)*L61</f>
        <v>0.14004526373807163</v>
      </c>
      <c r="Y61" s="59"/>
      <c r="Z61" s="59"/>
      <c r="AA61" s="59"/>
      <c r="AB61" s="59" t="e">
        <f>((('Ac225 Dose 200 nCi R power'!AC437/'Ac225 Dose 200 nCi R power'!E437)^2+('Ac227 Dose 1 nCi R power'!AC437/'Ac227 Dose 1 nCi R power'!E437)^2)^0.5)*D61</f>
        <v>#DIV/0!</v>
      </c>
      <c r="AC61" s="59">
        <f>((('Ac225 Dose 200 nCi R power'!AD437/'Ac225 Dose 200 nCi R power'!F437)^2+('Ac227 Dose 1 nCi R power'!AD437/'Ac227 Dose 1 nCi R power'!F437)^2)^0.5)*E61</f>
        <v>0.1405238866608996</v>
      </c>
      <c r="AD61" s="59">
        <f>((('Ac225 Dose 200 nCi R power'!AE437/'Ac225 Dose 200 nCi R power'!G437)^2+('Ac227 Dose 1 nCi R power'!AE437/'Ac227 Dose 1 nCi R power'!G437)^2)^0.5)*F61</f>
        <v>1.4986635671495257E-2</v>
      </c>
      <c r="AE61" s="59">
        <f>((('Ac225 Dose 200 nCi R power'!AF437/'Ac225 Dose 200 nCi R power'!H437)^2+('Ac227 Dose 1 nCi R power'!AF437/'Ac227 Dose 1 nCi R power'!H437)^2)^0.5)*G61</f>
        <v>5.6414031952077212E-2</v>
      </c>
      <c r="AF61" s="59">
        <f>((('Ac225 Dose 200 nCi R power'!AG437/'Ac225 Dose 200 nCi R power'!I437)^2+('Ac227 Dose 1 nCi R power'!AG437/'Ac227 Dose 1 nCi R power'!I437)^2)^0.5)*H61</f>
        <v>3.1494380617551318E-2</v>
      </c>
      <c r="AG61" s="59">
        <f>((('Ac225 Dose 200 nCi R power'!AH437/'Ac225 Dose 200 nCi R power'!J437)^2+('Ac227 Dose 1 nCi R power'!AH437/'Ac227 Dose 1 nCi R power'!J437)^2)^0.5)*I61</f>
        <v>0.16910962286899495</v>
      </c>
      <c r="AH61" s="59">
        <f>((('Ac225 Dose 200 nCi R power'!AI437/'Ac225 Dose 200 nCi R power'!K437)^2+('Ac227 Dose 1 nCi R power'!AI437/'Ac227 Dose 1 nCi R power'!K437)^2)^0.5)*J61</f>
        <v>6.5682690684391379E-2</v>
      </c>
      <c r="AI61" s="59">
        <f>((('Ac225 Dose 200 nCi R power'!AJ437/'Ac225 Dose 200 nCi R power'!L437)^2+('Ac227 Dose 1 nCi R power'!AJ437/'Ac227 Dose 1 nCi R power'!L437)^2)^0.5)*K61</f>
        <v>1.9350827794520353E-2</v>
      </c>
      <c r="AJ61" s="59">
        <f>((('Ac225 Dose 200 nCi R power'!AK437/'Ac225 Dose 200 nCi R power'!M437)^2+('Ac227 Dose 1 nCi R power'!AK437/'Ac227 Dose 1 nCi R power'!M437)^2)^0.5)*L61</f>
        <v>0.19015974188907303</v>
      </c>
      <c r="AK61" s="59"/>
      <c r="AL61" s="59"/>
      <c r="AN61" s="139" t="e">
        <f t="shared" si="17"/>
        <v>#DIV/0!</v>
      </c>
      <c r="AO61" s="139">
        <f t="shared" si="0"/>
        <v>2.8994504980869966E-2</v>
      </c>
      <c r="AP61" s="139">
        <f t="shared" si="1"/>
        <v>-1.6408354614945095E-3</v>
      </c>
      <c r="AQ61" s="139">
        <f t="shared" si="2"/>
        <v>1.6500634178752346E-3</v>
      </c>
      <c r="AR61" s="139">
        <f t="shared" si="3"/>
        <v>-4.1514280707906116E-3</v>
      </c>
      <c r="AS61" s="139">
        <f t="shared" si="4"/>
        <v>1.34690330569429E-2</v>
      </c>
      <c r="AT61" s="139">
        <f t="shared" si="5"/>
        <v>-7.1707584939444749E-3</v>
      </c>
      <c r="AU61" s="139">
        <f t="shared" si="6"/>
        <v>-2.0071019610318173E-3</v>
      </c>
      <c r="AV61" s="139">
        <f t="shared" si="7"/>
        <v>-2.3303010800655236E-2</v>
      </c>
      <c r="AZ61" s="139" t="e">
        <f t="shared" si="16"/>
        <v>#DIV/0!</v>
      </c>
      <c r="BA61" s="139">
        <f t="shared" si="8"/>
        <v>0.19372444500625455</v>
      </c>
      <c r="BB61" s="139">
        <f t="shared" si="9"/>
        <v>2.4021935854214593E-2</v>
      </c>
      <c r="BC61" s="139">
        <f t="shared" si="10"/>
        <v>7.9977441645085939E-2</v>
      </c>
      <c r="BD61" s="139">
        <f t="shared" si="11"/>
        <v>5.098426614281204E-2</v>
      </c>
      <c r="BE61" s="139">
        <f t="shared" si="12"/>
        <v>0.24804967666255784</v>
      </c>
      <c r="BF61" s="139">
        <f t="shared" si="13"/>
        <v>0.10531567484337681</v>
      </c>
      <c r="BG61" s="139">
        <f t="shared" si="14"/>
        <v>3.1030874783897731E-2</v>
      </c>
      <c r="BH61" s="139">
        <f t="shared" si="15"/>
        <v>0.30690199482648944</v>
      </c>
    </row>
    <row r="62" spans="3:60">
      <c r="C62">
        <f>'Ac225 Dose 200 nCi R power'!D527</f>
        <v>12</v>
      </c>
      <c r="D62" s="58">
        <v>0</v>
      </c>
      <c r="E62" s="58">
        <f>'Ac227 Dose 1 nCi R power'!F438/'Ac225 Dose 200 nCi R power'!F438</f>
        <v>5.9574335513987102E-2</v>
      </c>
      <c r="F62" s="58">
        <f>'Ac227 Dose 1 nCi R power'!G438/'Ac225 Dose 200 nCi R power'!G438</f>
        <v>1.0117788634109483E-2</v>
      </c>
      <c r="G62" s="58">
        <f>'Ac227 Dose 1 nCi R power'!H438/'Ac225 Dose 200 nCi R power'!H438</f>
        <v>2.6386461318547497E-2</v>
      </c>
      <c r="H62" s="58">
        <f>'Ac227 Dose 1 nCi R power'!I438/'Ac225 Dose 200 nCi R power'!I438</f>
        <v>2.1824902134931465E-2</v>
      </c>
      <c r="I62" s="58">
        <f>'Ac227 Dose 1 nCi R power'!J438/'Ac225 Dose 200 nCi R power'!J438</f>
        <v>8.8397591988816346E-2</v>
      </c>
      <c r="J62" s="58">
        <f>'Ac227 Dose 1 nCi R power'!K438/'Ac225 Dose 200 nCi R power'!K438</f>
        <v>4.4381276609554418E-2</v>
      </c>
      <c r="K62" s="58">
        <f>'Ac227 Dose 1 nCi R power'!L438/'Ac225 Dose 200 nCi R power'!L438</f>
        <v>1.3079393521535422E-2</v>
      </c>
      <c r="L62" s="58">
        <f>'Ac227 Dose 1 nCi R power'!M438/'Ac225 Dose 200 nCi R power'!M438</f>
        <v>0.13072874348431787</v>
      </c>
      <c r="M62" s="58"/>
      <c r="P62" s="59" t="e">
        <f>((('Ac225 Dose 200 nCi R power'!Q438/'Ac225 Dose 200 nCi R power'!E438)^2+('Ac227 Dose 1 nCi R power'!Q438/'Ac227 Dose 1 nCi R power'!E438)^2)^0.5)*D62</f>
        <v>#DIV/0!</v>
      </c>
      <c r="Q62" s="59">
        <f>((('Ac225 Dose 200 nCi R power'!R438/'Ac225 Dose 200 nCi R power'!F438)^2+('Ac227 Dose 1 nCi R power'!R438/'Ac227 Dose 1 nCi R power'!F438)^2)^0.5)*E62</f>
        <v>2.7106097933109648E-2</v>
      </c>
      <c r="R62" s="59">
        <f>((('Ac225 Dose 200 nCi R power'!S438/'Ac225 Dose 200 nCi R power'!G438)^2+('Ac227 Dose 1 nCi R power'!S438/'Ac227 Dose 1 nCi R power'!G438)^2)^0.5)*F62</f>
        <v>1.1955206987348569E-2</v>
      </c>
      <c r="S62" s="59">
        <f>((('Ac225 Dose 200 nCi R power'!T438/'Ac225 Dose 200 nCi R power'!H438)^2+('Ac227 Dose 1 nCi R power'!T438/'Ac227 Dose 1 nCi R power'!H438)^2)^0.5)*G62</f>
        <v>2.4538709438995308E-2</v>
      </c>
      <c r="T62" s="59">
        <f>((('Ac225 Dose 200 nCi R power'!U438/'Ac225 Dose 200 nCi R power'!I438)^2+('Ac227 Dose 1 nCi R power'!U438/'Ac227 Dose 1 nCi R power'!I438)^2)^0.5)*H62</f>
        <v>2.6473698622103265E-2</v>
      </c>
      <c r="U62" s="59">
        <f>((('Ac225 Dose 200 nCi R power'!V438/'Ac225 Dose 200 nCi R power'!J438)^2+('Ac227 Dose 1 nCi R power'!V438/'Ac227 Dose 1 nCi R power'!J438)^2)^0.5)*I62</f>
        <v>7.3314880089922152E-2</v>
      </c>
      <c r="V62" s="59">
        <f>((('Ac225 Dose 200 nCi R power'!W438/'Ac225 Dose 200 nCi R power'!K438)^2+('Ac227 Dose 1 nCi R power'!W438/'Ac227 Dose 1 nCi R power'!K438)^2)^0.5)*J62</f>
        <v>5.2411139184207652E-2</v>
      </c>
      <c r="W62" s="59">
        <f>((('Ac225 Dose 200 nCi R power'!X438/'Ac225 Dose 200 nCi R power'!L438)^2+('Ac227 Dose 1 nCi R power'!X438/'Ac227 Dose 1 nCi R power'!L438)^2)^0.5)*K62</f>
        <v>1.5326959512498951E-2</v>
      </c>
      <c r="X62" s="59">
        <f>((('Ac225 Dose 200 nCi R power'!Y438/'Ac225 Dose 200 nCi R power'!M438)^2+('Ac227 Dose 1 nCi R power'!Y438/'Ac227 Dose 1 nCi R power'!M438)^2)^0.5)*L62</f>
        <v>0.1568236084087104</v>
      </c>
      <c r="Y62" s="59"/>
      <c r="Z62" s="59"/>
      <c r="AA62" s="59"/>
      <c r="AB62" s="59" t="e">
        <f>((('Ac225 Dose 200 nCi R power'!AC438/'Ac225 Dose 200 nCi R power'!E438)^2+('Ac227 Dose 1 nCi R power'!AC438/'Ac227 Dose 1 nCi R power'!E438)^2)^0.5)*D62</f>
        <v>#DIV/0!</v>
      </c>
      <c r="AC62" s="59">
        <f>((('Ac225 Dose 200 nCi R power'!AD438/'Ac225 Dose 200 nCi R power'!F438)^2+('Ac227 Dose 1 nCi R power'!AD438/'Ac227 Dose 1 nCi R power'!F438)^2)^0.5)*E62</f>
        <v>0.15735957350900384</v>
      </c>
      <c r="AD62" s="59">
        <f>((('Ac225 Dose 200 nCi R power'!AE438/'Ac225 Dose 200 nCi R power'!G438)^2+('Ac227 Dose 1 nCi R power'!AE438/'Ac227 Dose 1 nCi R power'!G438)^2)^0.5)*F62</f>
        <v>1.6782133298747604E-2</v>
      </c>
      <c r="AE62" s="59">
        <f>((('Ac225 Dose 200 nCi R power'!AF438/'Ac225 Dose 200 nCi R power'!H438)^2+('Ac227 Dose 1 nCi R power'!AF438/'Ac227 Dose 1 nCi R power'!H438)^2)^0.5)*G62</f>
        <v>6.3172804416690459E-2</v>
      </c>
      <c r="AF62" s="59">
        <f>((('Ac225 Dose 200 nCi R power'!AG438/'Ac225 Dose 200 nCi R power'!I438)^2+('Ac227 Dose 1 nCi R power'!AG438/'Ac227 Dose 1 nCi R power'!I438)^2)^0.5)*H62</f>
        <v>3.5267614778314353E-2</v>
      </c>
      <c r="AG62" s="59">
        <f>((('Ac225 Dose 200 nCi R power'!AH438/'Ac225 Dose 200 nCi R power'!J438)^2+('Ac227 Dose 1 nCi R power'!AH438/'Ac227 Dose 1 nCi R power'!J438)^2)^0.5)*I62</f>
        <v>0.18937006912674559</v>
      </c>
      <c r="AH62" s="59">
        <f>((('Ac225 Dose 200 nCi R power'!AI438/'Ac225 Dose 200 nCi R power'!K438)^2+('Ac227 Dose 1 nCi R power'!AI438/'Ac227 Dose 1 nCi R power'!K438)^2)^0.5)*J62</f>
        <v>7.3551909491096981E-2</v>
      </c>
      <c r="AI62" s="59">
        <f>((('Ac225 Dose 200 nCi R power'!AJ438/'Ac225 Dose 200 nCi R power'!L438)^2+('Ac227 Dose 1 nCi R power'!AJ438/'Ac227 Dose 1 nCi R power'!L438)^2)^0.5)*K62</f>
        <v>2.1669184372475607E-2</v>
      </c>
      <c r="AJ62" s="59">
        <f>((('Ac225 Dose 200 nCi R power'!AK438/'Ac225 Dose 200 nCi R power'!M438)^2+('Ac227 Dose 1 nCi R power'!AK438/'Ac227 Dose 1 nCi R power'!M438)^2)^0.5)*L62</f>
        <v>0.21294213100193821</v>
      </c>
      <c r="AK62" s="59"/>
      <c r="AL62" s="59"/>
      <c r="AN62" s="139" t="e">
        <f t="shared" si="17"/>
        <v>#DIV/0!</v>
      </c>
      <c r="AO62" s="139">
        <f t="shared" si="0"/>
        <v>3.2468237580877454E-2</v>
      </c>
      <c r="AP62" s="139">
        <f t="shared" si="1"/>
        <v>-1.8374183532390859E-3</v>
      </c>
      <c r="AQ62" s="139">
        <f t="shared" si="2"/>
        <v>1.8477518795521897E-3</v>
      </c>
      <c r="AR62" s="139">
        <f t="shared" si="3"/>
        <v>-4.6487964871717996E-3</v>
      </c>
      <c r="AS62" s="139">
        <f t="shared" si="4"/>
        <v>1.5082711898894194E-2</v>
      </c>
      <c r="AT62" s="139">
        <f t="shared" si="5"/>
        <v>-8.0298625746532334E-3</v>
      </c>
      <c r="AU62" s="139">
        <f t="shared" si="6"/>
        <v>-2.2475659909635282E-3</v>
      </c>
      <c r="AV62" s="139">
        <f t="shared" si="7"/>
        <v>-2.609486492439253E-2</v>
      </c>
      <c r="AZ62" s="139" t="e">
        <f t="shared" si="16"/>
        <v>#DIV/0!</v>
      </c>
      <c r="BA62" s="139">
        <f t="shared" si="8"/>
        <v>0.21693390902299095</v>
      </c>
      <c r="BB62" s="139">
        <f t="shared" si="9"/>
        <v>2.6899921932857087E-2</v>
      </c>
      <c r="BC62" s="139">
        <f t="shared" si="10"/>
        <v>8.9559265735237953E-2</v>
      </c>
      <c r="BD62" s="139">
        <f t="shared" si="11"/>
        <v>5.7092516913245822E-2</v>
      </c>
      <c r="BE62" s="139">
        <f t="shared" si="12"/>
        <v>0.27776766111556195</v>
      </c>
      <c r="BF62" s="139">
        <f t="shared" si="13"/>
        <v>0.1179331861006514</v>
      </c>
      <c r="BG62" s="139">
        <f t="shared" si="14"/>
        <v>3.4748577894011028E-2</v>
      </c>
      <c r="BH62" s="139">
        <f t="shared" si="15"/>
        <v>0.34367087448625611</v>
      </c>
    </row>
    <row r="63" spans="3:60">
      <c r="C63">
        <f>'Ac225 Dose 200 nCi R power'!D528</f>
        <v>13</v>
      </c>
      <c r="D63" s="58">
        <v>0</v>
      </c>
      <c r="E63" s="58">
        <f>'Ac227 Dose 1 nCi R power'!F439/'Ac225 Dose 200 nCi R power'!F439</f>
        <v>7.0868818545442469E-2</v>
      </c>
      <c r="F63" s="58">
        <f>'Ac227 Dose 1 nCi R power'!G439/'Ac225 Dose 200 nCi R power'!G439</f>
        <v>1.2035983626262963E-2</v>
      </c>
      <c r="G63" s="58">
        <f>'Ac227 Dose 1 nCi R power'!H439/'Ac225 Dose 200 nCi R power'!H439</f>
        <v>3.1388975187166587E-2</v>
      </c>
      <c r="H63" s="58">
        <f>'Ac227 Dose 1 nCi R power'!I439/'Ac225 Dose 200 nCi R power'!I439</f>
        <v>2.5962606478579283E-2</v>
      </c>
      <c r="I63" s="58">
        <f>'Ac227 Dose 1 nCi R power'!J439/'Ac225 Dose 200 nCi R power'!J439</f>
        <v>0.10515657207856979</v>
      </c>
      <c r="J63" s="58">
        <f>'Ac227 Dose 1 nCi R power'!K439/'Ac225 Dose 200 nCi R power'!K439</f>
        <v>5.2795362494964734E-2</v>
      </c>
      <c r="K63" s="58">
        <f>'Ac227 Dose 1 nCi R power'!L439/'Ac225 Dose 200 nCi R power'!L439</f>
        <v>1.5559068484188183E-2</v>
      </c>
      <c r="L63" s="58">
        <f>'Ac227 Dose 1 nCi R power'!M439/'Ac225 Dose 200 nCi R power'!M439</f>
        <v>0.15551313364609226</v>
      </c>
      <c r="M63" s="58"/>
      <c r="P63" s="59" t="e">
        <f>((('Ac225 Dose 200 nCi R power'!Q439/'Ac225 Dose 200 nCi R power'!E439)^2+('Ac227 Dose 1 nCi R power'!Q439/'Ac227 Dose 1 nCi R power'!E439)^2)^0.5)*D63</f>
        <v>#DIV/0!</v>
      </c>
      <c r="Q63" s="59">
        <f>((('Ac225 Dose 200 nCi R power'!R439/'Ac225 Dose 200 nCi R power'!F439)^2+('Ac227 Dose 1 nCi R power'!R439/'Ac227 Dose 1 nCi R power'!F439)^2)^0.5)*E63</f>
        <v>3.2245045107477964E-2</v>
      </c>
      <c r="R63" s="59">
        <f>((('Ac225 Dose 200 nCi R power'!S439/'Ac225 Dose 200 nCi R power'!G439)^2+('Ac227 Dose 1 nCi R power'!S439/'Ac227 Dose 1 nCi R power'!G439)^2)^0.5)*F63</f>
        <v>1.4221751486606007E-2</v>
      </c>
      <c r="S63" s="59">
        <f>((('Ac225 Dose 200 nCi R power'!T439/'Ac225 Dose 200 nCi R power'!H439)^2+('Ac227 Dose 1 nCi R power'!T439/'Ac227 Dose 1 nCi R power'!H439)^2)^0.5)*G63</f>
        <v>2.9190914704591175E-2</v>
      </c>
      <c r="T63" s="59">
        <f>((('Ac225 Dose 200 nCi R power'!U439/'Ac225 Dose 200 nCi R power'!I439)^2+('Ac227 Dose 1 nCi R power'!U439/'Ac227 Dose 1 nCi R power'!I439)^2)^0.5)*H63</f>
        <v>3.1492751495920138E-2</v>
      </c>
      <c r="U63" s="59">
        <f>((('Ac225 Dose 200 nCi R power'!V439/'Ac225 Dose 200 nCi R power'!J439)^2+('Ac227 Dose 1 nCi R power'!V439/'Ac227 Dose 1 nCi R power'!J439)^2)^0.5)*I63</f>
        <v>8.7214383323733255E-2</v>
      </c>
      <c r="V63" s="59">
        <f>((('Ac225 Dose 200 nCi R power'!W439/'Ac225 Dose 200 nCi R power'!K439)^2+('Ac227 Dose 1 nCi R power'!W439/'Ac227 Dose 1 nCi R power'!K439)^2)^0.5)*J63</f>
        <v>6.2347577703715677E-2</v>
      </c>
      <c r="W63" s="59">
        <f>((('Ac225 Dose 200 nCi R power'!X439/'Ac225 Dose 200 nCi R power'!L439)^2+('Ac227 Dose 1 nCi R power'!X439/'Ac227 Dose 1 nCi R power'!L439)^2)^0.5)*K63</f>
        <v>1.8232742391052065E-2</v>
      </c>
      <c r="X63" s="59">
        <f>((('Ac225 Dose 200 nCi R power'!Y439/'Ac225 Dose 200 nCi R power'!M439)^2+('Ac227 Dose 1 nCi R power'!Y439/'Ac227 Dose 1 nCi R power'!M439)^2)^0.5)*L63</f>
        <v>0.18655522973225705</v>
      </c>
      <c r="Y63" s="59"/>
      <c r="Z63" s="59"/>
      <c r="AA63" s="59"/>
      <c r="AB63" s="59" t="e">
        <f>((('Ac225 Dose 200 nCi R power'!AC439/'Ac225 Dose 200 nCi R power'!E439)^2+('Ac227 Dose 1 nCi R power'!AC439/'Ac227 Dose 1 nCi R power'!E439)^2)^0.5)*D63</f>
        <v>#DIV/0!</v>
      </c>
      <c r="AC63" s="59">
        <f>((('Ac225 Dose 200 nCi R power'!AD439/'Ac225 Dose 200 nCi R power'!F439)^2+('Ac227 Dose 1 nCi R power'!AD439/'Ac227 Dose 1 nCi R power'!F439)^2)^0.5)*E63</f>
        <v>0.18719280651950407</v>
      </c>
      <c r="AD63" s="59">
        <f>((('Ac225 Dose 200 nCi R power'!AE439/'Ac225 Dose 200 nCi R power'!G439)^2+('Ac227 Dose 1 nCi R power'!AE439/'Ac227 Dose 1 nCi R power'!G439)^2)^0.5)*F63</f>
        <v>1.9963797317976553E-2</v>
      </c>
      <c r="AE63" s="59">
        <f>((('Ac225 Dose 200 nCi R power'!AF439/'Ac225 Dose 200 nCi R power'!H439)^2+('Ac227 Dose 1 nCi R power'!AF439/'Ac227 Dose 1 nCi R power'!H439)^2)^0.5)*G63</f>
        <v>7.514950816634848E-2</v>
      </c>
      <c r="AF63" s="59">
        <f>((('Ac225 Dose 200 nCi R power'!AG439/'Ac225 Dose 200 nCi R power'!I439)^2+('Ac227 Dose 1 nCi R power'!AG439/'Ac227 Dose 1 nCi R power'!I439)^2)^0.5)*H63</f>
        <v>4.1953874444274931E-2</v>
      </c>
      <c r="AG63" s="59">
        <f>((('Ac225 Dose 200 nCi R power'!AH439/'Ac225 Dose 200 nCi R power'!J439)^2+('Ac227 Dose 1 nCi R power'!AH439/'Ac227 Dose 1 nCi R power'!J439)^2)^0.5)*I63</f>
        <v>0.22527205634933739</v>
      </c>
      <c r="AH63" s="59">
        <f>((('Ac225 Dose 200 nCi R power'!AI439/'Ac225 Dose 200 nCi R power'!K439)^2+('Ac227 Dose 1 nCi R power'!AI439/'Ac227 Dose 1 nCi R power'!K439)^2)^0.5)*J63</f>
        <v>8.7496350272703152E-2</v>
      </c>
      <c r="AI63" s="59">
        <f>((('Ac225 Dose 200 nCi R power'!AJ439/'Ac225 Dose 200 nCi R power'!L439)^2+('Ac227 Dose 1 nCi R power'!AJ439/'Ac227 Dose 1 nCi R power'!L439)^2)^0.5)*K63</f>
        <v>2.5777366748138731E-2</v>
      </c>
      <c r="AJ63" s="59">
        <f>((('Ac225 Dose 200 nCi R power'!AK439/'Ac225 Dose 200 nCi R power'!M439)^2+('Ac227 Dose 1 nCi R power'!AK439/'Ac227 Dose 1 nCi R power'!M439)^2)^0.5)*L63</f>
        <v>0.25331306027094636</v>
      </c>
      <c r="AK63" s="59"/>
      <c r="AL63" s="59"/>
      <c r="AN63" s="139" t="e">
        <f t="shared" si="17"/>
        <v>#DIV/0!</v>
      </c>
      <c r="AO63" s="139">
        <f t="shared" si="0"/>
        <v>3.8623773437964505E-2</v>
      </c>
      <c r="AP63" s="139">
        <f t="shared" si="1"/>
        <v>-2.1857678603430433E-3</v>
      </c>
      <c r="AQ63" s="139">
        <f t="shared" si="2"/>
        <v>2.1980604825754119E-3</v>
      </c>
      <c r="AR63" s="139">
        <f t="shared" si="3"/>
        <v>-5.5301450173408546E-3</v>
      </c>
      <c r="AS63" s="139">
        <f t="shared" si="4"/>
        <v>1.7942188754836538E-2</v>
      </c>
      <c r="AT63" s="139">
        <f t="shared" si="5"/>
        <v>-9.5522152087509429E-3</v>
      </c>
      <c r="AU63" s="139">
        <f t="shared" si="6"/>
        <v>-2.6736739068638823E-3</v>
      </c>
      <c r="AV63" s="139">
        <f t="shared" si="7"/>
        <v>-3.1042096086164789E-2</v>
      </c>
      <c r="AZ63" s="139" t="e">
        <f t="shared" si="16"/>
        <v>#DIV/0!</v>
      </c>
      <c r="BA63" s="139">
        <f t="shared" si="8"/>
        <v>0.25806162506494656</v>
      </c>
      <c r="BB63" s="139">
        <f t="shared" si="9"/>
        <v>3.1999780944239518E-2</v>
      </c>
      <c r="BC63" s="139">
        <f t="shared" si="10"/>
        <v>0.10653848335351507</v>
      </c>
      <c r="BD63" s="139">
        <f t="shared" si="11"/>
        <v>6.7916480922854211E-2</v>
      </c>
      <c r="BE63" s="139">
        <f t="shared" si="12"/>
        <v>0.33042862842790721</v>
      </c>
      <c r="BF63" s="139">
        <f t="shared" si="13"/>
        <v>0.14029171276766789</v>
      </c>
      <c r="BG63" s="139">
        <f t="shared" si="14"/>
        <v>4.1336435232326912E-2</v>
      </c>
      <c r="BH63" s="139">
        <f t="shared" si="15"/>
        <v>0.40882619391703862</v>
      </c>
    </row>
    <row r="64" spans="3:60">
      <c r="C64">
        <f>'Ac225 Dose 200 nCi R power'!D529</f>
        <v>14</v>
      </c>
      <c r="D64" s="58">
        <v>0</v>
      </c>
      <c r="E64" s="58">
        <f>'Ac227 Dose 1 nCi R power'!F440/'Ac225 Dose 200 nCi R power'!F440</f>
        <v>8.3584581123333931E-2</v>
      </c>
      <c r="F64" s="58">
        <f>'Ac227 Dose 1 nCi R power'!G440/'Ac225 Dose 200 nCi R power'!G440</f>
        <v>1.4195561185536264E-2</v>
      </c>
      <c r="G64" s="58">
        <f>'Ac227 Dose 1 nCi R power'!H440/'Ac225 Dose 200 nCi R power'!H440</f>
        <v>3.7020997340709377E-2</v>
      </c>
      <c r="H64" s="58">
        <f>'Ac227 Dose 1 nCi R power'!I440/'Ac225 Dose 200 nCi R power'!I440</f>
        <v>3.0620992869953258E-2</v>
      </c>
      <c r="I64" s="58">
        <f>'Ac227 Dose 1 nCi R power'!J440/'Ac225 Dose 200 nCi R power'!J440</f>
        <v>0.12402447521990152</v>
      </c>
      <c r="J64" s="58">
        <f>'Ac227 Dose 1 nCi R power'!K440/'Ac225 Dose 200 nCi R power'!K440</f>
        <v>6.2268263390994401E-2</v>
      </c>
      <c r="K64" s="58">
        <f>'Ac227 Dose 1 nCi R power'!L440/'Ac225 Dose 200 nCi R power'!L440</f>
        <v>1.8350781748763464E-2</v>
      </c>
      <c r="L64" s="58">
        <f>'Ac227 Dose 1 nCi R power'!M440/'Ac225 Dose 200 nCi R power'!M440</f>
        <v>0.18341635153196154</v>
      </c>
      <c r="M64" s="58"/>
      <c r="P64" s="59" t="e">
        <f>((('Ac225 Dose 200 nCi R power'!Q440/'Ac225 Dose 200 nCi R power'!E440)^2+('Ac227 Dose 1 nCi R power'!Q440/'Ac227 Dose 1 nCi R power'!E440)^2)^0.5)*D64</f>
        <v>#DIV/0!</v>
      </c>
      <c r="Q64" s="59">
        <f>((('Ac225 Dose 200 nCi R power'!R440/'Ac225 Dose 200 nCi R power'!F440)^2+('Ac227 Dose 1 nCi R power'!R440/'Ac227 Dose 1 nCi R power'!F440)^2)^0.5)*E64</f>
        <v>3.803066911413721E-2</v>
      </c>
      <c r="R64" s="59">
        <f>((('Ac225 Dose 200 nCi R power'!S440/'Ac225 Dose 200 nCi R power'!G440)^2+('Ac227 Dose 1 nCi R power'!S440/'Ac227 Dose 1 nCi R power'!G440)^2)^0.5)*F64</f>
        <v>1.6773514293678893E-2</v>
      </c>
      <c r="S64" s="59">
        <f>((('Ac225 Dose 200 nCi R power'!T440/'Ac225 Dose 200 nCi R power'!H440)^2+('Ac227 Dose 1 nCi R power'!T440/'Ac227 Dose 1 nCi R power'!H440)^2)^0.5)*G64</f>
        <v>3.4428545984941224E-2</v>
      </c>
      <c r="T64" s="59">
        <f>((('Ac225 Dose 200 nCi R power'!U440/'Ac225 Dose 200 nCi R power'!I440)^2+('Ac227 Dose 1 nCi R power'!U440/'Ac227 Dose 1 nCi R power'!I440)^2)^0.5)*H64</f>
        <v>3.7143393896426333E-2</v>
      </c>
      <c r="U64" s="59">
        <f>((('Ac225 Dose 200 nCi R power'!V440/'Ac225 Dose 200 nCi R power'!J440)^2+('Ac227 Dose 1 nCi R power'!V440/'Ac227 Dose 1 nCi R power'!J440)^2)^0.5)*I64</f>
        <v>0.10286297764890456</v>
      </c>
      <c r="V64" s="59">
        <f>((('Ac225 Dose 200 nCi R power'!W440/'Ac225 Dose 200 nCi R power'!K440)^2+('Ac227 Dose 1 nCi R power'!W440/'Ac227 Dose 1 nCi R power'!K440)^2)^0.5)*J64</f>
        <v>7.3534401636426369E-2</v>
      </c>
      <c r="W64" s="59">
        <f>((('Ac225 Dose 200 nCi R power'!X440/'Ac225 Dose 200 nCi R power'!L440)^2+('Ac227 Dose 1 nCi R power'!X440/'Ac227 Dose 1 nCi R power'!L440)^2)^0.5)*K64</f>
        <v>2.1504184305097991E-2</v>
      </c>
      <c r="X64" s="59">
        <f>((('Ac225 Dose 200 nCi R power'!Y440/'Ac225 Dose 200 nCi R power'!M440)^2+('Ac227 Dose 1 nCi R power'!Y440/'Ac227 Dose 1 nCi R power'!M440)^2)^0.5)*L64</f>
        <v>0.2200282303780669</v>
      </c>
      <c r="Y64" s="59"/>
      <c r="Z64" s="59"/>
      <c r="AA64" s="59"/>
      <c r="AB64" s="59" t="e">
        <f>((('Ac225 Dose 200 nCi R power'!AC440/'Ac225 Dose 200 nCi R power'!E440)^2+('Ac227 Dose 1 nCi R power'!AC440/'Ac227 Dose 1 nCi R power'!E440)^2)^0.5)*D64</f>
        <v>#DIV/0!</v>
      </c>
      <c r="AC64" s="59">
        <f>((('Ac225 Dose 200 nCi R power'!AD440/'Ac225 Dose 200 nCi R power'!F440)^2+('Ac227 Dose 1 nCi R power'!AD440/'Ac227 Dose 1 nCi R power'!F440)^2)^0.5)*E64</f>
        <v>0.22078020550323194</v>
      </c>
      <c r="AD64" s="59">
        <f>((('Ac225 Dose 200 nCi R power'!AE440/'Ac225 Dose 200 nCi R power'!G440)^2+('Ac227 Dose 1 nCi R power'!AE440/'Ac227 Dose 1 nCi R power'!G440)^2)^0.5)*F64</f>
        <v>2.3545836810927322E-2</v>
      </c>
      <c r="AE64" s="59">
        <f>((('Ac225 Dose 200 nCi R power'!AF440/'Ac225 Dose 200 nCi R power'!H440)^2+('Ac227 Dose 1 nCi R power'!AF440/'Ac227 Dose 1 nCi R power'!H440)^2)^0.5)*G64</f>
        <v>8.863334101839275E-2</v>
      </c>
      <c r="AF64" s="59">
        <f>((('Ac225 Dose 200 nCi R power'!AG440/'Ac225 Dose 200 nCi R power'!I440)^2+('Ac227 Dose 1 nCi R power'!AG440/'Ac227 Dose 1 nCi R power'!I440)^2)^0.5)*H64</f>
        <v>4.9481522253360298E-2</v>
      </c>
      <c r="AG64" s="59">
        <f>((('Ac225 Dose 200 nCi R power'!AH440/'Ac225 Dose 200 nCi R power'!J440)^2+('Ac227 Dose 1 nCi R power'!AH440/'Ac227 Dose 1 nCi R power'!J440)^2)^0.5)*I64</f>
        <v>0.26569189179692254</v>
      </c>
      <c r="AH64" s="59">
        <f>((('Ac225 Dose 200 nCi R power'!AI440/'Ac225 Dose 200 nCi R power'!K440)^2+('Ac227 Dose 1 nCi R power'!AI440/'Ac227 Dose 1 nCi R power'!K440)^2)^0.5)*J64</f>
        <v>0.10319553701427854</v>
      </c>
      <c r="AI64" s="59">
        <f>((('Ac225 Dose 200 nCi R power'!AJ440/'Ac225 Dose 200 nCi R power'!L440)^2+('Ac227 Dose 1 nCi R power'!AJ440/'Ac227 Dose 1 nCi R power'!L440)^2)^0.5)*K64</f>
        <v>3.0402516174644099E-2</v>
      </c>
      <c r="AJ64" s="59">
        <f>((('Ac225 Dose 200 nCi R power'!AK440/'Ac225 Dose 200 nCi R power'!M440)^2+('Ac227 Dose 1 nCi R power'!AK440/'Ac227 Dose 1 nCi R power'!M440)^2)^0.5)*L64</f>
        <v>0.2987642022314837</v>
      </c>
      <c r="AK64" s="59"/>
      <c r="AL64" s="59"/>
      <c r="AN64" s="139" t="e">
        <f t="shared" si="17"/>
        <v>#DIV/0!</v>
      </c>
      <c r="AO64" s="139">
        <f t="shared" si="0"/>
        <v>4.5553912009196722E-2</v>
      </c>
      <c r="AP64" s="139">
        <f t="shared" si="1"/>
        <v>-2.5779531081426294E-3</v>
      </c>
      <c r="AQ64" s="139">
        <f t="shared" si="2"/>
        <v>2.5924513557681536E-3</v>
      </c>
      <c r="AR64" s="139">
        <f t="shared" si="3"/>
        <v>-6.5224010264730743E-3</v>
      </c>
      <c r="AS64" s="139">
        <f t="shared" si="4"/>
        <v>2.1161497570996959E-2</v>
      </c>
      <c r="AT64" s="139">
        <f t="shared" si="5"/>
        <v>-1.1266138245431968E-2</v>
      </c>
      <c r="AU64" s="139">
        <f t="shared" si="6"/>
        <v>-3.1534025563345267E-3</v>
      </c>
      <c r="AV64" s="139">
        <f t="shared" si="7"/>
        <v>-3.6611878846105367E-2</v>
      </c>
      <c r="AZ64" s="139" t="e">
        <f t="shared" si="16"/>
        <v>#DIV/0!</v>
      </c>
      <c r="BA64" s="139">
        <f t="shared" si="8"/>
        <v>0.30436478662656585</v>
      </c>
      <c r="BB64" s="139">
        <f t="shared" si="9"/>
        <v>3.7741397996463588E-2</v>
      </c>
      <c r="BC64" s="139">
        <f t="shared" si="10"/>
        <v>0.12565433835910211</v>
      </c>
      <c r="BD64" s="139">
        <f t="shared" si="11"/>
        <v>8.0102515123313553E-2</v>
      </c>
      <c r="BE64" s="139">
        <f t="shared" si="12"/>
        <v>0.38971636701682405</v>
      </c>
      <c r="BF64" s="139">
        <f t="shared" si="13"/>
        <v>0.16546380040527295</v>
      </c>
      <c r="BG64" s="139">
        <f t="shared" si="14"/>
        <v>4.875329792340756E-2</v>
      </c>
      <c r="BH64" s="139">
        <f t="shared" si="15"/>
        <v>0.48218055376344526</v>
      </c>
    </row>
    <row r="65" spans="3:60">
      <c r="C65">
        <f>'Ac225 Dose 200 nCi R power'!D530</f>
        <v>15</v>
      </c>
      <c r="D65" s="58">
        <v>0</v>
      </c>
      <c r="E65" s="58">
        <f>'Ac227 Dose 1 nCi R power'!F441/'Ac225 Dose 200 nCi R power'!F441</f>
        <v>9.7847538777815837E-2</v>
      </c>
      <c r="F65" s="58">
        <f>'Ac227 Dose 1 nCi R power'!G441/'Ac225 Dose 200 nCi R power'!G441</f>
        <v>1.6617906136600309E-2</v>
      </c>
      <c r="G65" s="58">
        <f>'Ac227 Dose 1 nCi R power'!H441/'Ac225 Dose 200 nCi R power'!H441</f>
        <v>4.3338297855957379E-2</v>
      </c>
      <c r="H65" s="58">
        <f>'Ac227 Dose 1 nCi R power'!I441/'Ac225 Dose 200 nCi R power'!I441</f>
        <v>3.5846190134480926E-2</v>
      </c>
      <c r="I65" s="58">
        <f>'Ac227 Dose 1 nCi R power'!J441/'Ac225 Dose 200 nCi R power'!J441</f>
        <v>0.14518813739786468</v>
      </c>
      <c r="J65" s="58">
        <f>'Ac227 Dose 1 nCi R power'!K441/'Ac225 Dose 200 nCi R power'!K441</f>
        <v>7.2893782978792496E-2</v>
      </c>
      <c r="K65" s="58">
        <f>'Ac227 Dose 1 nCi R power'!L441/'Ac225 Dose 200 nCi R power'!L441</f>
        <v>2.1482177748978457E-2</v>
      </c>
      <c r="L65" s="58">
        <f>'Ac227 Dose 1 nCi R power'!M441/'Ac225 Dose 200 nCi R power'!M441</f>
        <v>0.21471470369071421</v>
      </c>
      <c r="M65" s="58"/>
      <c r="P65" s="59" t="e">
        <f>((('Ac225 Dose 200 nCi R power'!Q441/'Ac225 Dose 200 nCi R power'!E441)^2+('Ac227 Dose 1 nCi R power'!Q441/'Ac227 Dose 1 nCi R power'!E441)^2)^0.5)*D65</f>
        <v>#DIV/0!</v>
      </c>
      <c r="Q65" s="59">
        <f>((('Ac225 Dose 200 nCi R power'!R441/'Ac225 Dose 200 nCi R power'!F441)^2+('Ac227 Dose 1 nCi R power'!R441/'Ac227 Dose 1 nCi R power'!F441)^2)^0.5)*E65</f>
        <v>4.4520261044330239E-2</v>
      </c>
      <c r="R65" s="59">
        <f>((('Ac225 Dose 200 nCi R power'!S441/'Ac225 Dose 200 nCi R power'!G441)^2+('Ac227 Dose 1 nCi R power'!S441/'Ac227 Dose 1 nCi R power'!G441)^2)^0.5)*F65</f>
        <v>1.9635763776446262E-2</v>
      </c>
      <c r="S65" s="59">
        <f>((('Ac225 Dose 200 nCi R power'!T441/'Ac225 Dose 200 nCi R power'!H441)^2+('Ac227 Dose 1 nCi R power'!T441/'Ac227 Dose 1 nCi R power'!H441)^2)^0.5)*G65</f>
        <v>4.0303467972813888E-2</v>
      </c>
      <c r="T65" s="59">
        <f>((('Ac225 Dose 200 nCi R power'!U441/'Ac225 Dose 200 nCi R power'!I441)^2+('Ac227 Dose 1 nCi R power'!U441/'Ac227 Dose 1 nCi R power'!I441)^2)^0.5)*H65</f>
        <v>4.3481580284018044E-2</v>
      </c>
      <c r="U65" s="59">
        <f>((('Ac225 Dose 200 nCi R power'!V441/'Ac225 Dose 200 nCi R power'!J441)^2+('Ac227 Dose 1 nCi R power'!V441/'Ac227 Dose 1 nCi R power'!J441)^2)^0.5)*I65</f>
        <v>0.12041562042946009</v>
      </c>
      <c r="V65" s="59">
        <f>((('Ac225 Dose 200 nCi R power'!W441/'Ac225 Dose 200 nCi R power'!K441)^2+('Ac227 Dose 1 nCi R power'!W441/'Ac227 Dose 1 nCi R power'!K441)^2)^0.5)*J65</f>
        <v>8.6082386475166278E-2</v>
      </c>
      <c r="W65" s="59">
        <f>((('Ac225 Dose 200 nCi R power'!X441/'Ac225 Dose 200 nCi R power'!L441)^2+('Ac227 Dose 1 nCi R power'!X441/'Ac227 Dose 1 nCi R power'!L441)^2)^0.5)*K65</f>
        <v>2.5173680114202002E-2</v>
      </c>
      <c r="X65" s="59">
        <f>((('Ac225 Dose 200 nCi R power'!Y441/'Ac225 Dose 200 nCi R power'!M441)^2+('Ac227 Dose 1 nCi R power'!Y441/'Ac227 Dose 1 nCi R power'!M441)^2)^0.5)*L65</f>
        <v>0.25757407065741567</v>
      </c>
      <c r="Y65" s="59"/>
      <c r="Z65" s="59"/>
      <c r="AA65" s="59"/>
      <c r="AB65" s="59" t="e">
        <f>((('Ac225 Dose 200 nCi R power'!AC441/'Ac225 Dose 200 nCi R power'!E441)^2+('Ac227 Dose 1 nCi R power'!AC441/'Ac227 Dose 1 nCi R power'!E441)^2)^0.5)*D65</f>
        <v>#DIV/0!</v>
      </c>
      <c r="AC65" s="59">
        <f>((('Ac225 Dose 200 nCi R power'!AD441/'Ac225 Dose 200 nCi R power'!F441)^2+('Ac227 Dose 1 nCi R power'!AD441/'Ac227 Dose 1 nCi R power'!F441)^2)^0.5)*E65</f>
        <v>0.25845436358023305</v>
      </c>
      <c r="AD65" s="59">
        <f>((('Ac225 Dose 200 nCi R power'!AE441/'Ac225 Dose 200 nCi R power'!G441)^2+('Ac227 Dose 1 nCi R power'!AE441/'Ac227 Dose 1 nCi R power'!G441)^2)^0.5)*F65</f>
        <v>2.7563722273295749E-2</v>
      </c>
      <c r="AE65" s="59">
        <f>((('Ac225 Dose 200 nCi R power'!AF441/'Ac225 Dose 200 nCi R power'!H441)^2+('Ac227 Dose 1 nCi R power'!AF441/'Ac227 Dose 1 nCi R power'!H441)^2)^0.5)*G65</f>
        <v>0.10375782417941057</v>
      </c>
      <c r="AF65" s="59">
        <f>((('Ac225 Dose 200 nCi R power'!AG441/'Ac225 Dose 200 nCi R power'!I441)^2+('Ac227 Dose 1 nCi R power'!AG441/'Ac227 Dose 1 nCi R power'!I441)^2)^0.5)*H65</f>
        <v>5.7925099371221325E-2</v>
      </c>
      <c r="AG65" s="59">
        <f>((('Ac225 Dose 200 nCi R power'!AH441/'Ac225 Dose 200 nCi R power'!J441)^2+('Ac227 Dose 1 nCi R power'!AH441/'Ac227 Dose 1 nCi R power'!J441)^2)^0.5)*I65</f>
        <v>0.31102982555107977</v>
      </c>
      <c r="AH65" s="59">
        <f>((('Ac225 Dose 200 nCi R power'!AI441/'Ac225 Dose 200 nCi R power'!K441)^2+('Ac227 Dose 1 nCi R power'!AI441/'Ac227 Dose 1 nCi R power'!K441)^2)^0.5)*J65</f>
        <v>0.12080492806206458</v>
      </c>
      <c r="AI65" s="59">
        <f>((('Ac225 Dose 200 nCi R power'!AJ441/'Ac225 Dose 200 nCi R power'!L441)^2+('Ac227 Dose 1 nCi R power'!AJ441/'Ac227 Dose 1 nCi R power'!L441)^2)^0.5)*K65</f>
        <v>3.5590432354409424E-2</v>
      </c>
      <c r="AJ65" s="59">
        <f>((('Ac225 Dose 200 nCi R power'!AK441/'Ac225 Dose 200 nCi R power'!M441)^2+('Ac227 Dose 1 nCi R power'!AK441/'Ac227 Dose 1 nCi R power'!M441)^2)^0.5)*L65</f>
        <v>0.34974562856434993</v>
      </c>
      <c r="AK65" s="59"/>
      <c r="AL65" s="59"/>
      <c r="AN65" s="139" t="e">
        <f t="shared" si="17"/>
        <v>#DIV/0!</v>
      </c>
      <c r="AO65" s="139">
        <f t="shared" si="0"/>
        <v>5.3327277733485598E-2</v>
      </c>
      <c r="AP65" s="139">
        <f t="shared" si="1"/>
        <v>-3.0178576398459528E-3</v>
      </c>
      <c r="AQ65" s="139">
        <f t="shared" si="2"/>
        <v>3.0348298831434917E-3</v>
      </c>
      <c r="AR65" s="139">
        <f t="shared" si="3"/>
        <v>-7.6353901495371176E-3</v>
      </c>
      <c r="AS65" s="139">
        <f t="shared" si="4"/>
        <v>2.4772516968404587E-2</v>
      </c>
      <c r="AT65" s="139">
        <f t="shared" si="5"/>
        <v>-1.3188603496373782E-2</v>
      </c>
      <c r="AU65" s="139">
        <f t="shared" si="6"/>
        <v>-3.6915023652235451E-3</v>
      </c>
      <c r="AV65" s="139">
        <f t="shared" si="7"/>
        <v>-4.2859366966701451E-2</v>
      </c>
      <c r="AZ65" s="139" t="e">
        <f t="shared" si="16"/>
        <v>#DIV/0!</v>
      </c>
      <c r="BA65" s="139">
        <f t="shared" si="8"/>
        <v>0.35630190235804887</v>
      </c>
      <c r="BB65" s="139">
        <f t="shared" si="9"/>
        <v>4.4181628409896062E-2</v>
      </c>
      <c r="BC65" s="139">
        <f t="shared" si="10"/>
        <v>0.14709612203536795</v>
      </c>
      <c r="BD65" s="139">
        <f t="shared" si="11"/>
        <v>9.3771289505702252E-2</v>
      </c>
      <c r="BE65" s="139">
        <f t="shared" si="12"/>
        <v>0.45621796294894446</v>
      </c>
      <c r="BF65" s="139">
        <f t="shared" si="13"/>
        <v>0.19369871104085706</v>
      </c>
      <c r="BG65" s="139">
        <f t="shared" si="14"/>
        <v>5.7072610103387877E-2</v>
      </c>
      <c r="BH65" s="139">
        <f t="shared" si="15"/>
        <v>0.56446033225506409</v>
      </c>
    </row>
    <row r="66" spans="3:60">
      <c r="C66">
        <f>'Ac225 Dose 200 nCi R power'!D531</f>
        <v>16</v>
      </c>
      <c r="D66" s="58">
        <v>0</v>
      </c>
      <c r="E66" s="58">
        <f>'Ac227 Dose 1 nCi R power'!F442/'Ac225 Dose 200 nCi R power'!F442</f>
        <v>0.11371061970780252</v>
      </c>
      <c r="F66" s="58">
        <f>'Ac227 Dose 1 nCi R power'!G442/'Ac225 Dose 200 nCi R power'!G442</f>
        <v>1.9312007523559063E-2</v>
      </c>
      <c r="G66" s="58">
        <f>'Ac227 Dose 1 nCi R power'!H442/'Ac225 Dose 200 nCi R power'!H442</f>
        <v>5.0364319510094166E-2</v>
      </c>
      <c r="H66" s="58">
        <f>'Ac227 Dose 1 nCi R power'!I442/'Ac225 Dose 200 nCi R power'!I442</f>
        <v>4.1657588379521757E-2</v>
      </c>
      <c r="I66" s="58">
        <f>'Ac227 Dose 1 nCi R power'!J442/'Ac225 Dose 200 nCi R power'!J442</f>
        <v>0.16872609453387527</v>
      </c>
      <c r="J66" s="58">
        <f>'Ac227 Dose 1 nCi R power'!K442/'Ac225 Dose 200 nCi R power'!K442</f>
        <v>8.4711351342071875E-2</v>
      </c>
      <c r="K66" s="58">
        <f>'Ac227 Dose 1 nCi R power'!L442/'Ac225 Dose 200 nCi R power'!L442</f>
        <v>2.496487673600362E-2</v>
      </c>
      <c r="L66" s="58">
        <f>'Ac227 Dose 1 nCi R power'!M442/'Ac225 Dose 200 nCi R power'!M442</f>
        <v>0.24952433471513955</v>
      </c>
      <c r="M66" s="58"/>
      <c r="P66" s="59" t="e">
        <f>((('Ac225 Dose 200 nCi R power'!Q442/'Ac225 Dose 200 nCi R power'!E442)^2+('Ac227 Dose 1 nCi R power'!Q442/'Ac227 Dose 1 nCi R power'!E442)^2)^0.5)*D66</f>
        <v>#DIV/0!</v>
      </c>
      <c r="Q66" s="59">
        <f>((('Ac225 Dose 200 nCi R power'!R442/'Ac225 Dose 200 nCi R power'!F442)^2+('Ac227 Dose 1 nCi R power'!R442/'Ac227 Dose 1 nCi R power'!F442)^2)^0.5)*E66</f>
        <v>5.1737903028907815E-2</v>
      </c>
      <c r="R66" s="59">
        <f>((('Ac225 Dose 200 nCi R power'!S442/'Ac225 Dose 200 nCi R power'!G442)^2+('Ac227 Dose 1 nCi R power'!S442/'Ac227 Dose 1 nCi R power'!G442)^2)^0.5)*F66</f>
        <v>2.2819121414241944E-2</v>
      </c>
      <c r="S66" s="59">
        <f>((('Ac225 Dose 200 nCi R power'!T442/'Ac225 Dose 200 nCi R power'!H442)^2+('Ac227 Dose 1 nCi R power'!T442/'Ac227 Dose 1 nCi R power'!H442)^2)^0.5)*G66</f>
        <v>4.6837481829448843E-2</v>
      </c>
      <c r="T66" s="59">
        <f>((('Ac225 Dose 200 nCi R power'!U442/'Ac225 Dose 200 nCi R power'!I442)^2+('Ac227 Dose 1 nCi R power'!U442/'Ac227 Dose 1 nCi R power'!I442)^2)^0.5)*H66</f>
        <v>5.0530830940954091E-2</v>
      </c>
      <c r="U66" s="59">
        <f>((('Ac225 Dose 200 nCi R power'!V442/'Ac225 Dose 200 nCi R power'!J442)^2+('Ac227 Dose 1 nCi R power'!V442/'Ac227 Dose 1 nCi R power'!J442)^2)^0.5)*I66</f>
        <v>0.13993744750826412</v>
      </c>
      <c r="V66" s="59">
        <f>((('Ac225 Dose 200 nCi R power'!W442/'Ac225 Dose 200 nCi R power'!K442)^2+('Ac227 Dose 1 nCi R power'!W442/'Ac227 Dose 1 nCi R power'!K442)^2)^0.5)*J66</f>
        <v>0.10003809635155561</v>
      </c>
      <c r="W66" s="59">
        <f>((('Ac225 Dose 200 nCi R power'!X442/'Ac225 Dose 200 nCi R power'!L442)^2+('Ac227 Dose 1 nCi R power'!X442/'Ac227 Dose 1 nCi R power'!L442)^2)^0.5)*K66</f>
        <v>2.9254846896168314E-2</v>
      </c>
      <c r="X66" s="59">
        <f>((('Ac225 Dose 200 nCi R power'!Y442/'Ac225 Dose 200 nCi R power'!M442)^2+('Ac227 Dose 1 nCi R power'!Y442/'Ac227 Dose 1 nCi R power'!M442)^2)^0.5)*L66</f>
        <v>0.29933207887449176</v>
      </c>
      <c r="Y66" s="59"/>
      <c r="Z66" s="59"/>
      <c r="AA66" s="59"/>
      <c r="AB66" s="59" t="e">
        <f>((('Ac225 Dose 200 nCi R power'!AC442/'Ac225 Dose 200 nCi R power'!E442)^2+('Ac227 Dose 1 nCi R power'!AC442/'Ac227 Dose 1 nCi R power'!E442)^2)^0.5)*D66</f>
        <v>#DIV/0!</v>
      </c>
      <c r="AC66" s="59">
        <f>((('Ac225 Dose 200 nCi R power'!AD442/'Ac225 Dose 200 nCi R power'!F442)^2+('Ac227 Dose 1 nCi R power'!AD442/'Ac227 Dose 1 nCi R power'!F442)^2)^0.5)*E66</f>
        <v>0.30035508522731624</v>
      </c>
      <c r="AD66" s="59">
        <f>((('Ac225 Dose 200 nCi R power'!AE442/'Ac225 Dose 200 nCi R power'!G442)^2+('Ac227 Dose 1 nCi R power'!AE442/'Ac227 Dose 1 nCi R power'!G442)^2)^0.5)*F66</f>
        <v>3.2032363616905118E-2</v>
      </c>
      <c r="AE66" s="59">
        <f>((('Ac225 Dose 200 nCi R power'!AF442/'Ac225 Dose 200 nCi R power'!H442)^2+('Ac227 Dose 1 nCi R power'!AF442/'Ac227 Dose 1 nCi R power'!H442)^2)^0.5)*G66</f>
        <v>0.12057908287059495</v>
      </c>
      <c r="AF66" s="59">
        <f>((('Ac225 Dose 200 nCi R power'!AG442/'Ac225 Dose 200 nCi R power'!I442)^2+('Ac227 Dose 1 nCi R power'!AG442/'Ac227 Dose 1 nCi R power'!I442)^2)^0.5)*H66</f>
        <v>6.731593894348388E-2</v>
      </c>
      <c r="AG66" s="59">
        <f>((('Ac225 Dose 200 nCi R power'!AH442/'Ac225 Dose 200 nCi R power'!J442)^2+('Ac227 Dose 1 nCi R power'!AH442/'Ac227 Dose 1 nCi R power'!J442)^2)^0.5)*I66</f>
        <v>0.36145410148059415</v>
      </c>
      <c r="AH66" s="59">
        <f>((('Ac225 Dose 200 nCi R power'!AI442/'Ac225 Dose 200 nCi R power'!K442)^2+('Ac227 Dose 1 nCi R power'!AI442/'Ac227 Dose 1 nCi R power'!K442)^2)^0.5)*J66</f>
        <v>0.14038986984523205</v>
      </c>
      <c r="AI66" s="59">
        <f>((('Ac225 Dose 200 nCi R power'!AJ442/'Ac225 Dose 200 nCi R power'!L442)^2+('Ac227 Dose 1 nCi R power'!AJ442/'Ac227 Dose 1 nCi R power'!L442)^2)^0.5)*K66</f>
        <v>4.1360367048967263E-2</v>
      </c>
      <c r="AJ66" s="59">
        <f>((('Ac225 Dose 200 nCi R power'!AK442/'Ac225 Dose 200 nCi R power'!M442)^2+('Ac227 Dose 1 nCi R power'!AK442/'Ac227 Dose 1 nCi R power'!M442)^2)^0.5)*L66</f>
        <v>0.40644652549159299</v>
      </c>
      <c r="AK66" s="59"/>
      <c r="AL66" s="59"/>
      <c r="AN66" s="139" t="e">
        <f t="shared" si="17"/>
        <v>#DIV/0!</v>
      </c>
      <c r="AO66" s="139">
        <f t="shared" si="0"/>
        <v>6.1972716678894708E-2</v>
      </c>
      <c r="AP66" s="139">
        <f t="shared" si="1"/>
        <v>-3.5071138906828808E-3</v>
      </c>
      <c r="AQ66" s="139">
        <f t="shared" si="2"/>
        <v>3.5268376806453228E-3</v>
      </c>
      <c r="AR66" s="139">
        <f t="shared" si="3"/>
        <v>-8.8732425614323346E-3</v>
      </c>
      <c r="AS66" s="139">
        <f t="shared" si="4"/>
        <v>2.8788647025611153E-2</v>
      </c>
      <c r="AT66" s="139">
        <f t="shared" si="5"/>
        <v>-1.5326745009483736E-2</v>
      </c>
      <c r="AU66" s="139">
        <f t="shared" si="6"/>
        <v>-4.2899701601646946E-3</v>
      </c>
      <c r="AV66" s="139">
        <f t="shared" si="7"/>
        <v>-4.9807744159352213E-2</v>
      </c>
      <c r="AZ66" s="139" t="e">
        <f t="shared" si="16"/>
        <v>#DIV/0!</v>
      </c>
      <c r="BA66" s="139">
        <f t="shared" si="8"/>
        <v>0.41406570493511874</v>
      </c>
      <c r="BB66" s="139">
        <f t="shared" si="9"/>
        <v>5.1344371140464182E-2</v>
      </c>
      <c r="BC66" s="139">
        <f t="shared" si="10"/>
        <v>0.17094340238068911</v>
      </c>
      <c r="BD66" s="139">
        <f t="shared" si="11"/>
        <v>0.10897352732300564</v>
      </c>
      <c r="BE66" s="139">
        <f t="shared" si="12"/>
        <v>0.53018019601446942</v>
      </c>
      <c r="BF66" s="139">
        <f t="shared" si="13"/>
        <v>0.22510122118730391</v>
      </c>
      <c r="BG66" s="139">
        <f t="shared" si="14"/>
        <v>6.6325243784970886E-2</v>
      </c>
      <c r="BH66" s="139">
        <f t="shared" si="15"/>
        <v>0.65597086020673256</v>
      </c>
    </row>
    <row r="67" spans="3:60">
      <c r="C67">
        <f>'Ac225 Dose 200 nCi R power'!D532</f>
        <v>17</v>
      </c>
      <c r="D67" s="58">
        <v>0</v>
      </c>
      <c r="E67" s="58">
        <f>'Ac227 Dose 1 nCi R power'!F443/'Ac225 Dose 200 nCi R power'!F443</f>
        <v>0.13147359532395744</v>
      </c>
      <c r="F67" s="58">
        <f>'Ac227 Dose 1 nCi R power'!G443/'Ac225 Dose 200 nCi R power'!G443</f>
        <v>2.2328776930158653E-2</v>
      </c>
      <c r="G67" s="58">
        <f>'Ac227 Dose 1 nCi R power'!H443/'Ac225 Dose 200 nCi R power'!H443</f>
        <v>5.8231836033009125E-2</v>
      </c>
      <c r="H67" s="58">
        <f>'Ac227 Dose 1 nCi R power'!I443/'Ac225 Dose 200 nCi R power'!I443</f>
        <v>4.816500807800473E-2</v>
      </c>
      <c r="I67" s="58">
        <f>'Ac227 Dose 1 nCi R power'!J443/'Ac225 Dose 200 nCi R power'!J443</f>
        <v>0.19508315344988275</v>
      </c>
      <c r="J67" s="58">
        <f>'Ac227 Dose 1 nCi R power'!K443/'Ac225 Dose 200 nCi R power'!K443</f>
        <v>9.7944290113906804E-2</v>
      </c>
      <c r="K67" s="58">
        <f>'Ac227 Dose 1 nCi R power'!L443/'Ac225 Dose 200 nCi R power'!L443</f>
        <v>2.8864692759005352E-2</v>
      </c>
      <c r="L67" s="58">
        <f>'Ac227 Dose 1 nCi R power'!M443/'Ac225 Dose 200 nCi R power'!M443</f>
        <v>0.28850305705938301</v>
      </c>
      <c r="M67" s="58"/>
      <c r="P67" s="59" t="e">
        <f>((('Ac225 Dose 200 nCi R power'!Q443/'Ac225 Dose 200 nCi R power'!E443)^2+('Ac227 Dose 1 nCi R power'!Q443/'Ac227 Dose 1 nCi R power'!E443)^2)^0.5)*D67</f>
        <v>#DIV/0!</v>
      </c>
      <c r="Q67" s="59">
        <f>((('Ac225 Dose 200 nCi R power'!R443/'Ac225 Dose 200 nCi R power'!F443)^2+('Ac227 Dose 1 nCi R power'!R443/'Ac227 Dose 1 nCi R power'!F443)^2)^0.5)*E67</f>
        <v>5.9819989928926842E-2</v>
      </c>
      <c r="R67" s="59">
        <f>((('Ac225 Dose 200 nCi R power'!S443/'Ac225 Dose 200 nCi R power'!G443)^2+('Ac227 Dose 1 nCi R power'!S443/'Ac227 Dose 1 nCi R power'!G443)^2)^0.5)*F67</f>
        <v>2.6383744474997663E-2</v>
      </c>
      <c r="S67" s="59">
        <f>((('Ac225 Dose 200 nCi R power'!T443/'Ac225 Dose 200 nCi R power'!H443)^2+('Ac227 Dose 1 nCi R power'!T443/'Ac227 Dose 1 nCi R power'!H443)^2)^0.5)*G67</f>
        <v>5.4154063603398223E-2</v>
      </c>
      <c r="T67" s="59">
        <f>((('Ac225 Dose 200 nCi R power'!U443/'Ac225 Dose 200 nCi R power'!I443)^2+('Ac227 Dose 1 nCi R power'!U443/'Ac227 Dose 1 nCi R power'!I443)^2)^0.5)*H67</f>
        <v>5.8424358565503841E-2</v>
      </c>
      <c r="U67" s="59">
        <f>((('Ac225 Dose 200 nCi R power'!V443/'Ac225 Dose 200 nCi R power'!J443)^2+('Ac227 Dose 1 nCi R power'!V443/'Ac227 Dose 1 nCi R power'!J443)^2)^0.5)*I67</f>
        <v>0.16179737118349927</v>
      </c>
      <c r="V67" s="59">
        <f>((('Ac225 Dose 200 nCi R power'!W443/'Ac225 Dose 200 nCi R power'!K443)^2+('Ac227 Dose 1 nCi R power'!W443/'Ac227 Dose 1 nCi R power'!K443)^2)^0.5)*J67</f>
        <v>0.11566525827139613</v>
      </c>
      <c r="W67" s="59">
        <f>((('Ac225 Dose 200 nCi R power'!X443/'Ac225 Dose 200 nCi R power'!L443)^2+('Ac227 Dose 1 nCi R power'!X443/'Ac227 Dose 1 nCi R power'!L443)^2)^0.5)*K67</f>
        <v>3.3824808201509134E-2</v>
      </c>
      <c r="X67" s="59">
        <f>((('Ac225 Dose 200 nCi R power'!Y443/'Ac225 Dose 200 nCi R power'!M443)^2+('Ac227 Dose 1 nCi R power'!Y443/'Ac227 Dose 1 nCi R power'!M443)^2)^0.5)*L67</f>
        <v>0.34609137393280281</v>
      </c>
      <c r="Y67" s="59"/>
      <c r="Z67" s="59"/>
      <c r="AA67" s="59"/>
      <c r="AB67" s="59" t="e">
        <f>((('Ac225 Dose 200 nCi R power'!AC443/'Ac225 Dose 200 nCi R power'!E443)^2+('Ac227 Dose 1 nCi R power'!AC443/'Ac227 Dose 1 nCi R power'!E443)^2)^0.5)*D67</f>
        <v>#DIV/0!</v>
      </c>
      <c r="AC67" s="59">
        <f>((('Ac225 Dose 200 nCi R power'!AD443/'Ac225 Dose 200 nCi R power'!F443)^2+('Ac227 Dose 1 nCi R power'!AD443/'Ac227 Dose 1 nCi R power'!F443)^2)^0.5)*E67</f>
        <v>0.347274186264586</v>
      </c>
      <c r="AD67" s="59">
        <f>((('Ac225 Dose 200 nCi R power'!AE443/'Ac225 Dose 200 nCi R power'!G443)^2+('Ac227 Dose 1 nCi R power'!AE443/'Ac227 Dose 1 nCi R power'!G443)^2)^0.5)*F67</f>
        <v>3.7036206664432275E-2</v>
      </c>
      <c r="AE67" s="59">
        <f>((('Ac225 Dose 200 nCi R power'!AF443/'Ac225 Dose 200 nCi R power'!H443)^2+('Ac227 Dose 1 nCi R power'!AF443/'Ac227 Dose 1 nCi R power'!H443)^2)^0.5)*G67</f>
        <v>0.13941499559671056</v>
      </c>
      <c r="AF67" s="59">
        <f>((('Ac225 Dose 200 nCi R power'!AG443/'Ac225 Dose 200 nCi R power'!I443)^2+('Ac227 Dose 1 nCi R power'!AG443/'Ac227 Dose 1 nCi R power'!I443)^2)^0.5)*H67</f>
        <v>7.7831503673535446E-2</v>
      </c>
      <c r="AG67" s="59">
        <f>((('Ac225 Dose 200 nCi R power'!AH443/'Ac225 Dose 200 nCi R power'!J443)^2+('Ac227 Dose 1 nCi R power'!AH443/'Ac227 Dose 1 nCi R power'!J443)^2)^0.5)*I67</f>
        <v>0.41791760864867972</v>
      </c>
      <c r="AH67" s="59">
        <f>((('Ac225 Dose 200 nCi R power'!AI443/'Ac225 Dose 200 nCi R power'!K443)^2+('Ac227 Dose 1 nCi R power'!AI443/'Ac227 Dose 1 nCi R power'!K443)^2)^0.5)*J67</f>
        <v>0.16232046736746958</v>
      </c>
      <c r="AI67" s="59">
        <f>((('Ac225 Dose 200 nCi R power'!AJ443/'Ac225 Dose 200 nCi R power'!L443)^2+('Ac227 Dose 1 nCi R power'!AJ443/'Ac227 Dose 1 nCi R power'!L443)^2)^0.5)*K67</f>
        <v>4.7821357176836644E-2</v>
      </c>
      <c r="AJ67" s="59">
        <f>((('Ac225 Dose 200 nCi R power'!AK443/'Ac225 Dose 200 nCi R power'!M443)^2+('Ac227 Dose 1 nCi R power'!AK443/'Ac227 Dose 1 nCi R power'!M443)^2)^0.5)*L67</f>
        <v>0.46993839406227017</v>
      </c>
      <c r="AK67" s="59"/>
      <c r="AL67" s="59"/>
      <c r="AN67" s="139" t="e">
        <f t="shared" si="17"/>
        <v>#DIV/0!</v>
      </c>
      <c r="AO67" s="139">
        <f t="shared" si="0"/>
        <v>7.1653605395030601E-2</v>
      </c>
      <c r="AP67" s="139">
        <f t="shared" si="1"/>
        <v>-4.0549675448390103E-3</v>
      </c>
      <c r="AQ67" s="139">
        <f t="shared" si="2"/>
        <v>4.0777724296109027E-3</v>
      </c>
      <c r="AR67" s="139">
        <f t="shared" si="3"/>
        <v>-1.0259350487499111E-2</v>
      </c>
      <c r="AS67" s="139">
        <f t="shared" si="4"/>
        <v>3.3285782266383485E-2</v>
      </c>
      <c r="AT67" s="139">
        <f t="shared" si="5"/>
        <v>-1.7720968157489331E-2</v>
      </c>
      <c r="AU67" s="139">
        <f t="shared" si="6"/>
        <v>-4.9601154425037812E-3</v>
      </c>
      <c r="AV67" s="139">
        <f t="shared" si="7"/>
        <v>-5.7588316873419809E-2</v>
      </c>
      <c r="AZ67" s="139" t="e">
        <f t="shared" si="16"/>
        <v>#DIV/0!</v>
      </c>
      <c r="BA67" s="139">
        <f t="shared" si="8"/>
        <v>0.47874778158854348</v>
      </c>
      <c r="BB67" s="139">
        <f t="shared" si="9"/>
        <v>5.9364983594590928E-2</v>
      </c>
      <c r="BC67" s="139">
        <f t="shared" si="10"/>
        <v>0.19764683162971969</v>
      </c>
      <c r="BD67" s="139">
        <f t="shared" si="11"/>
        <v>0.12599651175154017</v>
      </c>
      <c r="BE67" s="139">
        <f t="shared" si="12"/>
        <v>0.61300076209856247</v>
      </c>
      <c r="BF67" s="139">
        <f t="shared" si="13"/>
        <v>0.2602647574813764</v>
      </c>
      <c r="BG67" s="139">
        <f t="shared" si="14"/>
        <v>7.6686049935841993E-2</v>
      </c>
      <c r="BH67" s="139">
        <f t="shared" si="15"/>
        <v>0.75844145112165318</v>
      </c>
    </row>
    <row r="68" spans="3:60">
      <c r="C68">
        <f>'Ac225 Dose 200 nCi R power'!D533</f>
        <v>18</v>
      </c>
      <c r="D68" s="58">
        <v>0</v>
      </c>
      <c r="E68" s="58">
        <f>'Ac227 Dose 1 nCi R power'!F444/'Ac225 Dose 200 nCi R power'!F444</f>
        <v>0.15133144706552001</v>
      </c>
      <c r="F68" s="58">
        <f>'Ac227 Dose 1 nCi R power'!G444/'Ac225 Dose 200 nCi R power'!G444</f>
        <v>2.5701328968132139E-2</v>
      </c>
      <c r="G68" s="58">
        <f>'Ac227 Dose 1 nCi R power'!H444/'Ac225 Dose 200 nCi R power'!H444</f>
        <v>6.7027207938167355E-2</v>
      </c>
      <c r="H68" s="58">
        <f>'Ac227 Dose 1 nCi R power'!I444/'Ac225 Dose 200 nCi R power'!I444</f>
        <v>5.5439880170666658E-2</v>
      </c>
      <c r="I68" s="58">
        <f>'Ac227 Dose 1 nCi R power'!J444/'Ac225 Dose 200 nCi R power'!J444</f>
        <v>0.22454863150985899</v>
      </c>
      <c r="J68" s="58">
        <f>'Ac227 Dose 1 nCi R power'!K444/'Ac225 Dose 200 nCi R power'!K444</f>
        <v>0.11273785521891569</v>
      </c>
      <c r="K68" s="58">
        <f>'Ac227 Dose 1 nCi R power'!L444/'Ac225 Dose 200 nCi R power'!L444</f>
        <v>3.3224433496008184E-2</v>
      </c>
      <c r="L68" s="58">
        <f>'Ac227 Dose 1 nCi R power'!M444/'Ac225 Dose 200 nCi R power'!M444</f>
        <v>0.33207873413702071</v>
      </c>
      <c r="M68" s="58"/>
      <c r="P68" s="59" t="e">
        <f>((('Ac225 Dose 200 nCi R power'!Q444/'Ac225 Dose 200 nCi R power'!E444)^2+('Ac227 Dose 1 nCi R power'!Q444/'Ac227 Dose 1 nCi R power'!E444)^2)^0.5)*D68</f>
        <v>#DIV/0!</v>
      </c>
      <c r="Q68" s="59">
        <f>((('Ac225 Dose 200 nCi R power'!R444/'Ac225 Dose 200 nCi R power'!F444)^2+('Ac227 Dose 1 nCi R power'!R444/'Ac227 Dose 1 nCi R power'!F444)^2)^0.5)*E68</f>
        <v>6.8855237563734101E-2</v>
      </c>
      <c r="R68" s="59">
        <f>((('Ac225 Dose 200 nCi R power'!S444/'Ac225 Dose 200 nCi R power'!G444)^2+('Ac227 Dose 1 nCi R power'!S444/'Ac227 Dose 1 nCi R power'!G444)^2)^0.5)*F68</f>
        <v>3.0368761275373433E-2</v>
      </c>
      <c r="S68" s="59">
        <f>((('Ac225 Dose 200 nCi R power'!T444/'Ac225 Dose 200 nCi R power'!H444)^2+('Ac227 Dose 1 nCi R power'!T444/'Ac227 Dose 1 nCi R power'!H444)^2)^0.5)*G68</f>
        <v>6.2333526282498421E-2</v>
      </c>
      <c r="T68" s="59">
        <f>((('Ac225 Dose 200 nCi R power'!U444/'Ac225 Dose 200 nCi R power'!I444)^2+('Ac227 Dose 1 nCi R power'!U444/'Ac227 Dose 1 nCi R power'!I444)^2)^0.5)*H68</f>
        <v>6.7248809190976769E-2</v>
      </c>
      <c r="U68" s="59">
        <f>((('Ac225 Dose 200 nCi R power'!V444/'Ac225 Dose 200 nCi R power'!J444)^2+('Ac227 Dose 1 nCi R power'!V444/'Ac227 Dose 1 nCi R power'!J444)^2)^0.5)*I68</f>
        <v>0.18623534446033568</v>
      </c>
      <c r="V68" s="59">
        <f>((('Ac225 Dose 200 nCi R power'!W444/'Ac225 Dose 200 nCi R power'!K444)^2+('Ac227 Dose 1 nCi R power'!W444/'Ac227 Dose 1 nCi R power'!K444)^2)^0.5)*J68</f>
        <v>0.13313540917693228</v>
      </c>
      <c r="W68" s="59">
        <f>((('Ac225 Dose 200 nCi R power'!X444/'Ac225 Dose 200 nCi R power'!L444)^2+('Ac227 Dose 1 nCi R power'!X444/'Ac227 Dose 1 nCi R power'!L444)^2)^0.5)*K68</f>
        <v>3.893372778948636E-2</v>
      </c>
      <c r="X68" s="59">
        <f>((('Ac225 Dose 200 nCi R power'!Y444/'Ac225 Dose 200 nCi R power'!M444)^2+('Ac227 Dose 1 nCi R power'!Y444/'Ac227 Dose 1 nCi R power'!M444)^2)^0.5)*L68</f>
        <v>0.39836522539063191</v>
      </c>
      <c r="Y68" s="59"/>
      <c r="Z68" s="59"/>
      <c r="AA68" s="59"/>
      <c r="AB68" s="59" t="e">
        <f>((('Ac225 Dose 200 nCi R power'!AC444/'Ac225 Dose 200 nCi R power'!E444)^2+('Ac227 Dose 1 nCi R power'!AC444/'Ac227 Dose 1 nCi R power'!E444)^2)^0.5)*D68</f>
        <v>#DIV/0!</v>
      </c>
      <c r="AC68" s="59">
        <f>((('Ac225 Dose 200 nCi R power'!AD444/'Ac225 Dose 200 nCi R power'!F444)^2+('Ac227 Dose 1 nCi R power'!AD444/'Ac227 Dose 1 nCi R power'!F444)^2)^0.5)*E68</f>
        <v>0.39972669041586867</v>
      </c>
      <c r="AD68" s="59">
        <f>((('Ac225 Dose 200 nCi R power'!AE444/'Ac225 Dose 200 nCi R power'!G444)^2+('Ac227 Dose 1 nCi R power'!AE444/'Ac227 Dose 1 nCi R power'!G444)^2)^0.5)*F68</f>
        <v>4.2630177827995275E-2</v>
      </c>
      <c r="AE68" s="59">
        <f>((('Ac225 Dose 200 nCi R power'!AF444/'Ac225 Dose 200 nCi R power'!H444)^2+('Ac227 Dose 1 nCi R power'!AF444/'Ac227 Dose 1 nCi R power'!H444)^2)^0.5)*G68</f>
        <v>0.16047232126190136</v>
      </c>
      <c r="AF68" s="59">
        <f>((('Ac225 Dose 200 nCi R power'!AG444/'Ac225 Dose 200 nCi R power'!I444)^2+('Ac227 Dose 1 nCi R power'!AG444/'Ac227 Dose 1 nCi R power'!I444)^2)^0.5)*H68</f>
        <v>8.9587221290929289E-2</v>
      </c>
      <c r="AG68" s="59">
        <f>((('Ac225 Dose 200 nCi R power'!AH444/'Ac225 Dose 200 nCi R power'!J444)^2+('Ac227 Dose 1 nCi R power'!AH444/'Ac227 Dose 1 nCi R power'!J444)^2)^0.5)*I68</f>
        <v>0.48104013825080111</v>
      </c>
      <c r="AH68" s="59">
        <f>((('Ac225 Dose 200 nCi R power'!AI444/'Ac225 Dose 200 nCi R power'!K444)^2+('Ac227 Dose 1 nCi R power'!AI444/'Ac227 Dose 1 nCi R power'!K444)^2)^0.5)*J68</f>
        <v>0.18683744940984776</v>
      </c>
      <c r="AI68" s="59">
        <f>((('Ac225 Dose 200 nCi R power'!AJ444/'Ac225 Dose 200 nCi R power'!L444)^2+('Ac227 Dose 1 nCi R power'!AJ444/'Ac227 Dose 1 nCi R power'!L444)^2)^0.5)*K68</f>
        <v>5.5044324028530316E-2</v>
      </c>
      <c r="AJ68" s="59">
        <f>((('Ac225 Dose 200 nCi R power'!AK444/'Ac225 Dose 200 nCi R power'!M444)^2+('Ac227 Dose 1 nCi R power'!AK444/'Ac227 Dose 1 nCi R power'!M444)^2)^0.5)*L68</f>
        <v>0.54091817470919101</v>
      </c>
      <c r="AK68" s="59"/>
      <c r="AL68" s="59"/>
      <c r="AN68" s="139" t="e">
        <f t="shared" si="17"/>
        <v>#DIV/0!</v>
      </c>
      <c r="AO68" s="139">
        <f t="shared" si="0"/>
        <v>8.2476209501785913E-2</v>
      </c>
      <c r="AP68" s="139">
        <f t="shared" si="1"/>
        <v>-4.667432307241294E-3</v>
      </c>
      <c r="AQ68" s="139">
        <f t="shared" si="2"/>
        <v>4.693681655668934E-3</v>
      </c>
      <c r="AR68" s="139">
        <f t="shared" si="3"/>
        <v>-1.180892902031011E-2</v>
      </c>
      <c r="AS68" s="139">
        <f t="shared" si="4"/>
        <v>3.8313287049523304E-2</v>
      </c>
      <c r="AT68" s="139">
        <f t="shared" si="5"/>
        <v>-2.0397553958016595E-2</v>
      </c>
      <c r="AU68" s="139">
        <f t="shared" si="6"/>
        <v>-5.709294293478176E-3</v>
      </c>
      <c r="AV68" s="139">
        <f t="shared" si="7"/>
        <v>-6.6286491253611191E-2</v>
      </c>
      <c r="AZ68" s="139" t="e">
        <f t="shared" si="16"/>
        <v>#DIV/0!</v>
      </c>
      <c r="BA68" s="139">
        <f t="shared" si="8"/>
        <v>0.55105813748138865</v>
      </c>
      <c r="BB68" s="139">
        <f t="shared" si="9"/>
        <v>6.8331506796127414E-2</v>
      </c>
      <c r="BC68" s="139">
        <f t="shared" si="10"/>
        <v>0.22749952920006872</v>
      </c>
      <c r="BD68" s="139">
        <f t="shared" si="11"/>
        <v>0.14502710146159595</v>
      </c>
      <c r="BE68" s="139">
        <f t="shared" si="12"/>
        <v>0.7055887697606601</v>
      </c>
      <c r="BF68" s="139">
        <f t="shared" si="13"/>
        <v>0.29957530462876347</v>
      </c>
      <c r="BG68" s="139">
        <f t="shared" si="14"/>
        <v>8.8268757524538499E-2</v>
      </c>
      <c r="BH68" s="139">
        <f t="shared" si="15"/>
        <v>0.87299690884621173</v>
      </c>
    </row>
    <row r="69" spans="3:60">
      <c r="C69">
        <f>'Ac225 Dose 200 nCi R power'!D534</f>
        <v>19</v>
      </c>
      <c r="D69" s="58">
        <v>0</v>
      </c>
      <c r="E69" s="58">
        <f>'Ac227 Dose 1 nCi R power'!F445/'Ac225 Dose 200 nCi R power'!F445</f>
        <v>0.17325138288097522</v>
      </c>
      <c r="F69" s="58">
        <f>'Ac227 Dose 1 nCi R power'!G445/'Ac225 Dose 200 nCi R power'!G445</f>
        <v>2.9424094409669473E-2</v>
      </c>
      <c r="G69" s="58">
        <f>'Ac227 Dose 1 nCi R power'!H445/'Ac225 Dose 200 nCi R power'!H445</f>
        <v>7.6735911082053118E-2</v>
      </c>
      <c r="H69" s="58">
        <f>'Ac227 Dose 1 nCi R power'!I445/'Ac225 Dose 200 nCi R power'!I445</f>
        <v>6.3470191375127633E-2</v>
      </c>
      <c r="I69" s="58">
        <f>'Ac227 Dose 1 nCi R power'!J445/'Ac225 Dose 200 nCi R power'!J445</f>
        <v>0.25707387121111797</v>
      </c>
      <c r="J69" s="58">
        <f>'Ac227 Dose 1 nCi R power'!K445/'Ac225 Dose 200 nCi R power'!K445</f>
        <v>0.12906761746126563</v>
      </c>
      <c r="K69" s="58">
        <f>'Ac227 Dose 1 nCi R power'!L445/'Ac225 Dose 200 nCi R power'!L445</f>
        <v>3.8036899535680999E-2</v>
      </c>
      <c r="L69" s="58">
        <f>'Ac227 Dose 1 nCi R power'!M445/'Ac225 Dose 200 nCi R power'!M445</f>
        <v>0.38017940771882786</v>
      </c>
      <c r="M69" s="58"/>
      <c r="P69" s="59" t="e">
        <f>((('Ac225 Dose 200 nCi R power'!Q445/'Ac225 Dose 200 nCi R power'!E445)^2+('Ac227 Dose 1 nCi R power'!Q445/'Ac227 Dose 1 nCi R power'!E445)^2)^0.5)*D69</f>
        <v>#DIV/0!</v>
      </c>
      <c r="Q69" s="59">
        <f>((('Ac225 Dose 200 nCi R power'!R445/'Ac225 Dose 200 nCi R power'!F445)^2+('Ac227 Dose 1 nCi R power'!R445/'Ac227 Dose 1 nCi R power'!F445)^2)^0.5)*E69</f>
        <v>7.8828725673588146E-2</v>
      </c>
      <c r="R69" s="59">
        <f>((('Ac225 Dose 200 nCi R power'!S445/'Ac225 Dose 200 nCi R power'!G445)^2+('Ac227 Dose 1 nCi R power'!S445/'Ac227 Dose 1 nCi R power'!G445)^2)^0.5)*F69</f>
        <v>3.4767591200411105E-2</v>
      </c>
      <c r="S69" s="59">
        <f>((('Ac225 Dose 200 nCi R power'!T445/'Ac225 Dose 200 nCi R power'!H445)^2+('Ac227 Dose 1 nCi R power'!T445/'Ac227 Dose 1 nCi R power'!H445)^2)^0.5)*G69</f>
        <v>7.1362362798360085E-2</v>
      </c>
      <c r="T69" s="59">
        <f>((('Ac225 Dose 200 nCi R power'!U445/'Ac225 Dose 200 nCi R power'!I445)^2+('Ac227 Dose 1 nCi R power'!U445/'Ac227 Dose 1 nCi R power'!I445)^2)^0.5)*H69</f>
        <v>7.6989610655022675E-2</v>
      </c>
      <c r="U69" s="59">
        <f>((('Ac225 Dose 200 nCi R power'!V445/'Ac225 Dose 200 nCi R power'!J445)^2+('Ac227 Dose 1 nCi R power'!V445/'Ac227 Dose 1 nCi R power'!J445)^2)^0.5)*I69</f>
        <v>0.21321101195244868</v>
      </c>
      <c r="V69" s="59">
        <f>((('Ac225 Dose 200 nCi R power'!W445/'Ac225 Dose 200 nCi R power'!K445)^2+('Ac227 Dose 1 nCi R power'!W445/'Ac227 Dose 1 nCi R power'!K445)^2)^0.5)*J69</f>
        <v>0.15241969992093879</v>
      </c>
      <c r="W69" s="59">
        <f>((('Ac225 Dose 200 nCi R power'!X445/'Ac225 Dose 200 nCi R power'!L445)^2+('Ac227 Dose 1 nCi R power'!X445/'Ac227 Dose 1 nCi R power'!L445)^2)^0.5)*K69</f>
        <v>4.4573169100269892E-2</v>
      </c>
      <c r="X69" s="59">
        <f>((('Ac225 Dose 200 nCi R power'!Y445/'Ac225 Dose 200 nCi R power'!M445)^2+('Ac227 Dose 1 nCi R power'!Y445/'Ac227 Dose 1 nCi R power'!M445)^2)^0.5)*L69</f>
        <v>0.45606731138133388</v>
      </c>
      <c r="Y69" s="59"/>
      <c r="Z69" s="59"/>
      <c r="AA69" s="59"/>
      <c r="AB69" s="59" t="e">
        <f>((('Ac225 Dose 200 nCi R power'!AC445/'Ac225 Dose 200 nCi R power'!E445)^2+('Ac227 Dose 1 nCi R power'!AC445/'Ac227 Dose 1 nCi R power'!E445)^2)^0.5)*D69</f>
        <v>#DIV/0!</v>
      </c>
      <c r="AC69" s="59">
        <f>((('Ac225 Dose 200 nCi R power'!AD445/'Ac225 Dose 200 nCi R power'!F445)^2+('Ac227 Dose 1 nCi R power'!AD445/'Ac227 Dose 1 nCi R power'!F445)^2)^0.5)*E69</f>
        <v>0.45762598079830064</v>
      </c>
      <c r="AD69" s="59">
        <f>((('Ac225 Dose 200 nCi R power'!AE445/'Ac225 Dose 200 nCi R power'!G445)^2+('Ac227 Dose 1 nCi R power'!AE445/'Ac227 Dose 1 nCi R power'!G445)^2)^0.5)*F69</f>
        <v>4.8805039563021964E-2</v>
      </c>
      <c r="AE69" s="59">
        <f>((('Ac225 Dose 200 nCi R power'!AF445/'Ac225 Dose 200 nCi R power'!H445)^2+('Ac227 Dose 1 nCi R power'!AF445/'Ac227 Dose 1 nCi R power'!H445)^2)^0.5)*G69</f>
        <v>0.18371628707619134</v>
      </c>
      <c r="AF69" s="59">
        <f>((('Ac225 Dose 200 nCi R power'!AG445/'Ac225 Dose 200 nCi R power'!I445)^2+('Ac227 Dose 1 nCi R power'!AG445/'Ac227 Dose 1 nCi R power'!I445)^2)^0.5)*H69</f>
        <v>0.10256367911685577</v>
      </c>
      <c r="AG69" s="59">
        <f>((('Ac225 Dose 200 nCi R power'!AH445/'Ac225 Dose 200 nCi R power'!J445)^2+('Ac227 Dose 1 nCi R power'!AH445/'Ac227 Dose 1 nCi R power'!J445)^2)^0.5)*I69</f>
        <v>0.55071745357145629</v>
      </c>
      <c r="AH69" s="59">
        <f>((('Ac225 Dose 200 nCi R power'!AI445/'Ac225 Dose 200 nCi R power'!K445)^2+('Ac227 Dose 1 nCi R power'!AI445/'Ac227 Dose 1 nCi R power'!K445)^2)^0.5)*J69</f>
        <v>0.21390033011575979</v>
      </c>
      <c r="AI69" s="59">
        <f>((('Ac225 Dose 200 nCi R power'!AJ445/'Ac225 Dose 200 nCi R power'!L445)^2+('Ac227 Dose 1 nCi R power'!AJ445/'Ac227 Dose 1 nCi R power'!L445)^2)^0.5)*K69</f>
        <v>6.3017340034834071E-2</v>
      </c>
      <c r="AJ69" s="59">
        <f>((('Ac225 Dose 200 nCi R power'!AK445/'Ac225 Dose 200 nCi R power'!M445)^2+('Ac227 Dose 1 nCi R power'!AK445/'Ac227 Dose 1 nCi R power'!M445)^2)^0.5)*L69</f>
        <v>0.61926865572920753</v>
      </c>
      <c r="AK69" s="59"/>
      <c r="AL69" s="59"/>
      <c r="AN69" s="139" t="e">
        <f t="shared" si="17"/>
        <v>#DIV/0!</v>
      </c>
      <c r="AO69" s="139">
        <f t="shared" si="0"/>
        <v>9.4422657207387073E-2</v>
      </c>
      <c r="AP69" s="139">
        <f t="shared" si="1"/>
        <v>-5.3434967907416316E-3</v>
      </c>
      <c r="AQ69" s="139">
        <f t="shared" si="2"/>
        <v>5.3735482836930332E-3</v>
      </c>
      <c r="AR69" s="139">
        <f t="shared" si="3"/>
        <v>-1.3519419279895042E-2</v>
      </c>
      <c r="AS69" s="139">
        <f t="shared" si="4"/>
        <v>4.3862859258669284E-2</v>
      </c>
      <c r="AT69" s="139">
        <f t="shared" si="5"/>
        <v>-2.3352082459673157E-2</v>
      </c>
      <c r="AU69" s="139">
        <f t="shared" si="6"/>
        <v>-6.5362695645888938E-3</v>
      </c>
      <c r="AV69" s="139">
        <f t="shared" si="7"/>
        <v>-7.5887903662506029E-2</v>
      </c>
      <c r="AZ69" s="139" t="e">
        <f t="shared" si="16"/>
        <v>#DIV/0!</v>
      </c>
      <c r="BA69" s="139">
        <f t="shared" si="8"/>
        <v>0.63087736367927583</v>
      </c>
      <c r="BB69" s="139">
        <f t="shared" si="9"/>
        <v>7.8229133972691434E-2</v>
      </c>
      <c r="BC69" s="139">
        <f t="shared" si="10"/>
        <v>0.26045219815824444</v>
      </c>
      <c r="BD69" s="139">
        <f t="shared" si="11"/>
        <v>0.1660338704919834</v>
      </c>
      <c r="BE69" s="139">
        <f t="shared" si="12"/>
        <v>0.80779132478257432</v>
      </c>
      <c r="BF69" s="139">
        <f t="shared" si="13"/>
        <v>0.34296794757702542</v>
      </c>
      <c r="BG69" s="139">
        <f t="shared" si="14"/>
        <v>0.10105423957051507</v>
      </c>
      <c r="BH69" s="139">
        <f t="shared" si="15"/>
        <v>0.99944806344803538</v>
      </c>
    </row>
    <row r="70" spans="3:60">
      <c r="C70">
        <f>'Ac225 Dose 200 nCi R power'!D535</f>
        <v>20</v>
      </c>
      <c r="D70" s="58">
        <v>0</v>
      </c>
      <c r="E70" s="58">
        <f>'Ac227 Dose 1 nCi R power'!F446/'Ac225 Dose 200 nCi R power'!F446</f>
        <v>0.1976368856898307</v>
      </c>
      <c r="F70" s="58">
        <f>'Ac227 Dose 1 nCi R power'!G446/'Ac225 Dose 200 nCi R power'!G446</f>
        <v>3.356559865017511E-2</v>
      </c>
      <c r="G70" s="58">
        <f>'Ac227 Dose 1 nCi R power'!H446/'Ac225 Dose 200 nCi R power'!H446</f>
        <v>8.7536654742015996E-2</v>
      </c>
      <c r="H70" s="58">
        <f>'Ac227 Dose 1 nCi R power'!I446/'Ac225 Dose 200 nCi R power'!I446</f>
        <v>7.2403756604561248E-2</v>
      </c>
      <c r="I70" s="58">
        <f>'Ac227 Dose 1 nCi R power'!J446/'Ac225 Dose 200 nCi R power'!J446</f>
        <v>0.2932575685892152</v>
      </c>
      <c r="J70" s="58">
        <f>'Ac227 Dose 1 nCi R power'!K446/'Ac225 Dose 200 nCi R power'!K446</f>
        <v>0.14723416075688966</v>
      </c>
      <c r="K70" s="58">
        <f>'Ac227 Dose 1 nCi R power'!L446/'Ac225 Dose 200 nCi R power'!L446</f>
        <v>4.3390674524621413E-2</v>
      </c>
      <c r="L70" s="58">
        <f>'Ac227 Dose 1 nCi R power'!M446/'Ac225 Dose 200 nCi R power'!M446</f>
        <v>0.43369047274256634</v>
      </c>
      <c r="M70" s="58"/>
      <c r="P70" s="59" t="e">
        <f>((('Ac225 Dose 200 nCi R power'!Q446/'Ac225 Dose 200 nCi R power'!E446)^2+('Ac227 Dose 1 nCi R power'!Q446/'Ac227 Dose 1 nCi R power'!E446)^2)^0.5)*D70</f>
        <v>#DIV/0!</v>
      </c>
      <c r="Q70" s="59">
        <f>((('Ac225 Dose 200 nCi R power'!R446/'Ac225 Dose 200 nCi R power'!F446)^2+('Ac227 Dose 1 nCi R power'!R446/'Ac227 Dose 1 nCi R power'!F446)^2)^0.5)*E70</f>
        <v>8.9924037464850448E-2</v>
      </c>
      <c r="R70" s="59">
        <f>((('Ac225 Dose 200 nCi R power'!S446/'Ac225 Dose 200 nCi R power'!G446)^2+('Ac227 Dose 1 nCi R power'!S446/'Ac227 Dose 1 nCi R power'!G446)^2)^0.5)*F70</f>
        <v>3.9661204046533248E-2</v>
      </c>
      <c r="S70" s="59">
        <f>((('Ac225 Dose 200 nCi R power'!T446/'Ac225 Dose 200 nCi R power'!H446)^2+('Ac227 Dose 1 nCi R power'!T446/'Ac227 Dose 1 nCi R power'!H446)^2)^0.5)*G70</f>
        <v>8.1406768040778898E-2</v>
      </c>
      <c r="T70" s="59">
        <f>((('Ac225 Dose 200 nCi R power'!U446/'Ac225 Dose 200 nCi R power'!I446)^2+('Ac227 Dose 1 nCi R power'!U446/'Ac227 Dose 1 nCi R power'!I446)^2)^0.5)*H70</f>
        <v>8.7826063072666882E-2</v>
      </c>
      <c r="U70" s="59">
        <f>((('Ac225 Dose 200 nCi R power'!V446/'Ac225 Dose 200 nCi R power'!J446)^2+('Ac227 Dose 1 nCi R power'!V446/'Ac227 Dose 1 nCi R power'!J446)^2)^0.5)*I70</f>
        <v>0.24322091804605414</v>
      </c>
      <c r="V70" s="59">
        <f>((('Ac225 Dose 200 nCi R power'!W446/'Ac225 Dose 200 nCi R power'!K446)^2+('Ac227 Dose 1 nCi R power'!W446/'Ac227 Dose 1 nCi R power'!K446)^2)^0.5)*J70</f>
        <v>0.17387309878414117</v>
      </c>
      <c r="W70" s="59">
        <f>((('Ac225 Dose 200 nCi R power'!X446/'Ac225 Dose 200 nCi R power'!L446)^2+('Ac227 Dose 1 nCi R power'!X446/'Ac227 Dose 1 nCi R power'!L446)^2)^0.5)*K70</f>
        <v>5.0846938014662675E-2</v>
      </c>
      <c r="X70" s="59">
        <f>((('Ac225 Dose 200 nCi R power'!Y446/'Ac225 Dose 200 nCi R power'!M446)^2+('Ac227 Dose 1 nCi R power'!Y446/'Ac227 Dose 1 nCi R power'!M446)^2)^0.5)*L70</f>
        <v>0.52025976120643658</v>
      </c>
      <c r="Y70" s="59"/>
      <c r="Z70" s="59"/>
      <c r="AA70" s="59"/>
      <c r="AB70" s="59" t="e">
        <f>((('Ac225 Dose 200 nCi R power'!AC446/'Ac225 Dose 200 nCi R power'!E446)^2+('Ac227 Dose 1 nCi R power'!AC446/'Ac227 Dose 1 nCi R power'!E446)^2)^0.5)*D70</f>
        <v>#DIV/0!</v>
      </c>
      <c r="AC70" s="59">
        <f>((('Ac225 Dose 200 nCi R power'!AD446/'Ac225 Dose 200 nCi R power'!F446)^2+('Ac227 Dose 1 nCi R power'!AD446/'Ac227 Dose 1 nCi R power'!F446)^2)^0.5)*E70</f>
        <v>0.52203781667858817</v>
      </c>
      <c r="AD70" s="59">
        <f>((('Ac225 Dose 200 nCi R power'!AE446/'Ac225 Dose 200 nCi R power'!G446)^2+('Ac227 Dose 1 nCi R power'!AE446/'Ac227 Dose 1 nCi R power'!G446)^2)^0.5)*F70</f>
        <v>5.5674453299061261E-2</v>
      </c>
      <c r="AE70" s="59">
        <f>((('Ac225 Dose 200 nCi R power'!AF446/'Ac225 Dose 200 nCi R power'!H446)^2+('Ac227 Dose 1 nCi R power'!AF446/'Ac227 Dose 1 nCi R power'!H446)^2)^0.5)*G70</f>
        <v>0.20957474754000638</v>
      </c>
      <c r="AF70" s="59">
        <f>((('Ac225 Dose 200 nCi R power'!AG446/'Ac225 Dose 200 nCi R power'!I446)^2+('Ac227 Dose 1 nCi R power'!AG446/'Ac227 Dose 1 nCi R power'!I446)^2)^0.5)*H70</f>
        <v>0.11699973638578326</v>
      </c>
      <c r="AG70" s="59">
        <f>((('Ac225 Dose 200 nCi R power'!AH446/'Ac225 Dose 200 nCi R power'!J446)^2+('Ac227 Dose 1 nCi R power'!AH446/'Ac227 Dose 1 nCi R power'!J446)^2)^0.5)*I70</f>
        <v>0.62823211341217233</v>
      </c>
      <c r="AH70" s="59">
        <f>((('Ac225 Dose 200 nCi R power'!AI446/'Ac225 Dose 200 nCi R power'!K446)^2+('Ac227 Dose 1 nCi R power'!AI446/'Ac227 Dose 1 nCi R power'!K446)^2)^0.5)*J70</f>
        <v>0.24400725921563557</v>
      </c>
      <c r="AI70" s="59">
        <f>((('Ac225 Dose 200 nCi R power'!AJ446/'Ac225 Dose 200 nCi R power'!L446)^2+('Ac227 Dose 1 nCi R power'!AJ446/'Ac227 Dose 1 nCi R power'!L446)^2)^0.5)*K70</f>
        <v>7.1887165469253708E-2</v>
      </c>
      <c r="AJ70" s="59">
        <f>((('Ac225 Dose 200 nCi R power'!AK446/'Ac225 Dose 200 nCi R power'!M446)^2+('Ac227 Dose 1 nCi R power'!AK446/'Ac227 Dose 1 nCi R power'!M446)^2)^0.5)*L70</f>
        <v>0.70643204393774683</v>
      </c>
      <c r="AK70" s="59"/>
      <c r="AL70" s="59"/>
      <c r="AN70" s="139" t="e">
        <f t="shared" si="17"/>
        <v>#DIV/0!</v>
      </c>
      <c r="AO70" s="139">
        <f t="shared" si="0"/>
        <v>0.10771284822498026</v>
      </c>
      <c r="AP70" s="139">
        <f t="shared" si="1"/>
        <v>-6.0956053963581378E-3</v>
      </c>
      <c r="AQ70" s="139">
        <f t="shared" si="2"/>
        <v>6.1298867012370972E-3</v>
      </c>
      <c r="AR70" s="139">
        <f t="shared" si="3"/>
        <v>-1.5422306468105634E-2</v>
      </c>
      <c r="AS70" s="139">
        <f t="shared" si="4"/>
        <v>5.003665054316106E-2</v>
      </c>
      <c r="AT70" s="139">
        <f t="shared" si="5"/>
        <v>-2.6638938027251508E-2</v>
      </c>
      <c r="AU70" s="139">
        <f t="shared" si="6"/>
        <v>-7.4562634900412622E-3</v>
      </c>
      <c r="AV70" s="139">
        <f t="shared" si="7"/>
        <v>-8.6569288463870242E-2</v>
      </c>
      <c r="AZ70" s="139" t="e">
        <f t="shared" si="16"/>
        <v>#DIV/0!</v>
      </c>
      <c r="BA70" s="139">
        <f t="shared" si="8"/>
        <v>0.71967470236841891</v>
      </c>
      <c r="BB70" s="139">
        <f t="shared" si="9"/>
        <v>8.9240051949236371E-2</v>
      </c>
      <c r="BC70" s="139">
        <f t="shared" si="10"/>
        <v>0.29711140228202237</v>
      </c>
      <c r="BD70" s="139">
        <f t="shared" si="11"/>
        <v>0.18940349299034451</v>
      </c>
      <c r="BE70" s="139">
        <f t="shared" si="12"/>
        <v>0.92148968200138759</v>
      </c>
      <c r="BF70" s="139">
        <f t="shared" si="13"/>
        <v>0.39124141997252526</v>
      </c>
      <c r="BG70" s="139">
        <f t="shared" si="14"/>
        <v>0.11527783999387511</v>
      </c>
      <c r="BH70" s="139">
        <f t="shared" si="15"/>
        <v>1.1401225166803131</v>
      </c>
    </row>
    <row r="71" spans="3:60">
      <c r="C71">
        <f>'Ac225 Dose 200 nCi R power'!D536</f>
        <v>25</v>
      </c>
      <c r="D71" s="58">
        <v>0</v>
      </c>
      <c r="E71" s="58">
        <f>'Ac227 Dose 1 nCi R power'!F447/'Ac225 Dose 200 nCi R power'!F447</f>
        <v>0.28220539986587151</v>
      </c>
      <c r="F71" s="58">
        <f>'Ac227 Dose 1 nCi R power'!G447/'Ac225 Dose 200 nCi R power'!G447</f>
        <v>4.7928265797893103E-2</v>
      </c>
      <c r="G71" s="58">
        <f>'Ac227 Dose 1 nCi R power'!H447/'Ac225 Dose 200 nCi R power'!H447</f>
        <v>0.12499345235160446</v>
      </c>
      <c r="H71" s="58">
        <f>'Ac227 Dose 1 nCi R power'!I447/'Ac225 Dose 200 nCi R power'!I447</f>
        <v>0.10338521077714388</v>
      </c>
      <c r="I71" s="58">
        <f>'Ac227 Dose 1 nCi R power'!J447/'Ac225 Dose 200 nCi R power'!J447</f>
        <v>0.41874202337560423</v>
      </c>
      <c r="J71" s="58">
        <f>'Ac227 Dose 1 nCi R power'!K447/'Ac225 Dose 200 nCi R power'!K447</f>
        <v>0.21023542779115953</v>
      </c>
      <c r="K71" s="58">
        <f>'Ac227 Dose 1 nCi R power'!L447/'Ac225 Dose 200 nCi R power'!L447</f>
        <v>6.1957476267299492E-2</v>
      </c>
      <c r="L71" s="58">
        <f>'Ac227 Dose 1 nCi R power'!M447/'Ac225 Dose 200 nCi R power'!M447</f>
        <v>0.61926594750340302</v>
      </c>
      <c r="M71" s="58"/>
      <c r="P71" s="59" t="e">
        <f>((('Ac225 Dose 200 nCi R power'!Q447/'Ac225 Dose 200 nCi R power'!E447)^2+('Ac227 Dose 1 nCi R power'!Q447/'Ac227 Dose 1 nCi R power'!E447)^2)^0.5)*D71</f>
        <v>#DIV/0!</v>
      </c>
      <c r="Q71" s="59">
        <f>((('Ac225 Dose 200 nCi R power'!R447/'Ac225 Dose 200 nCi R power'!F447)^2+('Ac227 Dose 1 nCi R power'!R447/'Ac227 Dose 1 nCi R power'!F447)^2)^0.5)*E71</f>
        <v>0.12840239240638618</v>
      </c>
      <c r="R71" s="59">
        <f>((('Ac225 Dose 200 nCi R power'!S447/'Ac225 Dose 200 nCi R power'!G447)^2+('Ac227 Dose 1 nCi R power'!S447/'Ac227 Dose 1 nCi R power'!G447)^2)^0.5)*F71</f>
        <v>5.6632171206539829E-2</v>
      </c>
      <c r="S71" s="59">
        <f>((('Ac225 Dose 200 nCi R power'!T447/'Ac225 Dose 200 nCi R power'!H447)^2+('Ac227 Dose 1 nCi R power'!T447/'Ac227 Dose 1 nCi R power'!H447)^2)^0.5)*G71</f>
        <v>0.11624059672135552</v>
      </c>
      <c r="T71" s="59">
        <f>((('Ac225 Dose 200 nCi R power'!U447/'Ac225 Dose 200 nCi R power'!I447)^2+('Ac227 Dose 1 nCi R power'!U447/'Ac227 Dose 1 nCi R power'!I447)^2)^0.5)*H71</f>
        <v>0.12540669805415028</v>
      </c>
      <c r="U71" s="59">
        <f>((('Ac225 Dose 200 nCi R power'!V447/'Ac225 Dose 200 nCi R power'!J447)^2+('Ac227 Dose 1 nCi R power'!V447/'Ac227 Dose 1 nCi R power'!J447)^2)^0.5)*I71</f>
        <v>0.34729476834932144</v>
      </c>
      <c r="V71" s="59">
        <f>((('Ac225 Dose 200 nCi R power'!W447/'Ac225 Dose 200 nCi R power'!K447)^2+('Ac227 Dose 1 nCi R power'!W447/'Ac227 Dose 1 nCi R power'!K447)^2)^0.5)*J71</f>
        <v>0.24827312572261151</v>
      </c>
      <c r="W71" s="59">
        <f>((('Ac225 Dose 200 nCi R power'!X447/'Ac225 Dose 200 nCi R power'!L447)^2+('Ac227 Dose 1 nCi R power'!X447/'Ac227 Dose 1 nCi R power'!L447)^2)^0.5)*K71</f>
        <v>7.2604263239113551E-2</v>
      </c>
      <c r="X71" s="59">
        <f>((('Ac225 Dose 200 nCi R power'!Y447/'Ac225 Dose 200 nCi R power'!M447)^2+('Ac227 Dose 1 nCi R power'!Y447/'Ac227 Dose 1 nCi R power'!M447)^2)^0.5)*L71</f>
        <v>0.74287809905992552</v>
      </c>
      <c r="Y71" s="59"/>
      <c r="Z71" s="59"/>
      <c r="AA71" s="59"/>
      <c r="AB71" s="59" t="e">
        <f>((('Ac225 Dose 200 nCi R power'!AC447/'Ac225 Dose 200 nCi R power'!E447)^2+('Ac227 Dose 1 nCi R power'!AC447/'Ac227 Dose 1 nCi R power'!E447)^2)^0.5)*D71</f>
        <v>#DIV/0!</v>
      </c>
      <c r="AC71" s="59">
        <f>((('Ac225 Dose 200 nCi R power'!AD447/'Ac225 Dose 200 nCi R power'!F447)^2+('Ac227 Dose 1 nCi R power'!AD447/'Ac227 Dose 1 nCi R power'!F447)^2)^0.5)*E71</f>
        <v>0.74541698168677351</v>
      </c>
      <c r="AD71" s="59">
        <f>((('Ac225 Dose 200 nCi R power'!AE447/'Ac225 Dose 200 nCi R power'!G447)^2+('Ac227 Dose 1 nCi R power'!AE447/'Ac227 Dose 1 nCi R power'!G447)^2)^0.5)*F71</f>
        <v>7.9497464760869788E-2</v>
      </c>
      <c r="AE71" s="59">
        <f>((('Ac225 Dose 200 nCi R power'!AF447/'Ac225 Dose 200 nCi R power'!H447)^2+('Ac227 Dose 1 nCi R power'!AF447/'Ac227 Dose 1 nCi R power'!H447)^2)^0.5)*G71</f>
        <v>0.29925145412448539</v>
      </c>
      <c r="AF71" s="59">
        <f>((('Ac225 Dose 200 nCi R power'!AG447/'Ac225 Dose 200 nCi R power'!I447)^2+('Ac227 Dose 1 nCi R power'!AG447/'Ac227 Dose 1 nCi R power'!I447)^2)^0.5)*H71</f>
        <v>0.16706374053459619</v>
      </c>
      <c r="AG71" s="59">
        <f>((('Ac225 Dose 200 nCi R power'!AH447/'Ac225 Dose 200 nCi R power'!J447)^2+('Ac227 Dose 1 nCi R power'!AH447/'Ac227 Dose 1 nCi R power'!J447)^2)^0.5)*I71</f>
        <v>0.89705165184752789</v>
      </c>
      <c r="AH71" s="59">
        <f>((('Ac225 Dose 200 nCi R power'!AI447/'Ac225 Dose 200 nCi R power'!K447)^2+('Ac227 Dose 1 nCi R power'!AI447/'Ac227 Dose 1 nCi R power'!K447)^2)^0.5)*J71</f>
        <v>0.34841758367510534</v>
      </c>
      <c r="AI71" s="59">
        <f>((('Ac225 Dose 200 nCi R power'!AJ447/'Ac225 Dose 200 nCi R power'!L447)^2+('Ac227 Dose 1 nCi R power'!AJ447/'Ac227 Dose 1 nCi R power'!L447)^2)^0.5)*K71</f>
        <v>0.10264757110326529</v>
      </c>
      <c r="AJ71" s="59">
        <f>((('Ac225 Dose 200 nCi R power'!AK447/'Ac225 Dose 200 nCi R power'!M447)^2+('Ac227 Dose 1 nCi R power'!AK447/'Ac227 Dose 1 nCi R power'!M447)^2)^0.5)*L71</f>
        <v>1.0087132102981453</v>
      </c>
      <c r="AK71" s="59"/>
      <c r="AL71" s="59"/>
      <c r="AN71" s="139" t="e">
        <f t="shared" si="17"/>
        <v>#DIV/0!</v>
      </c>
      <c r="AO71" s="139">
        <f t="shared" si="0"/>
        <v>0.15380300745948533</v>
      </c>
      <c r="AP71" s="139">
        <f t="shared" si="1"/>
        <v>-8.7039054086467255E-3</v>
      </c>
      <c r="AQ71" s="139">
        <f t="shared" si="2"/>
        <v>8.7528556302489402E-3</v>
      </c>
      <c r="AR71" s="139">
        <f t="shared" si="3"/>
        <v>-2.2021487277006396E-2</v>
      </c>
      <c r="AS71" s="139">
        <f t="shared" si="4"/>
        <v>7.1447255026282797E-2</v>
      </c>
      <c r="AT71" s="139">
        <f t="shared" si="5"/>
        <v>-3.803769793145198E-2</v>
      </c>
      <c r="AU71" s="139">
        <f t="shared" si="6"/>
        <v>-1.0646786971814058E-2</v>
      </c>
      <c r="AV71" s="139">
        <f t="shared" si="7"/>
        <v>-0.1236121515565225</v>
      </c>
      <c r="AZ71" s="139" t="e">
        <f t="shared" si="16"/>
        <v>#DIV/0!</v>
      </c>
      <c r="BA71" s="139">
        <f t="shared" si="8"/>
        <v>1.0276223815526451</v>
      </c>
      <c r="BB71" s="139">
        <f t="shared" si="9"/>
        <v>0.12742573055876288</v>
      </c>
      <c r="BC71" s="139">
        <f t="shared" si="10"/>
        <v>0.42424490647608987</v>
      </c>
      <c r="BD71" s="139">
        <f t="shared" si="11"/>
        <v>0.27044895131174007</v>
      </c>
      <c r="BE71" s="139">
        <f t="shared" si="12"/>
        <v>1.3157936752231321</v>
      </c>
      <c r="BF71" s="139">
        <f t="shared" si="13"/>
        <v>0.55865301146626489</v>
      </c>
      <c r="BG71" s="139">
        <f t="shared" si="14"/>
        <v>0.16460504737056478</v>
      </c>
      <c r="BH71" s="139">
        <f t="shared" si="15"/>
        <v>1.6279791578015483</v>
      </c>
    </row>
    <row r="72" spans="3:60">
      <c r="C72">
        <f>'Ac225 Dose 200 nCi R power'!D537</f>
        <v>30</v>
      </c>
      <c r="D72" s="58">
        <v>0</v>
      </c>
      <c r="E72" s="58">
        <f>'Ac227 Dose 1 nCi R power'!F448/'Ac225 Dose 200 nCi R power'!F448</f>
        <v>0.49525037682060574</v>
      </c>
      <c r="F72" s="58">
        <f>'Ac227 Dose 1 nCi R power'!G448/'Ac225 Dose 200 nCi R power'!G448</f>
        <v>8.4110692807601681E-2</v>
      </c>
      <c r="G72" s="58">
        <f>'Ac227 Dose 1 nCi R power'!H448/'Ac225 Dose 200 nCi R power'!H448</f>
        <v>0.21935460627848458</v>
      </c>
      <c r="H72" s="58">
        <f>'Ac227 Dose 1 nCi R power'!I448/'Ac225 Dose 200 nCi R power'!I448</f>
        <v>0.18143368135192911</v>
      </c>
      <c r="I72" s="58">
        <f>'Ac227 Dose 1 nCi R power'!J448/'Ac225 Dose 200 nCi R power'!J448</f>
        <v>0.7348624263247866</v>
      </c>
      <c r="J72" s="58">
        <f>'Ac227 Dose 1 nCi R power'!K448/'Ac225 Dose 200 nCi R power'!K448</f>
        <v>0.36894820185616389</v>
      </c>
      <c r="K72" s="58">
        <f>'Ac227 Dose 1 nCi R power'!L448/'Ac225 Dose 200 nCi R power'!L448</f>
        <v>0.10873095795763557</v>
      </c>
      <c r="L72" s="58">
        <f>'Ac227 Dose 1 nCi R power'!M448/'Ac225 Dose 200 nCi R power'!M448</f>
        <v>1.0867676309489345</v>
      </c>
      <c r="M72" s="58"/>
      <c r="P72" s="59" t="e">
        <f>((('Ac225 Dose 200 nCi R power'!Q448/'Ac225 Dose 200 nCi R power'!E448)^2+('Ac227 Dose 1 nCi R power'!Q448/'Ac227 Dose 1 nCi R power'!E448)^2)^0.5)*D72</f>
        <v>#DIV/0!</v>
      </c>
      <c r="Q72" s="59">
        <f>((('Ac225 Dose 200 nCi R power'!R448/'Ac225 Dose 200 nCi R power'!F448)^2+('Ac227 Dose 1 nCi R power'!R448/'Ac227 Dose 1 nCi R power'!F448)^2)^0.5)*E72</f>
        <v>0.22533705327450912</v>
      </c>
      <c r="R72" s="59">
        <f>((('Ac225 Dose 200 nCi R power'!S448/'Ac225 Dose 200 nCi R power'!G448)^2+('Ac227 Dose 1 nCi R power'!S448/'Ac227 Dose 1 nCi R power'!G448)^2)^0.5)*F72</f>
        <v>9.9385426868296406E-2</v>
      </c>
      <c r="S72" s="59">
        <f>((('Ac225 Dose 200 nCi R power'!T448/'Ac225 Dose 200 nCi R power'!H448)^2+('Ac227 Dose 1 nCi R power'!T448/'Ac227 Dose 1 nCi R power'!H448)^2)^0.5)*G72</f>
        <v>0.20399396806533404</v>
      </c>
      <c r="T72" s="59">
        <f>((('Ac225 Dose 200 nCi R power'!U448/'Ac225 Dose 200 nCi R power'!I448)^2+('Ac227 Dose 1 nCi R power'!U448/'Ac227 Dose 1 nCi R power'!I448)^2)^0.5)*H72</f>
        <v>0.22007982305322585</v>
      </c>
      <c r="U72" s="59">
        <f>((('Ac225 Dose 200 nCi R power'!V448/'Ac225 Dose 200 nCi R power'!J448)^2+('Ac227 Dose 1 nCi R power'!V448/'Ac227 Dose 1 nCi R power'!J448)^2)^0.5)*I72</f>
        <v>0.60947758255006723</v>
      </c>
      <c r="V72" s="59">
        <f>((('Ac225 Dose 200 nCi R power'!W448/'Ac225 Dose 200 nCi R power'!K448)^2+('Ac227 Dose 1 nCi R power'!W448/'Ac227 Dose 1 nCi R power'!K448)^2)^0.5)*J72</f>
        <v>0.43570165250910492</v>
      </c>
      <c r="W72" s="59">
        <f>((('Ac225 Dose 200 nCi R power'!X448/'Ac225 Dose 200 nCi R power'!L448)^2+('Ac227 Dose 1 nCi R power'!X448/'Ac227 Dose 1 nCi R power'!L448)^2)^0.5)*K72</f>
        <v>0.1274153107808832</v>
      </c>
      <c r="X72" s="59">
        <f>((('Ac225 Dose 200 nCi R power'!Y448/'Ac225 Dose 200 nCi R power'!M448)^2+('Ac227 Dose 1 nCi R power'!Y448/'Ac227 Dose 1 nCi R power'!M448)^2)^0.5)*L72</f>
        <v>1.3036981527145362</v>
      </c>
      <c r="Y72" s="59"/>
      <c r="Z72" s="59"/>
      <c r="AA72" s="59"/>
      <c r="AB72" s="59" t="e">
        <f>((('Ac225 Dose 200 nCi R power'!AC448/'Ac225 Dose 200 nCi R power'!E448)^2+('Ac227 Dose 1 nCi R power'!AC448/'Ac227 Dose 1 nCi R power'!E448)^2)^0.5)*D72</f>
        <v>#DIV/0!</v>
      </c>
      <c r="AC72" s="59">
        <f>((('Ac225 Dose 200 nCi R power'!AD448/'Ac225 Dose 200 nCi R power'!F448)^2+('Ac227 Dose 1 nCi R power'!AD448/'Ac227 Dose 1 nCi R power'!F448)^2)^0.5)*E72</f>
        <v>1.3081537108939583</v>
      </c>
      <c r="AD72" s="59">
        <f>((('Ac225 Dose 200 nCi R power'!AE448/'Ac225 Dose 200 nCi R power'!G448)^2+('Ac227 Dose 1 nCi R power'!AE448/'Ac227 Dose 1 nCi R power'!G448)^2)^0.5)*F72</f>
        <v>0.13951238848659941</v>
      </c>
      <c r="AE72" s="59">
        <f>((('Ac225 Dose 200 nCi R power'!AF448/'Ac225 Dose 200 nCi R power'!H448)^2+('Ac227 Dose 1 nCi R power'!AF448/'Ac227 Dose 1 nCi R power'!H448)^2)^0.5)*G72</f>
        <v>0.52516498794744948</v>
      </c>
      <c r="AF72" s="59">
        <f>((('Ac225 Dose 200 nCi R power'!AG448/'Ac225 Dose 200 nCi R power'!I448)^2+('Ac227 Dose 1 nCi R power'!AG448/'Ac227 Dose 1 nCi R power'!I448)^2)^0.5)*H72</f>
        <v>0.29318496560357499</v>
      </c>
      <c r="AG72" s="59">
        <f>((('Ac225 Dose 200 nCi R power'!AH448/'Ac225 Dose 200 nCi R power'!J448)^2+('Ac227 Dose 1 nCi R power'!AH448/'Ac227 Dose 1 nCi R power'!J448)^2)^0.5)*I72</f>
        <v>1.5742617569195647</v>
      </c>
      <c r="AH72" s="59">
        <f>((('Ac225 Dose 200 nCi R power'!AI448/'Ac225 Dose 200 nCi R power'!K448)^2+('Ac227 Dose 1 nCi R power'!AI448/'Ac227 Dose 1 nCi R power'!K448)^2)^0.5)*J72</f>
        <v>0.61144804347483583</v>
      </c>
      <c r="AI72" s="59">
        <f>((('Ac225 Dose 200 nCi R power'!AJ448/'Ac225 Dose 200 nCi R power'!L448)^2+('Ac227 Dose 1 nCi R power'!AJ448/'Ac227 Dose 1 nCi R power'!L448)^2)^0.5)*K72</f>
        <v>0.18013917626230347</v>
      </c>
      <c r="AJ72" s="59">
        <f>((('Ac225 Dose 200 nCi R power'!AK448/'Ac225 Dose 200 nCi R power'!M448)^2+('Ac227 Dose 1 nCi R power'!AK448/'Ac227 Dose 1 nCi R power'!M448)^2)^0.5)*L72</f>
        <v>1.7702198389595545</v>
      </c>
      <c r="AK72" s="59"/>
      <c r="AL72" s="59"/>
      <c r="AN72" s="139" t="e">
        <f t="shared" si="17"/>
        <v>#DIV/0!</v>
      </c>
      <c r="AO72" s="139">
        <f t="shared" si="0"/>
        <v>0.26991332354609665</v>
      </c>
      <c r="AP72" s="139">
        <f t="shared" si="1"/>
        <v>-1.5274734060694725E-2</v>
      </c>
      <c r="AQ72" s="139">
        <f t="shared" si="2"/>
        <v>1.5360638213150535E-2</v>
      </c>
      <c r="AR72" s="139">
        <f t="shared" si="3"/>
        <v>-3.8646141701296738E-2</v>
      </c>
      <c r="AS72" s="139">
        <f t="shared" si="4"/>
        <v>0.12538484377471937</v>
      </c>
      <c r="AT72" s="139">
        <f t="shared" si="5"/>
        <v>-6.6753450652941027E-2</v>
      </c>
      <c r="AU72" s="139">
        <f t="shared" si="6"/>
        <v>-1.8684352823247624E-2</v>
      </c>
      <c r="AV72" s="139">
        <f t="shared" si="7"/>
        <v>-0.21693052176560168</v>
      </c>
      <c r="AZ72" s="139" t="e">
        <f t="shared" si="16"/>
        <v>#DIV/0!</v>
      </c>
      <c r="BA72" s="139">
        <f t="shared" si="8"/>
        <v>1.8034040877145641</v>
      </c>
      <c r="BB72" s="139">
        <f t="shared" si="9"/>
        <v>0.22362308129420111</v>
      </c>
      <c r="BC72" s="139">
        <f t="shared" si="10"/>
        <v>0.74451959422593406</v>
      </c>
      <c r="BD72" s="139">
        <f t="shared" si="11"/>
        <v>0.4746186469555041</v>
      </c>
      <c r="BE72" s="139">
        <f t="shared" si="12"/>
        <v>2.3091241832443514</v>
      </c>
      <c r="BF72" s="139">
        <f t="shared" si="13"/>
        <v>0.98039624533099978</v>
      </c>
      <c r="BG72" s="139">
        <f t="shared" si="14"/>
        <v>0.28887013421993901</v>
      </c>
      <c r="BH72" s="139">
        <f t="shared" si="15"/>
        <v>2.8569874699084892</v>
      </c>
    </row>
    <row r="73" spans="3:60">
      <c r="C73">
        <f>'Ac225 Dose 200 nCi R power'!D538</f>
        <v>40</v>
      </c>
      <c r="D73" s="58">
        <v>0</v>
      </c>
      <c r="E73" s="58">
        <f>'Ac227 Dose 1 nCi R power'!F449/'Ac225 Dose 200 nCi R power'!F449</f>
        <v>1.0035395266964844</v>
      </c>
      <c r="F73" s="58">
        <f>'Ac227 Dose 1 nCi R power'!G449/'Ac225 Dose 200 nCi R power'!G449</f>
        <v>0.1704358215578485</v>
      </c>
      <c r="G73" s="58">
        <f>'Ac227 Dose 1 nCi R power'!H449/'Ac225 Dose 200 nCi R power'!H449</f>
        <v>0.44448430140850148</v>
      </c>
      <c r="H73" s="58">
        <f>'Ac227 Dose 1 nCi R power'!I449/'Ac225 Dose 200 nCi R power'!I449</f>
        <v>0.36764408313952468</v>
      </c>
      <c r="I73" s="58">
        <f>'Ac227 Dose 1 nCi R power'!J449/'Ac225 Dose 200 nCi R power'!J449</f>
        <v>1.4890720452054036</v>
      </c>
      <c r="J73" s="58">
        <f>'Ac227 Dose 1 nCi R power'!K449/'Ac225 Dose 200 nCi R power'!K449</f>
        <v>0.74760993872069381</v>
      </c>
      <c r="K73" s="58">
        <f>'Ac227 Dose 1 nCi R power'!L449/'Ac225 Dose 200 nCi R power'!L449</f>
        <v>0.22032454530688</v>
      </c>
      <c r="L73" s="58">
        <f>'Ac227 Dose 1 nCi R power'!M449/'Ac225 Dose 200 nCi R power'!M449</f>
        <v>2.2021472875862256</v>
      </c>
      <c r="M73" s="58"/>
      <c r="P73" s="59" t="e">
        <f>((('Ac225 Dose 200 nCi R power'!Q449/'Ac225 Dose 200 nCi R power'!E449)^2+('Ac227 Dose 1 nCi R power'!Q449/'Ac227 Dose 1 nCi R power'!E449)^2)^0.5)*D73</f>
        <v>#DIV/0!</v>
      </c>
      <c r="Q73" s="59">
        <f>((('Ac225 Dose 200 nCi R power'!R449/'Ac225 Dose 200 nCi R power'!F449)^2+('Ac227 Dose 1 nCi R power'!R449/'Ac227 Dose 1 nCi R power'!F449)^2)^0.5)*E73</f>
        <v>0.45660669910442897</v>
      </c>
      <c r="R73" s="59">
        <f>((('Ac225 Dose 200 nCi R power'!S449/'Ac225 Dose 200 nCi R power'!G449)^2+('Ac227 Dose 1 nCi R power'!S449/'Ac227 Dose 1 nCi R power'!G449)^2)^0.5)*F73</f>
        <v>0.20138743736093306</v>
      </c>
      <c r="S73" s="59">
        <f>((('Ac225 Dose 200 nCi R power'!T449/'Ac225 Dose 200 nCi R power'!H449)^2+('Ac227 Dose 1 nCi R power'!T449/'Ac227 Dose 1 nCi R power'!H449)^2)^0.5)*G73</f>
        <v>0.41335861564700477</v>
      </c>
      <c r="T73" s="59">
        <f>((('Ac225 Dose 200 nCi R power'!U449/'Ac225 Dose 200 nCi R power'!I449)^2+('Ac227 Dose 1 nCi R power'!U449/'Ac227 Dose 1 nCi R power'!I449)^2)^0.5)*H73</f>
        <v>0.44595382820330876</v>
      </c>
      <c r="U73" s="59">
        <f>((('Ac225 Dose 200 nCi R power'!V449/'Ac225 Dose 200 nCi R power'!J449)^2+('Ac227 Dose 1 nCi R power'!V449/'Ac227 Dose 1 nCi R power'!J449)^2)^0.5)*I73</f>
        <v>1.2350012707733162</v>
      </c>
      <c r="V73" s="59">
        <f>((('Ac225 Dose 200 nCi R power'!W449/'Ac225 Dose 200 nCi R power'!K449)^2+('Ac227 Dose 1 nCi R power'!W449/'Ac227 Dose 1 nCi R power'!K449)^2)^0.5)*J73</f>
        <v>0.88287430076655082</v>
      </c>
      <c r="W73" s="59">
        <f>((('Ac225 Dose 200 nCi R power'!X449/'Ac225 Dose 200 nCi R power'!L449)^2+('Ac227 Dose 1 nCi R power'!X449/'Ac227 Dose 1 nCi R power'!L449)^2)^0.5)*K73</f>
        <v>0.25818516584642581</v>
      </c>
      <c r="X73" s="59">
        <f>((('Ac225 Dose 200 nCi R power'!Y449/'Ac225 Dose 200 nCi R power'!M449)^2+('Ac227 Dose 1 nCi R power'!Y449/'Ac227 Dose 1 nCi R power'!M449)^2)^0.5)*L73</f>
        <v>2.6417195995473923</v>
      </c>
      <c r="Y73" s="59"/>
      <c r="Z73" s="59"/>
      <c r="AA73" s="59"/>
      <c r="AB73" s="59" t="e">
        <f>((('Ac225 Dose 200 nCi R power'!AC449/'Ac225 Dose 200 nCi R power'!E449)^2+('Ac227 Dose 1 nCi R power'!AC449/'Ac227 Dose 1 nCi R power'!E449)^2)^0.5)*D73</f>
        <v>#DIV/0!</v>
      </c>
      <c r="AC73" s="59">
        <f>((('Ac225 Dose 200 nCi R power'!AD449/'Ac225 Dose 200 nCi R power'!F449)^2+('Ac227 Dose 1 nCi R power'!AD449/'Ac227 Dose 1 nCi R power'!F449)^2)^0.5)*E73</f>
        <v>2.6507480202328075</v>
      </c>
      <c r="AD73" s="59">
        <f>((('Ac225 Dose 200 nCi R power'!AE449/'Ac225 Dose 200 nCi R power'!G449)^2+('Ac227 Dose 1 nCi R power'!AE449/'Ac227 Dose 1 nCi R power'!G449)^2)^0.5)*F73</f>
        <v>0.28269780875068856</v>
      </c>
      <c r="AE73" s="59">
        <f>((('Ac225 Dose 200 nCi R power'!AF449/'Ac225 Dose 200 nCi R power'!H449)^2+('Ac227 Dose 1 nCi R power'!AF449/'Ac227 Dose 1 nCi R power'!H449)^2)^0.5)*G73</f>
        <v>1.0641563300278962</v>
      </c>
      <c r="AF73" s="59">
        <f>((('Ac225 Dose 200 nCi R power'!AG449/'Ac225 Dose 200 nCi R power'!I449)^2+('Ac227 Dose 1 nCi R power'!AG449/'Ac227 Dose 1 nCi R power'!I449)^2)^0.5)*H73</f>
        <v>0.5940887990942666</v>
      </c>
      <c r="AG73" s="59">
        <f>((('Ac225 Dose 200 nCi R power'!AH449/'Ac225 Dose 200 nCi R power'!J449)^2+('Ac227 Dose 1 nCi R power'!AH449/'Ac227 Dose 1 nCi R power'!J449)^2)^0.5)*I73</f>
        <v>3.1899701088116434</v>
      </c>
      <c r="AH73" s="59">
        <f>((('Ac225 Dose 200 nCi R power'!AI449/'Ac225 Dose 200 nCi R power'!K449)^2+('Ac227 Dose 1 nCi R power'!AI449/'Ac227 Dose 1 nCi R power'!K449)^2)^0.5)*J73</f>
        <v>1.2389940702064248</v>
      </c>
      <c r="AI73" s="59">
        <f>((('Ac225 Dose 200 nCi R power'!AJ449/'Ac225 Dose 200 nCi R power'!L449)^2+('Ac227 Dose 1 nCi R power'!AJ449/'Ac227 Dose 1 nCi R power'!L449)^2)^0.5)*K73</f>
        <v>0.36502099169779983</v>
      </c>
      <c r="AJ73" s="59">
        <f>((('Ac225 Dose 200 nCi R power'!AK449/'Ac225 Dose 200 nCi R power'!M449)^2+('Ac227 Dose 1 nCi R power'!AK449/'Ac227 Dose 1 nCi R power'!M449)^2)^0.5)*L73</f>
        <v>3.5870453865029419</v>
      </c>
      <c r="AK73" s="59"/>
      <c r="AL73" s="59"/>
      <c r="AN73" s="139" t="e">
        <f t="shared" si="17"/>
        <v>#DIV/0!</v>
      </c>
      <c r="AO73" s="139">
        <f t="shared" ref="AO73:AO90" si="18">E73-Q73</f>
        <v>0.54693282759205541</v>
      </c>
      <c r="AP73" s="139">
        <f t="shared" ref="AP73:AP90" si="19">F73-R73</f>
        <v>-3.0951615803084559E-2</v>
      </c>
      <c r="AQ73" s="139">
        <f t="shared" ref="AQ73:AQ90" si="20">G73-S73</f>
        <v>3.1125685761496713E-2</v>
      </c>
      <c r="AR73" s="139">
        <f t="shared" ref="AR73:AR90" si="21">H73-T73</f>
        <v>-7.8309745063784075E-2</v>
      </c>
      <c r="AS73" s="139">
        <f t="shared" ref="AS73:AS90" si="22">I73-U73</f>
        <v>0.25407077443208737</v>
      </c>
      <c r="AT73" s="139">
        <f t="shared" ref="AT73:AT90" si="23">J73-V73</f>
        <v>-0.13526436204585701</v>
      </c>
      <c r="AU73" s="139">
        <f t="shared" ref="AU73:AU90" si="24">K73-W73</f>
        <v>-3.7860620539545808E-2</v>
      </c>
      <c r="AV73" s="139">
        <f t="shared" ref="AV73:AV90" si="25">L73-X73</f>
        <v>-0.43957231196116675</v>
      </c>
      <c r="AZ73" s="139" t="e">
        <f t="shared" si="16"/>
        <v>#DIV/0!</v>
      </c>
      <c r="BA73" s="139">
        <f t="shared" ref="BA73:BA90" si="26">E73+AC73</f>
        <v>3.6542875469292921</v>
      </c>
      <c r="BB73" s="139">
        <f t="shared" ref="BB73:BB90" si="27">F73+AD73</f>
        <v>0.45313363030853704</v>
      </c>
      <c r="BC73" s="139">
        <f t="shared" ref="BC73:BC90" si="28">G73+AE73</f>
        <v>1.5086406314363976</v>
      </c>
      <c r="BD73" s="139">
        <f t="shared" ref="BD73:BD90" si="29">H73+AF73</f>
        <v>0.96173288223379128</v>
      </c>
      <c r="BE73" s="139">
        <f t="shared" ref="BE73:BE90" si="30">I73+AG73</f>
        <v>4.679042154017047</v>
      </c>
      <c r="BF73" s="139">
        <f t="shared" ref="BF73:BF90" si="31">J73+AH73</f>
        <v>1.9866040089271186</v>
      </c>
      <c r="BG73" s="139">
        <f t="shared" ref="BG73:BG90" si="32">K73+AI73</f>
        <v>0.58534553700467984</v>
      </c>
      <c r="BH73" s="139">
        <f t="shared" ref="BH73:BH90" si="33">L73+AJ73</f>
        <v>5.7891926740891675</v>
      </c>
    </row>
    <row r="74" spans="3:60">
      <c r="C74">
        <f>'Ac225 Dose 200 nCi R power'!D539</f>
        <v>50</v>
      </c>
      <c r="D74" s="58">
        <v>0</v>
      </c>
      <c r="E74" s="58">
        <f>'Ac227 Dose 1 nCi R power'!F450/'Ac225 Dose 200 nCi R power'!F450</f>
        <v>2.4825774862725276</v>
      </c>
      <c r="F74" s="58">
        <f>'Ac227 Dose 1 nCi R power'!G450/'Ac225 Dose 200 nCi R power'!G450</f>
        <v>0.42162777070349217</v>
      </c>
      <c r="G74" s="58">
        <f>'Ac227 Dose 1 nCi R power'!H450/'Ac225 Dose 200 nCi R power'!H450</f>
        <v>1.0995747455117992</v>
      </c>
      <c r="H74" s="58">
        <f>'Ac227 Dose 1 nCi R power'!I450/'Ac225 Dose 200 nCi R power'!I450</f>
        <v>0.90948577458427504</v>
      </c>
      <c r="I74" s="58">
        <f>'Ac227 Dose 1 nCi R power'!J450/'Ac225 Dose 200 nCi R power'!J450</f>
        <v>3.6836981867907865</v>
      </c>
      <c r="J74" s="58">
        <f>'Ac227 Dose 1 nCi R power'!K450/'Ac225 Dose 200 nCi R power'!K450</f>
        <v>1.8494534126535871</v>
      </c>
      <c r="K74" s="58">
        <f>'Ac227 Dose 1 nCi R power'!L450/'Ac225 Dose 200 nCi R power'!L450</f>
        <v>0.54504355962206252</v>
      </c>
      <c r="L74" s="58">
        <f>'Ac227 Dose 1 nCi R power'!M450/'Ac225 Dose 200 nCi R power'!M450</f>
        <v>5.4477189310263663</v>
      </c>
      <c r="M74" s="58"/>
      <c r="P74" s="59" t="e">
        <f>((('Ac225 Dose 200 nCi R power'!Q450/'Ac225 Dose 200 nCi R power'!E450)^2+('Ac227 Dose 1 nCi R power'!Q450/'Ac227 Dose 1 nCi R power'!E450)^2)^0.5)*D74</f>
        <v>#DIV/0!</v>
      </c>
      <c r="Q74" s="59">
        <f>((('Ac225 Dose 200 nCi R power'!R450/'Ac225 Dose 200 nCi R power'!F450)^2+('Ac227 Dose 1 nCi R power'!R450/'Ac227 Dose 1 nCi R power'!F450)^2)^0.5)*E74</f>
        <v>1.1295633914982901</v>
      </c>
      <c r="R74" s="59">
        <f>((('Ac225 Dose 200 nCi R power'!S450/'Ac225 Dose 200 nCi R power'!G450)^2+('Ac227 Dose 1 nCi R power'!S450/'Ac227 Dose 1 nCi R power'!G450)^2)^0.5)*F74</f>
        <v>0.4981965380637981</v>
      </c>
      <c r="S74" s="59">
        <f>((('Ac225 Dose 200 nCi R power'!T450/'Ac225 Dose 200 nCi R power'!H450)^2+('Ac227 Dose 1 nCi R power'!T450/'Ac227 Dose 1 nCi R power'!H450)^2)^0.5)*G74</f>
        <v>1.0225753601755245</v>
      </c>
      <c r="T74" s="59">
        <f>((('Ac225 Dose 200 nCi R power'!U450/'Ac225 Dose 200 nCi R power'!I450)^2+('Ac227 Dose 1 nCi R power'!U450/'Ac227 Dose 1 nCi R power'!I450)^2)^0.5)*H74</f>
        <v>1.1032100922412611</v>
      </c>
      <c r="U74" s="59">
        <f>((('Ac225 Dose 200 nCi R power'!V450/'Ac225 Dose 200 nCi R power'!J450)^2+('Ac227 Dose 1 nCi R power'!V450/'Ac227 Dose 1 nCi R power'!J450)^2)^0.5)*I74</f>
        <v>3.0551724857640714</v>
      </c>
      <c r="V74" s="59">
        <f>((('Ac225 Dose 200 nCi R power'!W450/'Ac225 Dose 200 nCi R power'!K450)^2+('Ac227 Dose 1 nCi R power'!W450/'Ac227 Dose 1 nCi R power'!K450)^2)^0.5)*J74</f>
        <v>2.1840732766219588</v>
      </c>
      <c r="W74" s="59">
        <f>((('Ac225 Dose 200 nCi R power'!X450/'Ac225 Dose 200 nCi R power'!L450)^2+('Ac227 Dose 1 nCi R power'!X450/'Ac227 Dose 1 nCi R power'!L450)^2)^0.5)*K74</f>
        <v>0.63870397026596859</v>
      </c>
      <c r="X74" s="59">
        <f>((('Ac225 Dose 200 nCi R power'!Y450/'Ac225 Dose 200 nCi R power'!M450)^2+('Ac227 Dose 1 nCi R power'!Y450/'Ac227 Dose 1 nCi R power'!M450)^2)^0.5)*L74</f>
        <v>6.5351422922724147</v>
      </c>
      <c r="Y74" s="59"/>
      <c r="Z74" s="59"/>
      <c r="AA74" s="59"/>
      <c r="AB74" s="59" t="e">
        <f>((('Ac225 Dose 200 nCi R power'!AC450/'Ac225 Dose 200 nCi R power'!E450)^2+('Ac227 Dose 1 nCi R power'!AC450/'Ac227 Dose 1 nCi R power'!E450)^2)^0.5)*D74</f>
        <v>#DIV/0!</v>
      </c>
      <c r="AC74" s="59">
        <f>((('Ac225 Dose 200 nCi R power'!AD450/'Ac225 Dose 200 nCi R power'!F450)^2+('Ac227 Dose 1 nCi R power'!AD450/'Ac227 Dose 1 nCi R power'!F450)^2)^0.5)*E74</f>
        <v>6.5574769919369018</v>
      </c>
      <c r="AD74" s="59">
        <f>((('Ac225 Dose 200 nCi R power'!AE450/'Ac225 Dose 200 nCi R power'!G450)^2+('Ac227 Dose 1 nCi R power'!AE450/'Ac227 Dose 1 nCi R power'!G450)^2)^0.5)*F74</f>
        <v>0.69934386912823387</v>
      </c>
      <c r="AE74" s="59">
        <f>((('Ac225 Dose 200 nCi R power'!AF450/'Ac225 Dose 200 nCi R power'!H450)^2+('Ac227 Dose 1 nCi R power'!AF450/'Ac227 Dose 1 nCi R power'!H450)^2)^0.5)*G74</f>
        <v>2.6325326272880019</v>
      </c>
      <c r="AF74" s="59">
        <f>((('Ac225 Dose 200 nCi R power'!AG450/'Ac225 Dose 200 nCi R power'!I450)^2+('Ac227 Dose 1 nCi R power'!AG450/'Ac227 Dose 1 nCi R power'!I450)^2)^0.5)*H74</f>
        <v>1.4696695428960178</v>
      </c>
      <c r="AG74" s="59">
        <f>((('Ac225 Dose 200 nCi R power'!AH450/'Ac225 Dose 200 nCi R power'!J450)^2+('Ac227 Dose 1 nCi R power'!AH450/'Ac227 Dose 1 nCi R power'!J450)^2)^0.5)*I74</f>
        <v>7.891416096072998</v>
      </c>
      <c r="AH74" s="59">
        <f>((('Ac225 Dose 200 nCi R power'!AI450/'Ac225 Dose 200 nCi R power'!K450)^2+('Ac227 Dose 1 nCi R power'!AI450/'Ac227 Dose 1 nCi R power'!K450)^2)^0.5)*J74</f>
        <v>3.0650499581666453</v>
      </c>
      <c r="AI74" s="59">
        <f>((('Ac225 Dose 200 nCi R power'!AJ450/'Ac225 Dose 200 nCi R power'!L450)^2+('Ac227 Dose 1 nCi R power'!AJ450/'Ac227 Dose 1 nCi R power'!L450)^2)^0.5)*K74</f>
        <v>0.90299671502615619</v>
      </c>
      <c r="AJ74" s="59">
        <f>((('Ac225 Dose 200 nCi R power'!AK450/'Ac225 Dose 200 nCi R power'!M450)^2+('Ac227 Dose 1 nCi R power'!AK450/'Ac227 Dose 1 nCi R power'!M450)^2)^0.5)*L74</f>
        <v>8.8737093874960546</v>
      </c>
      <c r="AK74" s="59"/>
      <c r="AL74" s="59"/>
      <c r="AN74" s="139" t="e">
        <f t="shared" ref="AN74:AN90" si="34">D74-P74</f>
        <v>#DIV/0!</v>
      </c>
      <c r="AO74" s="139">
        <f t="shared" si="18"/>
        <v>1.3530140947742375</v>
      </c>
      <c r="AP74" s="139">
        <f t="shared" si="19"/>
        <v>-7.6568767360305934E-2</v>
      </c>
      <c r="AQ74" s="139">
        <f t="shared" si="20"/>
        <v>7.6999385336274706E-2</v>
      </c>
      <c r="AR74" s="139">
        <f t="shared" si="21"/>
        <v>-0.19372431765698606</v>
      </c>
      <c r="AS74" s="139">
        <f t="shared" si="22"/>
        <v>0.62852570102671512</v>
      </c>
      <c r="AT74" s="139">
        <f t="shared" si="23"/>
        <v>-0.33461986396837173</v>
      </c>
      <c r="AU74" s="139">
        <f t="shared" si="24"/>
        <v>-9.3660410643906067E-2</v>
      </c>
      <c r="AV74" s="139">
        <f t="shared" si="25"/>
        <v>-1.0874233612460484</v>
      </c>
      <c r="AZ74" s="139" t="e">
        <f t="shared" ref="AZ74:AZ90" si="35">D74+AB74</f>
        <v>#DIV/0!</v>
      </c>
      <c r="BA74" s="139">
        <f t="shared" si="26"/>
        <v>9.040054478209429</v>
      </c>
      <c r="BB74" s="139">
        <f t="shared" si="27"/>
        <v>1.120971639831726</v>
      </c>
      <c r="BC74" s="139">
        <f t="shared" si="28"/>
        <v>3.7321073727998009</v>
      </c>
      <c r="BD74" s="139">
        <f t="shared" si="29"/>
        <v>2.3791553174802926</v>
      </c>
      <c r="BE74" s="139">
        <f t="shared" si="30"/>
        <v>11.575114282863785</v>
      </c>
      <c r="BF74" s="139">
        <f t="shared" si="31"/>
        <v>4.9145033708202321</v>
      </c>
      <c r="BG74" s="139">
        <f t="shared" si="32"/>
        <v>1.4480402746482186</v>
      </c>
      <c r="BH74" s="139">
        <f t="shared" si="33"/>
        <v>14.321428318522422</v>
      </c>
    </row>
    <row r="75" spans="3:60">
      <c r="C75">
        <f>'Ac225 Dose 200 nCi R power'!D540</f>
        <v>60</v>
      </c>
      <c r="D75" s="58">
        <v>0</v>
      </c>
      <c r="E75" s="58">
        <f>'Ac227 Dose 1 nCi R power'!F451/'Ac225 Dose 200 nCi R power'!F451</f>
        <v>5.7044150754508092</v>
      </c>
      <c r="F75" s="58">
        <f>'Ac227 Dose 1 nCi R power'!G451/'Ac225 Dose 200 nCi R power'!G451</f>
        <v>0.96880754970549676</v>
      </c>
      <c r="G75" s="58">
        <f>'Ac227 Dose 1 nCi R power'!H451/'Ac225 Dose 200 nCi R power'!H451</f>
        <v>2.5265800522102744</v>
      </c>
      <c r="H75" s="58">
        <f>'Ac227 Dose 1 nCi R power'!I451/'Ac225 Dose 200 nCi R power'!I451</f>
        <v>2.0897975560216087</v>
      </c>
      <c r="I75" s="58">
        <f>'Ac227 Dose 1 nCi R power'!J451/'Ac225 Dose 200 nCi R power'!J451</f>
        <v>8.4643253176724471</v>
      </c>
      <c r="J75" s="58">
        <f>'Ac227 Dose 1 nCi R power'!K451/'Ac225 Dose 200 nCi R power'!K451</f>
        <v>4.2496357059635921</v>
      </c>
      <c r="K75" s="58">
        <f>'Ac227 Dose 1 nCi R power'!L451/'Ac225 Dose 200 nCi R power'!L451</f>
        <v>1.2523897906420289</v>
      </c>
      <c r="L75" s="58">
        <f>'Ac227 Dose 1 nCi R power'!M451/'Ac225 Dose 200 nCi R power'!M451</f>
        <v>12.517655609462887</v>
      </c>
      <c r="M75" s="58"/>
      <c r="P75" s="59" t="e">
        <f>((('Ac225 Dose 200 nCi R power'!Q451/'Ac225 Dose 200 nCi R power'!E451)^2+('Ac227 Dose 1 nCi R power'!Q451/'Ac227 Dose 1 nCi R power'!E451)^2)^0.5)*D75</f>
        <v>#DIV/0!</v>
      </c>
      <c r="Q75" s="59">
        <f>((('Ac225 Dose 200 nCi R power'!R451/'Ac225 Dose 200 nCi R power'!F451)^2+('Ac227 Dose 1 nCi R power'!R451/'Ac227 Dose 1 nCi R power'!F451)^2)^0.5)*E75</f>
        <v>2.5954873411886128</v>
      </c>
      <c r="R75" s="59">
        <f>((('Ac225 Dose 200 nCi R power'!S451/'Ac225 Dose 200 nCi R power'!G451)^2+('Ac227 Dose 1 nCi R power'!S451/'Ac227 Dose 1 nCi R power'!G451)^2)^0.5)*F75</f>
        <v>1.1447456758079049</v>
      </c>
      <c r="S75" s="59">
        <f>((('Ac225 Dose 200 nCi R power'!T451/'Ac225 Dose 200 nCi R power'!H451)^2+('Ac227 Dose 1 nCi R power'!T451/'Ac227 Dose 1 nCi R power'!H451)^2)^0.5)*G75</f>
        <v>2.3496524610509009</v>
      </c>
      <c r="T75" s="59">
        <f>((('Ac225 Dose 200 nCi R power'!U451/'Ac225 Dose 200 nCi R power'!I451)^2+('Ac227 Dose 1 nCi R power'!U451/'Ac227 Dose 1 nCi R power'!I451)^2)^0.5)*H75</f>
        <v>2.5349332765517927</v>
      </c>
      <c r="U75" s="59">
        <f>((('Ac225 Dose 200 nCi R power'!V451/'Ac225 Dose 200 nCi R power'!J451)^2+('Ac227 Dose 1 nCi R power'!V451/'Ac227 Dose 1 nCi R power'!J451)^2)^0.5)*I75</f>
        <v>7.0201119933873084</v>
      </c>
      <c r="V75" s="59">
        <f>((('Ac225 Dose 200 nCi R power'!W451/'Ac225 Dose 200 nCi R power'!K451)^2+('Ac227 Dose 1 nCi R power'!W451/'Ac227 Dose 1 nCi R power'!K451)^2)^0.5)*J75</f>
        <v>5.0185182915510689</v>
      </c>
      <c r="W75" s="59">
        <f>((('Ac225 Dose 200 nCi R power'!X451/'Ac225 Dose 200 nCi R power'!L451)^2+('Ac227 Dose 1 nCi R power'!X451/'Ac227 Dose 1 nCi R power'!L451)^2)^0.5)*K75</f>
        <v>1.4676007403120044</v>
      </c>
      <c r="X75" s="59">
        <f>((('Ac225 Dose 200 nCi R power'!Y451/'Ac225 Dose 200 nCi R power'!M451)^2+('Ac227 Dose 1 nCi R power'!Y451/'Ac227 Dose 1 nCi R power'!M451)^2)^0.5)*L75</f>
        <v>15.016314462847969</v>
      </c>
      <c r="Y75" s="59"/>
      <c r="Z75" s="59"/>
      <c r="AA75" s="59"/>
      <c r="AB75" s="59" t="e">
        <f>((('Ac225 Dose 200 nCi R power'!AC451/'Ac225 Dose 200 nCi R power'!E451)^2+('Ac227 Dose 1 nCi R power'!AC451/'Ac227 Dose 1 nCi R power'!E451)^2)^0.5)*D75</f>
        <v>#DIV/0!</v>
      </c>
      <c r="AC75" s="59">
        <f>((('Ac225 Dose 200 nCi R power'!AD451/'Ac225 Dose 200 nCi R power'!F451)^2+('Ac227 Dose 1 nCi R power'!AD451/'Ac227 Dose 1 nCi R power'!F451)^2)^0.5)*E75</f>
        <v>15.067634672660658</v>
      </c>
      <c r="AD75" s="59">
        <f>((('Ac225 Dose 200 nCi R power'!AE451/'Ac225 Dose 200 nCi R power'!G451)^2+('Ac227 Dose 1 nCi R power'!AE451/'Ac227 Dose 1 nCi R power'!G451)^2)^0.5)*F75</f>
        <v>1.6069378426407197</v>
      </c>
      <c r="AE75" s="59">
        <f>((('Ac225 Dose 200 nCi R power'!AF451/'Ac225 Dose 200 nCi R power'!H451)^2+('Ac227 Dose 1 nCi R power'!AF451/'Ac227 Dose 1 nCi R power'!H451)^2)^0.5)*G75</f>
        <v>6.0489788893821004</v>
      </c>
      <c r="AF75" s="59">
        <f>((('Ac225 Dose 200 nCi R power'!AG451/'Ac225 Dose 200 nCi R power'!I451)^2+('Ac227 Dose 1 nCi R power'!AG451/'Ac227 Dose 1 nCi R power'!I451)^2)^0.5)*H75</f>
        <v>3.3769762042813549</v>
      </c>
      <c r="AG75" s="59">
        <f>((('Ac225 Dose 200 nCi R power'!AH451/'Ac225 Dose 200 nCi R power'!J451)^2+('Ac227 Dose 1 nCi R power'!AH451/'Ac227 Dose 1 nCi R power'!J451)^2)^0.5)*I75</f>
        <v>18.132732288925745</v>
      </c>
      <c r="AH75" s="59">
        <f>((('Ac225 Dose 200 nCi R power'!AI451/'Ac225 Dose 200 nCi R power'!K451)^2+('Ac227 Dose 1 nCi R power'!AI451/'Ac227 Dose 1 nCi R power'!K451)^2)^0.5)*J75</f>
        <v>7.0428082446794278</v>
      </c>
      <c r="AI75" s="59">
        <f>((('Ac225 Dose 200 nCi R power'!AJ451/'Ac225 Dose 200 nCi R power'!L451)^2+('Ac227 Dose 1 nCi R power'!AJ451/'Ac227 Dose 1 nCi R power'!L451)^2)^0.5)*K75</f>
        <v>2.0748871295098414</v>
      </c>
      <c r="AJ75" s="59">
        <f>((('Ac225 Dose 200 nCi R power'!AK451/'Ac225 Dose 200 nCi R power'!M451)^2+('Ac227 Dose 1 nCi R power'!AK451/'Ac227 Dose 1 nCi R power'!M451)^2)^0.5)*L75</f>
        <v>20.389825447585277</v>
      </c>
      <c r="AK75" s="59"/>
      <c r="AL75" s="59"/>
      <c r="AN75" s="139" t="e">
        <f t="shared" si="34"/>
        <v>#DIV/0!</v>
      </c>
      <c r="AO75" s="139">
        <f t="shared" si="18"/>
        <v>3.1089277342621964</v>
      </c>
      <c r="AP75" s="139">
        <f t="shared" si="19"/>
        <v>-0.17593812610240811</v>
      </c>
      <c r="AQ75" s="139">
        <f t="shared" si="20"/>
        <v>0.17692759115937351</v>
      </c>
      <c r="AR75" s="139">
        <f t="shared" si="21"/>
        <v>-0.44513572053018402</v>
      </c>
      <c r="AS75" s="139">
        <f t="shared" si="22"/>
        <v>1.4442133242851387</v>
      </c>
      <c r="AT75" s="139">
        <f t="shared" si="23"/>
        <v>-0.7688825855874768</v>
      </c>
      <c r="AU75" s="139">
        <f t="shared" si="24"/>
        <v>-0.21521094966997545</v>
      </c>
      <c r="AV75" s="139">
        <f t="shared" si="25"/>
        <v>-2.4986588533850824</v>
      </c>
      <c r="AZ75" s="139" t="e">
        <f t="shared" si="35"/>
        <v>#DIV/0!</v>
      </c>
      <c r="BA75" s="139">
        <f t="shared" si="26"/>
        <v>20.772049748111467</v>
      </c>
      <c r="BB75" s="139">
        <f t="shared" si="27"/>
        <v>2.5757453923462164</v>
      </c>
      <c r="BC75" s="139">
        <f t="shared" si="28"/>
        <v>8.5755589415923748</v>
      </c>
      <c r="BD75" s="139">
        <f t="shared" si="29"/>
        <v>5.4667737603029636</v>
      </c>
      <c r="BE75" s="139">
        <f t="shared" si="30"/>
        <v>26.597057606598192</v>
      </c>
      <c r="BF75" s="139">
        <f t="shared" si="31"/>
        <v>11.292443950643019</v>
      </c>
      <c r="BG75" s="139">
        <f t="shared" si="32"/>
        <v>3.3272769201518706</v>
      </c>
      <c r="BH75" s="139">
        <f t="shared" si="33"/>
        <v>32.907481057048166</v>
      </c>
    </row>
    <row r="76" spans="3:60">
      <c r="C76">
        <f>'Ac225 Dose 200 nCi R power'!D541</f>
        <v>75</v>
      </c>
      <c r="D76" s="58">
        <v>0</v>
      </c>
      <c r="E76" s="58">
        <f>'Ac227 Dose 1 nCi R power'!F452/'Ac225 Dose 200 nCi R power'!F452</f>
        <v>14.079079952607541</v>
      </c>
      <c r="F76" s="58">
        <f>'Ac227 Dose 1 nCi R power'!G452/'Ac225 Dose 200 nCi R power'!G452</f>
        <v>2.3911161390925884</v>
      </c>
      <c r="G76" s="58">
        <f>'Ac227 Dose 1 nCi R power'!H452/'Ac225 Dose 200 nCi R power'!H452</f>
        <v>6.2358580312321701</v>
      </c>
      <c r="H76" s="58">
        <f>'Ac227 Dose 1 nCi R power'!I452/'Ac225 Dose 200 nCi R power'!I452</f>
        <v>5.1578341489581883</v>
      </c>
      <c r="I76" s="58">
        <f>'Ac227 Dose 1 nCi R power'!J452/'Ac225 Dose 200 nCi R power'!J452</f>
        <v>20.890820761841709</v>
      </c>
      <c r="J76" s="58">
        <f>'Ac227 Dose 1 nCi R power'!K452/'Ac225 Dose 200 nCi R power'!K452</f>
        <v>10.488535648677159</v>
      </c>
      <c r="K76" s="58">
        <f>'Ac227 Dose 1 nCi R power'!L452/'Ac225 Dose 200 nCi R power'!L452</f>
        <v>3.0910261194282196</v>
      </c>
      <c r="L76" s="58">
        <f>'Ac227 Dose 1 nCi R power'!M452/'Ac225 Dose 200 nCi R power'!M452</f>
        <v>30.89485456682106</v>
      </c>
      <c r="M76" s="58"/>
      <c r="P76" s="59" t="e">
        <f>((('Ac225 Dose 200 nCi R power'!Q452/'Ac225 Dose 200 nCi R power'!E452)^2+('Ac227 Dose 1 nCi R power'!Q452/'Ac227 Dose 1 nCi R power'!E452)^2)^0.5)*D76</f>
        <v>#DIV/0!</v>
      </c>
      <c r="Q76" s="59">
        <f>((('Ac225 Dose 200 nCi R power'!R452/'Ac225 Dose 200 nCi R power'!F452)^2+('Ac227 Dose 1 nCi R power'!R452/'Ac227 Dose 1 nCi R power'!F452)^2)^0.5)*E76</f>
        <v>6.4059282694619464</v>
      </c>
      <c r="R76" s="59">
        <f>((('Ac225 Dose 200 nCi R power'!S452/'Ac225 Dose 200 nCi R power'!G452)^2+('Ac227 Dose 1 nCi R power'!S452/'Ac227 Dose 1 nCi R power'!G452)^2)^0.5)*F76</f>
        <v>2.8253494323127519</v>
      </c>
      <c r="S76" s="59">
        <f>((('Ac225 Dose 200 nCi R power'!T452/'Ac225 Dose 200 nCi R power'!H452)^2+('Ac227 Dose 1 nCi R power'!T452/'Ac227 Dose 1 nCi R power'!H452)^2)^0.5)*G76</f>
        <v>5.7991826370317883</v>
      </c>
      <c r="T76" s="59">
        <f>((('Ac225 Dose 200 nCi R power'!U452/'Ac225 Dose 200 nCi R power'!I452)^2+('Ac227 Dose 1 nCi R power'!U452/'Ac227 Dose 1 nCi R power'!I452)^2)^0.5)*H76</f>
        <v>6.2564746434195326</v>
      </c>
      <c r="U76" s="59">
        <f>((('Ac225 Dose 200 nCi R power'!V452/'Ac225 Dose 200 nCi R power'!J452)^2+('Ac227 Dose 1 nCi R power'!V452/'Ac227 Dose 1 nCi R power'!J452)^2)^0.5)*I76</f>
        <v>17.326354538348202</v>
      </c>
      <c r="V76" s="59">
        <f>((('Ac225 Dose 200 nCi R power'!W452/'Ac225 Dose 200 nCi R power'!K452)^2+('Ac227 Dose 1 nCi R power'!W452/'Ac227 Dose 1 nCi R power'!K452)^2)^0.5)*J76</f>
        <v>12.386216524537721</v>
      </c>
      <c r="W76" s="59">
        <f>((('Ac225 Dose 200 nCi R power'!X452/'Ac225 Dose 200 nCi R power'!L452)^2+('Ac227 Dose 1 nCi R power'!X452/'Ac227 Dose 1 nCi R power'!L452)^2)^0.5)*K76</f>
        <v>3.6221887587178805</v>
      </c>
      <c r="X76" s="59">
        <f>((('Ac225 Dose 200 nCi R power'!Y452/'Ac225 Dose 200 nCi R power'!M452)^2+('Ac227 Dose 1 nCi R power'!Y452/'Ac227 Dose 1 nCi R power'!M452)^2)^0.5)*L76</f>
        <v>37.061800223088746</v>
      </c>
      <c r="Y76" s="59"/>
      <c r="Z76" s="59"/>
      <c r="AA76" s="59"/>
      <c r="AB76" s="59" t="e">
        <f>((('Ac225 Dose 200 nCi R power'!AC452/'Ac225 Dose 200 nCi R power'!E452)^2+('Ac227 Dose 1 nCi R power'!AC452/'Ac227 Dose 1 nCi R power'!E452)^2)^0.5)*D76</f>
        <v>#DIV/0!</v>
      </c>
      <c r="AC76" s="59">
        <f>((('Ac225 Dose 200 nCi R power'!AD452/'Ac225 Dose 200 nCi R power'!F452)^2+('Ac227 Dose 1 nCi R power'!AD452/'Ac227 Dose 1 nCi R power'!F452)^2)^0.5)*E76</f>
        <v>37.188463750826557</v>
      </c>
      <c r="AD76" s="59">
        <f>((('Ac225 Dose 200 nCi R power'!AE452/'Ac225 Dose 200 nCi R power'!G452)^2+('Ac227 Dose 1 nCi R power'!AE452/'Ac227 Dose 1 nCi R power'!G452)^2)^0.5)*F76</f>
        <v>3.966086981077797</v>
      </c>
      <c r="AE76" s="59">
        <f>((('Ac225 Dose 200 nCi R power'!AF452/'Ac225 Dose 200 nCi R power'!H452)^2+('Ac227 Dose 1 nCi R power'!AF452/'Ac227 Dose 1 nCi R power'!H452)^2)^0.5)*G76</f>
        <v>14.929498693345939</v>
      </c>
      <c r="AF76" s="59">
        <f>((('Ac225 Dose 200 nCi R power'!AG452/'Ac225 Dose 200 nCi R power'!I452)^2+('Ac227 Dose 1 nCi R power'!AG452/'Ac227 Dose 1 nCi R power'!I452)^2)^0.5)*H76</f>
        <v>8.3347227277939613</v>
      </c>
      <c r="AG76" s="59">
        <f>((('Ac225 Dose 200 nCi R power'!AH452/'Ac225 Dose 200 nCi R power'!J452)^2+('Ac227 Dose 1 nCi R power'!AH452/'Ac227 Dose 1 nCi R power'!J452)^2)^0.5)*I76</f>
        <v>44.753438219051517</v>
      </c>
      <c r="AH76" s="59">
        <f>((('Ac225 Dose 200 nCi R power'!AI452/'Ac225 Dose 200 nCi R power'!K452)^2+('Ac227 Dose 1 nCi R power'!AI452/'Ac227 Dose 1 nCi R power'!K452)^2)^0.5)*J76</f>
        <v>17.382371208302921</v>
      </c>
      <c r="AI76" s="59">
        <f>((('Ac225 Dose 200 nCi R power'!AJ452/'Ac225 Dose 200 nCi R power'!L452)^2+('Ac227 Dose 1 nCi R power'!AJ452/'Ac227 Dose 1 nCi R power'!L452)^2)^0.5)*K76</f>
        <v>5.1210336910304202</v>
      </c>
      <c r="AJ76" s="59">
        <f>((('Ac225 Dose 200 nCi R power'!AK452/'Ac225 Dose 200 nCi R power'!M452)^2+('Ac227 Dose 1 nCi R power'!AK452/'Ac227 Dose 1 nCi R power'!M452)^2)^0.5)*L76</f>
        <v>50.324175029212526</v>
      </c>
      <c r="AK76" s="59"/>
      <c r="AL76" s="59"/>
      <c r="AN76" s="139" t="e">
        <f t="shared" si="34"/>
        <v>#DIV/0!</v>
      </c>
      <c r="AO76" s="139">
        <f t="shared" si="18"/>
        <v>7.673151683145595</v>
      </c>
      <c r="AP76" s="139">
        <f t="shared" si="19"/>
        <v>-0.43423329322016357</v>
      </c>
      <c r="AQ76" s="139">
        <f t="shared" si="20"/>
        <v>0.43667539420038182</v>
      </c>
      <c r="AR76" s="139">
        <f t="shared" si="21"/>
        <v>-1.0986404944613444</v>
      </c>
      <c r="AS76" s="139">
        <f t="shared" si="22"/>
        <v>3.5644662234935076</v>
      </c>
      <c r="AT76" s="139">
        <f t="shared" si="23"/>
        <v>-1.8976808758605621</v>
      </c>
      <c r="AU76" s="139">
        <f t="shared" si="24"/>
        <v>-0.5311626392896609</v>
      </c>
      <c r="AV76" s="139">
        <f t="shared" si="25"/>
        <v>-6.1669456562676856</v>
      </c>
      <c r="AZ76" s="139" t="e">
        <f t="shared" si="35"/>
        <v>#DIV/0!</v>
      </c>
      <c r="BA76" s="139">
        <f t="shared" si="26"/>
        <v>51.2675437034341</v>
      </c>
      <c r="BB76" s="139">
        <f t="shared" si="27"/>
        <v>6.3572031201703858</v>
      </c>
      <c r="BC76" s="139">
        <f t="shared" si="28"/>
        <v>21.16535672457811</v>
      </c>
      <c r="BD76" s="139">
        <f t="shared" si="29"/>
        <v>13.49255687675215</v>
      </c>
      <c r="BE76" s="139">
        <f t="shared" si="30"/>
        <v>65.644258980893227</v>
      </c>
      <c r="BF76" s="139">
        <f t="shared" si="31"/>
        <v>27.870906856980078</v>
      </c>
      <c r="BG76" s="139">
        <f t="shared" si="32"/>
        <v>8.2120598104586406</v>
      </c>
      <c r="BH76" s="139">
        <f t="shared" si="33"/>
        <v>81.219029596033579</v>
      </c>
    </row>
    <row r="77" spans="3:60">
      <c r="C77">
        <f>'Ac225 Dose 200 nCi R power'!D542</f>
        <v>100</v>
      </c>
      <c r="D77" s="58">
        <v>0</v>
      </c>
      <c r="E77" s="58">
        <f>'Ac227 Dose 1 nCi R power'!F453/'Ac225 Dose 200 nCi R power'!F453</f>
        <v>50.324794261833944</v>
      </c>
      <c r="F77" s="58">
        <f>'Ac227 Dose 1 nCi R power'!G453/'Ac225 Dose 200 nCi R power'!G453</f>
        <v>8.5468956892810883</v>
      </c>
      <c r="G77" s="58">
        <f>'Ac227 Dose 1 nCi R power'!H453/'Ac225 Dose 200 nCi R power'!H453</f>
        <v>22.289686082054143</v>
      </c>
      <c r="H77" s="58">
        <f>'Ac227 Dose 1 nCi R power'!I453/'Ac225 Dose 200 nCi R power'!I453</f>
        <v>18.436356868256045</v>
      </c>
      <c r="I77" s="58">
        <f>'Ac227 Dose 1 nCi R power'!J453/'Ac225 Dose 200 nCi R power'!J453</f>
        <v>74.672937460364381</v>
      </c>
      <c r="J77" s="58">
        <f>'Ac227 Dose 1 nCi R power'!K453/'Ac225 Dose 200 nCi R power'!K453</f>
        <v>37.490617313372866</v>
      </c>
      <c r="K77" s="58">
        <f>'Ac227 Dose 1 nCi R power'!L453/'Ac225 Dose 200 nCi R power'!L453</f>
        <v>11.048680314466868</v>
      </c>
      <c r="L77" s="58">
        <f>'Ac227 Dose 1 nCi R power'!M453/'Ac225 Dose 200 nCi R power'!M453</f>
        <v>110.43173311453455</v>
      </c>
      <c r="M77" s="58"/>
      <c r="P77" s="59" t="e">
        <f>((('Ac225 Dose 200 nCi R power'!Q453/'Ac225 Dose 200 nCi R power'!E453)^2+('Ac227 Dose 1 nCi R power'!Q453/'Ac227 Dose 1 nCi R power'!E453)^2)^0.5)*D77</f>
        <v>#DIV/0!</v>
      </c>
      <c r="Q77" s="59">
        <f>((('Ac225 Dose 200 nCi R power'!R453/'Ac225 Dose 200 nCi R power'!F453)^2+('Ac227 Dose 1 nCi R power'!R453/'Ac227 Dose 1 nCi R power'!F453)^2)^0.5)*E77</f>
        <v>22.897591554413463</v>
      </c>
      <c r="R77" s="59">
        <f>((('Ac225 Dose 200 nCi R power'!S453/'Ac225 Dose 200 nCi R power'!G453)^2+('Ac227 Dose 1 nCi R power'!S453/'Ac227 Dose 1 nCi R power'!G453)^2)^0.5)*F77</f>
        <v>10.099035546182469</v>
      </c>
      <c r="S77" s="59">
        <f>((('Ac225 Dose 200 nCi R power'!T453/'Ac225 Dose 200 nCi R power'!H453)^2+('Ac227 Dose 1 nCi R power'!T453/'Ac227 Dose 1 nCi R power'!H453)^2)^0.5)*G77</f>
        <v>20.728817087324877</v>
      </c>
      <c r="T77" s="59">
        <f>((('Ac225 Dose 200 nCi R power'!U453/'Ac225 Dose 200 nCi R power'!I453)^2+('Ac227 Dose 1 nCi R power'!U453/'Ac227 Dose 1 nCi R power'!I453)^2)^0.5)*H77</f>
        <v>22.363378878046309</v>
      </c>
      <c r="U77" s="59">
        <f>((('Ac225 Dose 200 nCi R power'!V453/'Ac225 Dose 200 nCi R power'!J453)^2+('Ac227 Dose 1 nCi R power'!V453/'Ac227 Dose 1 nCi R power'!J453)^2)^0.5)*I77</f>
        <v>61.931974985941906</v>
      </c>
      <c r="V77" s="59">
        <f>((('Ac225 Dose 200 nCi R power'!W453/'Ac225 Dose 200 nCi R power'!K453)^2+('Ac227 Dose 1 nCi R power'!W453/'Ac227 Dose 1 nCi R power'!K453)^2)^0.5)*J77</f>
        <v>44.273759391816164</v>
      </c>
      <c r="W77" s="59">
        <f>((('Ac225 Dose 200 nCi R power'!X453/'Ac225 Dose 200 nCi R power'!L453)^2+('Ac227 Dose 1 nCi R power'!X453/'Ac227 Dose 1 nCi R power'!L453)^2)^0.5)*K77</f>
        <v>12.947288080869539</v>
      </c>
      <c r="X77" s="59">
        <f>((('Ac225 Dose 200 nCi R power'!Y453/'Ac225 Dose 200 nCi R power'!M453)^2+('Ac227 Dose 1 nCi R power'!Y453/'Ac227 Dose 1 nCi R power'!M453)^2)^0.5)*L77</f>
        <v>132.47509620503985</v>
      </c>
      <c r="Y77" s="59"/>
      <c r="Z77" s="59"/>
      <c r="AA77" s="59"/>
      <c r="AB77" s="59" t="e">
        <f>((('Ac225 Dose 200 nCi R power'!AC453/'Ac225 Dose 200 nCi R power'!E453)^2+('Ac227 Dose 1 nCi R power'!AC453/'Ac227 Dose 1 nCi R power'!E453)^2)^0.5)*D77</f>
        <v>#DIV/0!</v>
      </c>
      <c r="AC77" s="59">
        <f>((('Ac225 Dose 200 nCi R power'!AD453/'Ac225 Dose 200 nCi R power'!F453)^2+('Ac227 Dose 1 nCi R power'!AD453/'Ac227 Dose 1 nCi R power'!F453)^2)^0.5)*E77</f>
        <v>132.92784709468185</v>
      </c>
      <c r="AD77" s="59">
        <f>((('Ac225 Dose 200 nCi R power'!AE453/'Ac225 Dose 200 nCi R power'!G453)^2+('Ac227 Dose 1 nCi R power'!AE453/'Ac227 Dose 1 nCi R power'!G453)^2)^0.5)*F77</f>
        <v>14.176530854227607</v>
      </c>
      <c r="AE77" s="59">
        <f>((('Ac225 Dose 200 nCi R power'!AF453/'Ac225 Dose 200 nCi R power'!H453)^2+('Ac227 Dose 1 nCi R power'!AF453/'Ac227 Dose 1 nCi R power'!H453)^2)^0.5)*G77</f>
        <v>53.364563075430439</v>
      </c>
      <c r="AF77" s="59">
        <f>((('Ac225 Dose 200 nCi R power'!AG453/'Ac225 Dose 200 nCi R power'!I453)^2+('Ac227 Dose 1 nCi R power'!AG453/'Ac227 Dose 1 nCi R power'!I453)^2)^0.5)*H77</f>
        <v>29.791947195241153</v>
      </c>
      <c r="AG77" s="59">
        <f>((('Ac225 Dose 200 nCi R power'!AH453/'Ac225 Dose 200 nCi R power'!J453)^2+('Ac227 Dose 1 nCi R power'!AH453/'Ac227 Dose 1 nCi R power'!J453)^2)^0.5)*I77</f>
        <v>159.96837708605665</v>
      </c>
      <c r="AH77" s="59">
        <f>((('Ac225 Dose 200 nCi R power'!AI453/'Ac225 Dose 200 nCi R power'!K453)^2+('Ac227 Dose 1 nCi R power'!AI453/'Ac227 Dose 1 nCi R power'!K453)^2)^0.5)*J77</f>
        <v>62.13220308324609</v>
      </c>
      <c r="AI77" s="59">
        <f>((('Ac225 Dose 200 nCi R power'!AJ453/'Ac225 Dose 200 nCi R power'!L453)^2+('Ac227 Dose 1 nCi R power'!AJ453/'Ac227 Dose 1 nCi R power'!L453)^2)^0.5)*K77</f>
        <v>18.304815923805826</v>
      </c>
      <c r="AJ77" s="59">
        <f>((('Ac225 Dose 200 nCi R power'!AK453/'Ac225 Dose 200 nCi R power'!M453)^2+('Ac227 Dose 1 nCi R power'!AK453/'Ac227 Dose 1 nCi R power'!M453)^2)^0.5)*L77</f>
        <v>179.88062879581801</v>
      </c>
      <c r="AK77" s="59"/>
      <c r="AL77" s="59"/>
      <c r="AN77" s="139" t="e">
        <f t="shared" si="34"/>
        <v>#DIV/0!</v>
      </c>
      <c r="AO77" s="139">
        <f t="shared" si="18"/>
        <v>27.427202707420481</v>
      </c>
      <c r="AP77" s="139">
        <f t="shared" si="19"/>
        <v>-1.5521398569013805</v>
      </c>
      <c r="AQ77" s="139">
        <f t="shared" si="20"/>
        <v>1.5608689947292653</v>
      </c>
      <c r="AR77" s="139">
        <f t="shared" si="21"/>
        <v>-3.9270220097902637</v>
      </c>
      <c r="AS77" s="139">
        <f t="shared" si="22"/>
        <v>12.740962474422474</v>
      </c>
      <c r="AT77" s="139">
        <f t="shared" si="23"/>
        <v>-6.7831420784432979</v>
      </c>
      <c r="AU77" s="139">
        <f t="shared" si="24"/>
        <v>-1.8986077664026713</v>
      </c>
      <c r="AV77" s="139">
        <f t="shared" si="25"/>
        <v>-22.043363090505295</v>
      </c>
      <c r="AZ77" s="139" t="e">
        <f t="shared" si="35"/>
        <v>#DIV/0!</v>
      </c>
      <c r="BA77" s="139">
        <f t="shared" si="26"/>
        <v>183.2526413565158</v>
      </c>
      <c r="BB77" s="139">
        <f t="shared" si="27"/>
        <v>22.723426543508694</v>
      </c>
      <c r="BC77" s="139">
        <f t="shared" si="28"/>
        <v>75.654249157484585</v>
      </c>
      <c r="BD77" s="139">
        <f t="shared" si="29"/>
        <v>48.228304063497198</v>
      </c>
      <c r="BE77" s="139">
        <f t="shared" si="30"/>
        <v>234.64131454642103</v>
      </c>
      <c r="BF77" s="139">
        <f t="shared" si="31"/>
        <v>99.622820396618948</v>
      </c>
      <c r="BG77" s="139">
        <f t="shared" si="32"/>
        <v>29.353496238272694</v>
      </c>
      <c r="BH77" s="139">
        <f t="shared" si="33"/>
        <v>290.31236191035259</v>
      </c>
    </row>
    <row r="78" spans="3:60">
      <c r="C78">
        <f>'Ac225 Dose 200 nCi R power'!D543</f>
        <v>125</v>
      </c>
      <c r="D78" s="58">
        <v>0</v>
      </c>
      <c r="E78" s="58">
        <f>'Ac227 Dose 1 nCi R power'!F454/'Ac225 Dose 200 nCi R power'!F454</f>
        <v>303.52260137687779</v>
      </c>
      <c r="F78" s="58">
        <f>'Ac227 Dose 1 nCi R power'!G454/'Ac225 Dose 200 nCi R power'!G454</f>
        <v>51.548666047400609</v>
      </c>
      <c r="G78" s="58">
        <f>'Ac227 Dose 1 nCi R power'!H454/'Ac225 Dose 200 nCi R power'!H454</f>
        <v>134.43519447490169</v>
      </c>
      <c r="H78" s="58">
        <f>'Ac227 Dose 1 nCi R power'!I454/'Ac225 Dose 200 nCi R power'!I454</f>
        <v>111.19471184424508</v>
      </c>
      <c r="I78" s="58">
        <f>'Ac227 Dose 1 nCi R power'!J454/'Ac225 Dose 200 nCi R power'!J454</f>
        <v>450.37291384639929</v>
      </c>
      <c r="J78" s="58">
        <f>'Ac227 Dose 1 nCi R power'!K454/'Ac225 Dose 200 nCi R power'!K454</f>
        <v>226.11616919832912</v>
      </c>
      <c r="K78" s="58">
        <f>'Ac227 Dose 1 nCi R power'!L454/'Ac225 Dose 200 nCi R power'!L454</f>
        <v>66.637613526654391</v>
      </c>
      <c r="L78" s="58">
        <f>'Ac227 Dose 1 nCi R power'!M454/'Ac225 Dose 200 nCi R power'!M454</f>
        <v>666.04399284948295</v>
      </c>
      <c r="M78" s="58"/>
      <c r="P78" s="59" t="e">
        <f>((('Ac225 Dose 200 nCi R power'!Q454/'Ac225 Dose 200 nCi R power'!E454)^2+('Ac227 Dose 1 nCi R power'!Q454/'Ac227 Dose 1 nCi R power'!E454)^2)^0.5)*D78</f>
        <v>#DIV/0!</v>
      </c>
      <c r="Q78" s="59">
        <f>((('Ac225 Dose 200 nCi R power'!R454/'Ac225 Dose 200 nCi R power'!F454)^2+('Ac227 Dose 1 nCi R power'!R454/'Ac227 Dose 1 nCi R power'!F454)^2)^0.5)*E78</f>
        <v>138.1016386813447</v>
      </c>
      <c r="R78" s="59">
        <f>((('Ac225 Dose 200 nCi R power'!S454/'Ac225 Dose 200 nCi R power'!G454)^2+('Ac227 Dose 1 nCi R power'!S454/'Ac227 Dose 1 nCi R power'!G454)^2)^0.5)*F78</f>
        <v>60.910046138023816</v>
      </c>
      <c r="S78" s="59">
        <f>((('Ac225 Dose 200 nCi R power'!T454/'Ac225 Dose 200 nCi R power'!H454)^2+('Ac227 Dose 1 nCi R power'!T454/'Ac227 Dose 1 nCi R power'!H454)^2)^0.5)*G78</f>
        <v>125.02116656603782</v>
      </c>
      <c r="T78" s="59">
        <f>((('Ac225 Dose 200 nCi R power'!U454/'Ac225 Dose 200 nCi R power'!I454)^2+('Ac227 Dose 1 nCi R power'!U454/'Ac227 Dose 1 nCi R power'!I454)^2)^0.5)*H78</f>
        <v>134.87965588741935</v>
      </c>
      <c r="U78" s="59">
        <f>((('Ac225 Dose 200 nCi R power'!V454/'Ac225 Dose 200 nCi R power'!J454)^2+('Ac227 Dose 1 nCi R power'!V454/'Ac227 Dose 1 nCi R power'!J454)^2)^0.5)*I78</f>
        <v>373.52868366114564</v>
      </c>
      <c r="V78" s="59">
        <f>((('Ac225 Dose 200 nCi R power'!W454/'Ac225 Dose 200 nCi R power'!K454)^2+('Ac227 Dose 1 nCi R power'!W454/'Ac227 Dose 1 nCi R power'!K454)^2)^0.5)*J78</f>
        <v>267.02715471465694</v>
      </c>
      <c r="W78" s="59">
        <f>((('Ac225 Dose 200 nCi R power'!X454/'Ac225 Dose 200 nCi R power'!L454)^2+('Ac227 Dose 1 nCi R power'!X454/'Ac227 Dose 1 nCi R power'!L454)^2)^0.5)*K78</f>
        <v>78.0886363615341</v>
      </c>
      <c r="X78" s="59">
        <f>((('Ac225 Dose 200 nCi R power'!Y454/'Ac225 Dose 200 nCi R power'!M454)^2+('Ac227 Dose 1 nCi R power'!Y454/'Ac227 Dose 1 nCi R power'!M454)^2)^0.5)*L78</f>
        <v>798.99354597660579</v>
      </c>
      <c r="Y78" s="59"/>
      <c r="Z78" s="59"/>
      <c r="AA78" s="59"/>
      <c r="AB78" s="59" t="e">
        <f>((('Ac225 Dose 200 nCi R power'!AC454/'Ac225 Dose 200 nCi R power'!E454)^2+('Ac227 Dose 1 nCi R power'!AC454/'Ac227 Dose 1 nCi R power'!E454)^2)^0.5)*D78</f>
        <v>#DIV/0!</v>
      </c>
      <c r="AC78" s="59">
        <f>((('Ac225 Dose 200 nCi R power'!AD454/'Ac225 Dose 200 nCi R power'!F454)^2+('Ac227 Dose 1 nCi R power'!AD454/'Ac227 Dose 1 nCi R power'!F454)^2)^0.5)*E78</f>
        <v>801.72421044956616</v>
      </c>
      <c r="AD78" s="59">
        <f>((('Ac225 Dose 200 nCi R power'!AE454/'Ac225 Dose 200 nCi R power'!G454)^2+('Ac227 Dose 1 nCi R power'!AE454/'Ac227 Dose 1 nCi R power'!G454)^2)^0.5)*F78</f>
        <v>85.502535807444545</v>
      </c>
      <c r="AE78" s="59">
        <f>((('Ac225 Dose 200 nCi R power'!AF454/'Ac225 Dose 200 nCi R power'!H454)^2+('Ac227 Dose 1 nCi R power'!AF454/'Ac227 Dose 1 nCi R power'!H454)^2)^0.5)*G78</f>
        <v>321.85627867095167</v>
      </c>
      <c r="AF78" s="59">
        <f>((('Ac225 Dose 200 nCi R power'!AG454/'Ac225 Dose 200 nCi R power'!I454)^2+('Ac227 Dose 1 nCi R power'!AG454/'Ac227 Dose 1 nCi R power'!I454)^2)^0.5)*H78</f>
        <v>179.68338361673108</v>
      </c>
      <c r="AG78" s="59">
        <f>((('Ac225 Dose 200 nCi R power'!AH454/'Ac225 Dose 200 nCi R power'!J454)^2+('Ac227 Dose 1 nCi R power'!AH454/'Ac227 Dose 1 nCi R power'!J454)^2)^0.5)*I78</f>
        <v>964.81304421388074</v>
      </c>
      <c r="AH78" s="59">
        <f>((('Ac225 Dose 200 nCi R power'!AI454/'Ac225 Dose 200 nCi R power'!K454)^2+('Ac227 Dose 1 nCi R power'!AI454/'Ac227 Dose 1 nCi R power'!K454)^2)^0.5)*J78</f>
        <v>374.73631409171054</v>
      </c>
      <c r="AI78" s="59">
        <f>((('Ac225 Dose 200 nCi R power'!AJ454/'Ac225 Dose 200 nCi R power'!L454)^2+('Ac227 Dose 1 nCi R power'!AJ454/'Ac227 Dose 1 nCi R power'!L454)^2)^0.5)*K78</f>
        <v>110.40135242305455</v>
      </c>
      <c r="AJ78" s="59">
        <f>((('Ac225 Dose 200 nCi R power'!AK454/'Ac225 Dose 200 nCi R power'!M454)^2+('Ac227 Dose 1 nCi R power'!AK454/'Ac227 Dose 1 nCi R power'!M454)^2)^0.5)*L78</f>
        <v>1084.9092816028042</v>
      </c>
      <c r="AK78" s="59"/>
      <c r="AL78" s="59"/>
      <c r="AN78" s="139" t="e">
        <f t="shared" si="34"/>
        <v>#DIV/0!</v>
      </c>
      <c r="AO78" s="139">
        <f t="shared" si="18"/>
        <v>165.42096269553309</v>
      </c>
      <c r="AP78" s="139">
        <f t="shared" si="19"/>
        <v>-9.3613800906232072</v>
      </c>
      <c r="AQ78" s="139">
        <f t="shared" si="20"/>
        <v>9.4140279088638721</v>
      </c>
      <c r="AR78" s="139">
        <f t="shared" si="21"/>
        <v>-23.684944043174269</v>
      </c>
      <c r="AS78" s="139">
        <f t="shared" si="22"/>
        <v>76.84423018525365</v>
      </c>
      <c r="AT78" s="139">
        <f t="shared" si="23"/>
        <v>-40.910985516327827</v>
      </c>
      <c r="AU78" s="139">
        <f t="shared" si="24"/>
        <v>-11.451022834879709</v>
      </c>
      <c r="AV78" s="139">
        <f t="shared" si="25"/>
        <v>-132.94955312712284</v>
      </c>
      <c r="AZ78" s="139" t="e">
        <f t="shared" si="35"/>
        <v>#DIV/0!</v>
      </c>
      <c r="BA78" s="139">
        <f t="shared" si="26"/>
        <v>1105.2468118264439</v>
      </c>
      <c r="BB78" s="139">
        <f t="shared" si="27"/>
        <v>137.05120185484515</v>
      </c>
      <c r="BC78" s="139">
        <f t="shared" si="28"/>
        <v>456.29147314585339</v>
      </c>
      <c r="BD78" s="139">
        <f t="shared" si="29"/>
        <v>290.87809546097617</v>
      </c>
      <c r="BE78" s="139">
        <f t="shared" si="30"/>
        <v>1415.18595806028</v>
      </c>
      <c r="BF78" s="139">
        <f t="shared" si="31"/>
        <v>600.85248329003969</v>
      </c>
      <c r="BG78" s="139">
        <f t="shared" si="32"/>
        <v>177.03896594970894</v>
      </c>
      <c r="BH78" s="139">
        <f t="shared" si="33"/>
        <v>1750.9532744522871</v>
      </c>
    </row>
    <row r="79" spans="3:60">
      <c r="C79">
        <f>'Ac225 Dose 200 nCi R power'!D544</f>
        <v>150</v>
      </c>
      <c r="D79" s="58">
        <v>0</v>
      </c>
      <c r="E79" s="58">
        <f>'Ac227 Dose 1 nCi R power'!F455/'Ac225 Dose 200 nCi R power'!F455</f>
        <v>1763.2166701282249</v>
      </c>
      <c r="F79" s="58">
        <f>'Ac227 Dose 1 nCi R power'!G455/'Ac225 Dose 200 nCi R power'!G455</f>
        <v>299.45535154659359</v>
      </c>
      <c r="G79" s="58">
        <f>'Ac227 Dose 1 nCi R power'!H455/'Ac225 Dose 200 nCi R power'!H455</f>
        <v>780.95790848784497</v>
      </c>
      <c r="H79" s="58">
        <f>'Ac227 Dose 1 nCi R power'!I455/'Ac225 Dose 200 nCi R power'!I455</f>
        <v>645.94981943513676</v>
      </c>
      <c r="I79" s="58">
        <f>'Ac227 Dose 1 nCi R power'!J455/'Ac225 Dose 200 nCi R power'!J455</f>
        <v>2616.2962028721199</v>
      </c>
      <c r="J79" s="58">
        <f>'Ac227 Dose 1 nCi R power'!K455/'Ac225 Dose 200 nCi R power'!K455</f>
        <v>1313.5489650768393</v>
      </c>
      <c r="K79" s="58">
        <f>'Ac227 Dose 1 nCi R power'!L455/'Ac225 Dose 200 nCi R power'!L455</f>
        <v>387.1097259141701</v>
      </c>
      <c r="L79" s="58">
        <f>'Ac227 Dose 1 nCi R power'!M455/'Ac225 Dose 200 nCi R power'!M455</f>
        <v>3869.1677848819195</v>
      </c>
      <c r="M79" s="58"/>
      <c r="P79" s="59" t="e">
        <f>((('Ac225 Dose 200 nCi R power'!Q455/'Ac225 Dose 200 nCi R power'!E455)^2+('Ac227 Dose 1 nCi R power'!Q455/'Ac227 Dose 1 nCi R power'!E455)^2)^0.5)*D79</f>
        <v>#DIV/0!</v>
      </c>
      <c r="Q79" s="59">
        <f>((('Ac225 Dose 200 nCi R power'!R455/'Ac225 Dose 200 nCi R power'!F455)^2+('Ac227 Dose 1 nCi R power'!R455/'Ac227 Dose 1 nCi R power'!F455)^2)^0.5)*E79</f>
        <v>802.25693371881403</v>
      </c>
      <c r="R79" s="59">
        <f>((('Ac225 Dose 200 nCi R power'!S455/'Ac225 Dose 200 nCi R power'!G455)^2+('Ac227 Dose 1 nCi R power'!S455/'Ac227 Dose 1 nCi R power'!G455)^2)^0.5)*F79</f>
        <v>353.83727024495761</v>
      </c>
      <c r="S79" s="59">
        <f>((('Ac225 Dose 200 nCi R power'!T455/'Ac225 Dose 200 nCi R power'!H455)^2+('Ac227 Dose 1 nCi R power'!T455/'Ac227 Dose 1 nCi R power'!H455)^2)^0.5)*G79</f>
        <v>726.27014926773154</v>
      </c>
      <c r="T79" s="59">
        <f>((('Ac225 Dose 200 nCi R power'!U455/'Ac225 Dose 200 nCi R power'!I455)^2+('Ac227 Dose 1 nCi R power'!U455/'Ac227 Dose 1 nCi R power'!I455)^2)^0.5)*H79</f>
        <v>783.53986373013947</v>
      </c>
      <c r="U79" s="59">
        <f>((('Ac225 Dose 200 nCi R power'!V455/'Ac225 Dose 200 nCi R power'!J455)^2+('Ac227 Dose 1 nCi R power'!V455/'Ac227 Dose 1 nCi R power'!J455)^2)^0.5)*I79</f>
        <v>2169.8944289970641</v>
      </c>
      <c r="V79" s="59">
        <f>((('Ac225 Dose 200 nCi R power'!W455/'Ac225 Dose 200 nCi R power'!K455)^2+('Ac227 Dose 1 nCi R power'!W455/'Ac227 Dose 1 nCi R power'!K455)^2)^0.5)*J79</f>
        <v>1551.2081421085859</v>
      </c>
      <c r="W79" s="59">
        <f>((('Ac225 Dose 200 nCi R power'!X455/'Ac225 Dose 200 nCi R power'!L455)^2+('Ac227 Dose 1 nCi R power'!X455/'Ac227 Dose 1 nCi R power'!L455)^2)^0.5)*K79</f>
        <v>453.63075024938445</v>
      </c>
      <c r="X79" s="59">
        <f>((('Ac225 Dose 200 nCi R power'!Y455/'Ac225 Dose 200 nCi R power'!M455)^2+('Ac227 Dose 1 nCi R power'!Y455/'Ac227 Dose 1 nCi R power'!M455)^2)^0.5)*L79</f>
        <v>4641.4953390622013</v>
      </c>
      <c r="Y79" s="59"/>
      <c r="Z79" s="59"/>
      <c r="AA79" s="59"/>
      <c r="AB79" s="59" t="e">
        <f>((('Ac225 Dose 200 nCi R power'!AC455/'Ac225 Dose 200 nCi R power'!E455)^2+('Ac227 Dose 1 nCi R power'!AC455/'Ac227 Dose 1 nCi R power'!E455)^2)^0.5)*D79</f>
        <v>#DIV/0!</v>
      </c>
      <c r="AC79" s="59">
        <f>((('Ac225 Dose 200 nCi R power'!AD455/'Ac225 Dose 200 nCi R power'!F455)^2+('Ac227 Dose 1 nCi R power'!AD455/'Ac227 Dose 1 nCi R power'!F455)^2)^0.5)*E79</f>
        <v>4657.3582537097782</v>
      </c>
      <c r="AD79" s="59">
        <f>((('Ac225 Dose 200 nCi R power'!AE455/'Ac225 Dose 200 nCi R power'!G455)^2+('Ac227 Dose 1 nCi R power'!AE455/'Ac227 Dose 1 nCi R power'!G455)^2)^0.5)*F79</f>
        <v>496.6994081825448</v>
      </c>
      <c r="AE79" s="59">
        <f>((('Ac225 Dose 200 nCi R power'!AF455/'Ac225 Dose 200 nCi R power'!H455)^2+('Ac227 Dose 1 nCi R power'!AF455/'Ac227 Dose 1 nCi R power'!H455)^2)^0.5)*G79</f>
        <v>1869.7202559667082</v>
      </c>
      <c r="AF79" s="59">
        <f>((('Ac225 Dose 200 nCi R power'!AG455/'Ac225 Dose 200 nCi R power'!I455)^2+('Ac227 Dose 1 nCi R power'!AG455/'Ac227 Dose 1 nCi R power'!I455)^2)^0.5)*H79</f>
        <v>1043.8126712833323</v>
      </c>
      <c r="AG79" s="59">
        <f>((('Ac225 Dose 200 nCi R power'!AH455/'Ac225 Dose 200 nCi R power'!J455)^2+('Ac227 Dose 1 nCi R power'!AH455/'Ac227 Dose 1 nCi R power'!J455)^2)^0.5)*I79</f>
        <v>5604.7702391782041</v>
      </c>
      <c r="AH79" s="59">
        <f>((('Ac225 Dose 200 nCi R power'!AI455/'Ac225 Dose 200 nCi R power'!K455)^2+('Ac227 Dose 1 nCi R power'!AI455/'Ac227 Dose 1 nCi R power'!K455)^2)^0.5)*J79</f>
        <v>2176.9097685364159</v>
      </c>
      <c r="AI79" s="59">
        <f>((('Ac225 Dose 200 nCi R power'!AJ455/'Ac225 Dose 200 nCi R power'!L455)^2+('Ac227 Dose 1 nCi R power'!AJ455/'Ac227 Dose 1 nCi R power'!L455)^2)^0.5)*K79</f>
        <v>641.34105372707847</v>
      </c>
      <c r="AJ79" s="59">
        <f>((('Ac225 Dose 200 nCi R power'!AK455/'Ac225 Dose 200 nCi R power'!M455)^2+('Ac227 Dose 1 nCi R power'!AK455/'Ac227 Dose 1 nCi R power'!M455)^2)^0.5)*L79</f>
        <v>6302.4306006248753</v>
      </c>
      <c r="AK79" s="59"/>
      <c r="AL79" s="59"/>
      <c r="AN79" s="139" t="e">
        <f t="shared" si="34"/>
        <v>#DIV/0!</v>
      </c>
      <c r="AO79" s="139">
        <f t="shared" si="18"/>
        <v>960.95973640941088</v>
      </c>
      <c r="AP79" s="139">
        <f t="shared" si="19"/>
        <v>-54.381918698364018</v>
      </c>
      <c r="AQ79" s="139">
        <f t="shared" si="20"/>
        <v>54.687759220113435</v>
      </c>
      <c r="AR79" s="139">
        <f t="shared" si="21"/>
        <v>-137.59004429500271</v>
      </c>
      <c r="AS79" s="139">
        <f t="shared" si="22"/>
        <v>446.40177387505582</v>
      </c>
      <c r="AT79" s="139">
        <f t="shared" si="23"/>
        <v>-237.65917703174659</v>
      </c>
      <c r="AU79" s="139">
        <f t="shared" si="24"/>
        <v>-66.521024335214349</v>
      </c>
      <c r="AV79" s="139">
        <f t="shared" si="25"/>
        <v>-772.32755418028182</v>
      </c>
      <c r="AZ79" s="139" t="e">
        <f t="shared" si="35"/>
        <v>#DIV/0!</v>
      </c>
      <c r="BA79" s="139">
        <f t="shared" si="26"/>
        <v>6420.5749238380031</v>
      </c>
      <c r="BB79" s="139">
        <f t="shared" si="27"/>
        <v>796.15475972913839</v>
      </c>
      <c r="BC79" s="139">
        <f t="shared" si="28"/>
        <v>2650.6781644545531</v>
      </c>
      <c r="BD79" s="139">
        <f t="shared" si="29"/>
        <v>1689.7624907184691</v>
      </c>
      <c r="BE79" s="139">
        <f t="shared" si="30"/>
        <v>8221.0664420503235</v>
      </c>
      <c r="BF79" s="139">
        <f t="shared" si="31"/>
        <v>3490.4587336132554</v>
      </c>
      <c r="BG79" s="139">
        <f t="shared" si="32"/>
        <v>1028.4507796412486</v>
      </c>
      <c r="BH79" s="139">
        <f t="shared" si="33"/>
        <v>10171.598385506795</v>
      </c>
    </row>
    <row r="80" spans="3:60">
      <c r="C80">
        <f>'Ac225 Dose 200 nCi R power'!D545</f>
        <v>175</v>
      </c>
      <c r="D80" s="58">
        <v>0</v>
      </c>
      <c r="E80" s="58">
        <f>'Ac227 Dose 1 nCi R power'!F456/'Ac225 Dose 200 nCi R power'!F456</f>
        <v>10120.187052506088</v>
      </c>
      <c r="F80" s="58">
        <f>'Ac227 Dose 1 nCi R power'!G456/'Ac225 Dose 200 nCi R power'!G456</f>
        <v>1718.7588019486618</v>
      </c>
      <c r="G80" s="58">
        <f>'Ac227 Dose 1 nCi R power'!H456/'Ac225 Dose 200 nCi R power'!H456</f>
        <v>4482.3987022855035</v>
      </c>
      <c r="H80" s="58">
        <f>'Ac227 Dose 1 nCi R power'!I456/'Ac225 Dose 200 nCi R power'!I456</f>
        <v>3707.5040804490154</v>
      </c>
      <c r="I80" s="58">
        <f>'Ac227 Dose 1 nCi R power'!J456/'Ac225 Dose 200 nCi R power'!J456</f>
        <v>15016.536201363042</v>
      </c>
      <c r="J80" s="58">
        <f>'Ac227 Dose 1 nCi R power'!K456/'Ac225 Dose 200 nCi R power'!K456</f>
        <v>7539.2669853992948</v>
      </c>
      <c r="K80" s="58">
        <f>'Ac227 Dose 1 nCi R power'!L456/'Ac225 Dose 200 nCi R power'!L456</f>
        <v>2221.8612734706439</v>
      </c>
      <c r="L80" s="58">
        <f>'Ac227 Dose 1 nCi R power'!M456/'Ac225 Dose 200 nCi R power'!M456</f>
        <v>22207.538292890644</v>
      </c>
      <c r="M80" s="58"/>
      <c r="P80" s="59" t="e">
        <f>((('Ac225 Dose 200 nCi R power'!Q456/'Ac225 Dose 200 nCi R power'!E456)^2+('Ac227 Dose 1 nCi R power'!Q456/'Ac227 Dose 1 nCi R power'!E456)^2)^0.5)*D80</f>
        <v>#DIV/0!</v>
      </c>
      <c r="Q80" s="59">
        <f>((('Ac225 Dose 200 nCi R power'!R456/'Ac225 Dose 200 nCi R power'!F456)^2+('Ac227 Dose 1 nCi R power'!R456/'Ac227 Dose 1 nCi R power'!F456)^2)^0.5)*E80</f>
        <v>4604.6469336147702</v>
      </c>
      <c r="R80" s="59">
        <f>((('Ac225 Dose 200 nCi R power'!S456/'Ac225 Dose 200 nCi R power'!G456)^2+('Ac227 Dose 1 nCi R power'!S456/'Ac227 Dose 1 nCi R power'!G456)^2)^0.5)*F80</f>
        <v>2030.8901462272977</v>
      </c>
      <c r="S80" s="59">
        <f>((('Ac225 Dose 200 nCi R power'!T456/'Ac225 Dose 200 nCi R power'!H456)^2+('Ac227 Dose 1 nCi R power'!T456/'Ac227 Dose 1 nCi R power'!H456)^2)^0.5)*G80</f>
        <v>4168.5119507782638</v>
      </c>
      <c r="T80" s="59">
        <f>((('Ac225 Dose 200 nCi R power'!U456/'Ac225 Dose 200 nCi R power'!I456)^2+('Ac227 Dose 1 nCi R power'!U456/'Ac227 Dose 1 nCi R power'!I456)^2)^0.5)*H80</f>
        <v>4497.21813455149</v>
      </c>
      <c r="U80" s="59">
        <f>((('Ac225 Dose 200 nCi R power'!V456/'Ac225 Dose 200 nCi R power'!J456)^2+('Ac227 Dose 1 nCi R power'!V456/'Ac227 Dose 1 nCi R power'!J456)^2)^0.5)*I80</f>
        <v>12454.361325907967</v>
      </c>
      <c r="V80" s="59">
        <f>((('Ac225 Dose 200 nCi R power'!W456/'Ac225 Dose 200 nCi R power'!K456)^2+('Ac227 Dose 1 nCi R power'!W456/'Ac227 Dose 1 nCi R power'!K456)^2)^0.5)*J80</f>
        <v>8903.3394599018338</v>
      </c>
      <c r="W80" s="59">
        <f>((('Ac225 Dose 200 nCi R power'!X456/'Ac225 Dose 200 nCi R power'!L456)^2+('Ac227 Dose 1 nCi R power'!X456/'Ac227 Dose 1 nCi R power'!L456)^2)^0.5)*K80</f>
        <v>2603.6664257255411</v>
      </c>
      <c r="X80" s="59">
        <f>((('Ac225 Dose 200 nCi R power'!Y456/'Ac225 Dose 200 nCi R power'!M456)^2+('Ac227 Dose 1 nCi R power'!Y456/'Ac227 Dose 1 nCi R power'!M456)^2)^0.5)*L80</f>
        <v>26640.402073347417</v>
      </c>
      <c r="Y80" s="59"/>
      <c r="Z80" s="59"/>
      <c r="AA80" s="59"/>
      <c r="AB80" s="59" t="e">
        <f>((('Ac225 Dose 200 nCi R power'!AC456/'Ac225 Dose 200 nCi R power'!E456)^2+('Ac227 Dose 1 nCi R power'!AC456/'Ac227 Dose 1 nCi R power'!E456)^2)^0.5)*D80</f>
        <v>#DIV/0!</v>
      </c>
      <c r="AC80" s="59">
        <f>((('Ac225 Dose 200 nCi R power'!AD456/'Ac225 Dose 200 nCi R power'!F456)^2+('Ac227 Dose 1 nCi R power'!AD456/'Ac227 Dose 1 nCi R power'!F456)^2)^0.5)*E80</f>
        <v>26731.449116034291</v>
      </c>
      <c r="AD80" s="59">
        <f>((('Ac225 Dose 200 nCi R power'!AE456/'Ac225 Dose 200 nCi R power'!G456)^2+('Ac227 Dose 1 nCi R power'!AE456/'Ac227 Dose 1 nCi R power'!G456)^2)^0.5)*F80</f>
        <v>2850.8639946733688</v>
      </c>
      <c r="AE80" s="59">
        <f>((('Ac225 Dose 200 nCi R power'!AF456/'Ac225 Dose 200 nCi R power'!H456)^2+('Ac227 Dose 1 nCi R power'!AF456/'Ac227 Dose 1 nCi R power'!H456)^2)^0.5)*G80</f>
        <v>10731.476764490097</v>
      </c>
      <c r="AF80" s="59">
        <f>((('Ac225 Dose 200 nCi R power'!AG456/'Ac225 Dose 200 nCi R power'!I456)^2+('Ac227 Dose 1 nCi R power'!AG456/'Ac227 Dose 1 nCi R power'!I456)^2)^0.5)*H80</f>
        <v>5991.0841702711286</v>
      </c>
      <c r="AG80" s="59">
        <f>((('Ac225 Dose 200 nCi R power'!AH456/'Ac225 Dose 200 nCi R power'!J456)^2+('Ac227 Dose 1 nCi R power'!AH456/'Ac227 Dose 1 nCi R power'!J456)^2)^0.5)*I80</f>
        <v>32169.230343470968</v>
      </c>
      <c r="AH80" s="59">
        <f>((('Ac225 Dose 200 nCi R power'!AI456/'Ac225 Dose 200 nCi R power'!K456)^2+('Ac227 Dose 1 nCi R power'!AI456/'Ac227 Dose 1 nCi R power'!K456)^2)^0.5)*J80</f>
        <v>12494.626682728758</v>
      </c>
      <c r="AI80" s="59">
        <f>((('Ac225 Dose 200 nCi R power'!AJ456/'Ac225 Dose 200 nCi R power'!L456)^2+('Ac227 Dose 1 nCi R power'!AJ456/'Ac227 Dose 1 nCi R power'!L456)^2)^0.5)*K80</f>
        <v>3681.0515338976415</v>
      </c>
      <c r="AJ80" s="59">
        <f>((('Ac225 Dose 200 nCi R power'!AK456/'Ac225 Dose 200 nCi R power'!M456)^2+('Ac227 Dose 1 nCi R power'!AK456/'Ac227 Dose 1 nCi R power'!M456)^2)^0.5)*L80</f>
        <v>36173.533091156474</v>
      </c>
      <c r="AK80" s="59"/>
      <c r="AL80" s="59"/>
      <c r="AN80" s="139" t="e">
        <f t="shared" si="34"/>
        <v>#DIV/0!</v>
      </c>
      <c r="AO80" s="139">
        <f t="shared" si="18"/>
        <v>5515.5401188913174</v>
      </c>
      <c r="AP80" s="139">
        <f t="shared" si="19"/>
        <v>-312.13134427863588</v>
      </c>
      <c r="AQ80" s="139">
        <f t="shared" si="20"/>
        <v>313.88675150723975</v>
      </c>
      <c r="AR80" s="139">
        <f t="shared" si="21"/>
        <v>-789.71405410247462</v>
      </c>
      <c r="AS80" s="139">
        <f t="shared" si="22"/>
        <v>2562.1748754550754</v>
      </c>
      <c r="AT80" s="139">
        <f t="shared" si="23"/>
        <v>-1364.0724745025391</v>
      </c>
      <c r="AU80" s="139">
        <f t="shared" si="24"/>
        <v>-381.80515225489717</v>
      </c>
      <c r="AV80" s="139">
        <f t="shared" si="25"/>
        <v>-4432.8637804567734</v>
      </c>
      <c r="AZ80" s="139" t="e">
        <f t="shared" si="35"/>
        <v>#DIV/0!</v>
      </c>
      <c r="BA80" s="139">
        <f t="shared" si="26"/>
        <v>36851.636168540383</v>
      </c>
      <c r="BB80" s="139">
        <f t="shared" si="27"/>
        <v>4569.6227966220304</v>
      </c>
      <c r="BC80" s="139">
        <f t="shared" si="28"/>
        <v>15213.8754667756</v>
      </c>
      <c r="BD80" s="139">
        <f t="shared" si="29"/>
        <v>9698.5882507201441</v>
      </c>
      <c r="BE80" s="139">
        <f t="shared" si="30"/>
        <v>47185.766544834012</v>
      </c>
      <c r="BF80" s="139">
        <f t="shared" si="31"/>
        <v>20033.893668128054</v>
      </c>
      <c r="BG80" s="139">
        <f t="shared" si="32"/>
        <v>5902.9128073682859</v>
      </c>
      <c r="BH80" s="139">
        <f t="shared" si="33"/>
        <v>58381.071384047114</v>
      </c>
    </row>
    <row r="81" spans="2:60">
      <c r="C81">
        <f>'Ac225 Dose 200 nCi R power'!D546</f>
        <v>200</v>
      </c>
      <c r="D81" s="58">
        <v>0</v>
      </c>
      <c r="E81" s="58">
        <f>'Ac227 Dose 1 nCi R power'!F457/'Ac225 Dose 200 nCi R power'!F457</f>
        <v>58175.705613646962</v>
      </c>
      <c r="F81" s="58">
        <f>'Ac227 Dose 1 nCi R power'!G457/'Ac225 Dose 200 nCi R power'!G457</f>
        <v>9880.2527625483999</v>
      </c>
      <c r="G81" s="58">
        <f>'Ac227 Dose 1 nCi R power'!H457/'Ac225 Dose 200 nCi R power'!H457</f>
        <v>25766.98493755412</v>
      </c>
      <c r="H81" s="58">
        <f>'Ac227 Dose 1 nCi R power'!I457/'Ac225 Dose 200 nCi R power'!I457</f>
        <v>21312.517725864138</v>
      </c>
      <c r="I81" s="58">
        <f>'Ac227 Dose 1 nCi R power'!J457/'Ac225 Dose 200 nCi R power'!J457</f>
        <v>86322.276935665679</v>
      </c>
      <c r="J81" s="58">
        <f>'Ac227 Dose 1 nCi R power'!K457/'Ac225 Dose 200 nCi R power'!K457</f>
        <v>43339.334975697391</v>
      </c>
      <c r="K81" s="58">
        <f>'Ac227 Dose 1 nCi R power'!L457/'Ac225 Dose 200 nCi R power'!L457</f>
        <v>12772.327891684803</v>
      </c>
      <c r="L81" s="58">
        <f>'Ac227 Dose 1 nCi R power'!M457/'Ac225 Dose 200 nCi R power'!M457</f>
        <v>127659.61769561077</v>
      </c>
      <c r="M81" s="58"/>
      <c r="P81" s="59" t="e">
        <f>((('Ac225 Dose 200 nCi R power'!Q457/'Ac225 Dose 200 nCi R power'!E457)^2+('Ac227 Dose 1 nCi R power'!Q457/'Ac227 Dose 1 nCi R power'!E457)^2)^0.5)*D81</f>
        <v>#DIV/0!</v>
      </c>
      <c r="Q81" s="59">
        <f>((('Ac225 Dose 200 nCi R power'!R457/'Ac225 Dose 200 nCi R power'!F457)^2+('Ac227 Dose 1 nCi R power'!R457/'Ac227 Dose 1 nCi R power'!F457)^2)^0.5)*E81</f>
        <v>26469.726604353578</v>
      </c>
      <c r="R81" s="59">
        <f>((('Ac225 Dose 200 nCi R power'!S457/'Ac225 Dose 200 nCi R power'!G457)^2+('Ac227 Dose 1 nCi R power'!S457/'Ac227 Dose 1 nCi R power'!G457)^2)^0.5)*F81</f>
        <v>11674.533945626841</v>
      </c>
      <c r="S81" s="59">
        <f>((('Ac225 Dose 200 nCi R power'!T457/'Ac225 Dose 200 nCi R power'!H457)^2+('Ac227 Dose 1 nCi R power'!T457/'Ac227 Dose 1 nCi R power'!H457)^2)^0.5)*G81</f>
        <v>23962.612828919308</v>
      </c>
      <c r="T81" s="59">
        <f>((('Ac225 Dose 200 nCi R power'!U457/'Ac225 Dose 200 nCi R power'!I457)^2+('Ac227 Dose 1 nCi R power'!U457/'Ac227 Dose 1 nCi R power'!I457)^2)^0.5)*H81</f>
        <v>25852.174166211102</v>
      </c>
      <c r="U81" s="59">
        <f>((('Ac225 Dose 200 nCi R power'!V457/'Ac225 Dose 200 nCi R power'!J457)^2+('Ac227 Dose 1 nCi R power'!V457/'Ac227 Dose 1 nCi R power'!J457)^2)^0.5)*I81</f>
        <v>71593.662680631169</v>
      </c>
      <c r="V81" s="59">
        <f>((('Ac225 Dose 200 nCi R power'!W457/'Ac225 Dose 200 nCi R power'!K457)^2+('Ac227 Dose 1 nCi R power'!W457/'Ac227 Dose 1 nCi R power'!K457)^2)^0.5)*J81</f>
        <v>51180.680031932054</v>
      </c>
      <c r="W81" s="59">
        <f>((('Ac225 Dose 200 nCi R power'!X457/'Ac225 Dose 200 nCi R power'!L457)^2+('Ac227 Dose 1 nCi R power'!X457/'Ac227 Dose 1 nCi R power'!L457)^2)^0.5)*K81</f>
        <v>14967.127654190594</v>
      </c>
      <c r="X81" s="59">
        <f>((('Ac225 Dose 200 nCi R power'!Y457/'Ac225 Dose 200 nCi R power'!M457)^2+('Ac227 Dose 1 nCi R power'!Y457/'Ac227 Dose 1 nCi R power'!M457)^2)^0.5)*L81</f>
        <v>153141.85206334316</v>
      </c>
      <c r="Y81" s="59"/>
      <c r="Z81" s="59"/>
      <c r="AA81" s="59"/>
      <c r="AB81" s="59" t="e">
        <f>((('Ac225 Dose 200 nCi R power'!AC457/'Ac225 Dose 200 nCi R power'!E457)^2+('Ac227 Dose 1 nCi R power'!AC457/'Ac227 Dose 1 nCi R power'!E457)^2)^0.5)*D81</f>
        <v>#DIV/0!</v>
      </c>
      <c r="AC81" s="59">
        <f>((('Ac225 Dose 200 nCi R power'!AD457/'Ac225 Dose 200 nCi R power'!F457)^2+('Ac227 Dose 1 nCi R power'!AD457/'Ac227 Dose 1 nCi R power'!F457)^2)^0.5)*E81</f>
        <v>153665.23428195878</v>
      </c>
      <c r="AD81" s="59">
        <f>((('Ac225 Dose 200 nCi R power'!AE457/'Ac225 Dose 200 nCi R power'!G457)^2+('Ac227 Dose 1 nCi R power'!AE457/'Ac227 Dose 1 nCi R power'!G457)^2)^0.5)*F81</f>
        <v>16388.138246673341</v>
      </c>
      <c r="AE81" s="59">
        <f>((('Ac225 Dose 200 nCi R power'!AF457/'Ac225 Dose 200 nCi R power'!H457)^2+('Ac227 Dose 1 nCi R power'!AF457/'Ac227 Dose 1 nCi R power'!H457)^2)^0.5)*G81</f>
        <v>61689.693067092892</v>
      </c>
      <c r="AF81" s="59">
        <f>((('Ac225 Dose 200 nCi R power'!AG457/'Ac225 Dose 200 nCi R power'!I457)^2+('Ac227 Dose 1 nCi R power'!AG457/'Ac227 Dose 1 nCi R power'!I457)^2)^0.5)*H81</f>
        <v>34439.635076701932</v>
      </c>
      <c r="AG81" s="59">
        <f>((('Ac225 Dose 200 nCi R power'!AH457/'Ac225 Dose 200 nCi R power'!J457)^2+('Ac227 Dose 1 nCi R power'!AH457/'Ac227 Dose 1 nCi R power'!J457)^2)^0.5)*I81</f>
        <v>184924.21776096814</v>
      </c>
      <c r="AH81" s="59">
        <f>((('Ac225 Dose 200 nCi R power'!AI457/'Ac225 Dose 200 nCi R power'!K457)^2+('Ac227 Dose 1 nCi R power'!AI457/'Ac227 Dose 1 nCi R power'!K457)^2)^0.5)*J81</f>
        <v>71825.127329721319</v>
      </c>
      <c r="AI81" s="59">
        <f>((('Ac225 Dose 200 nCi R power'!AJ457/'Ac225 Dose 200 nCi R power'!L457)^2+('Ac227 Dose 1 nCi R power'!AJ457/'Ac227 Dose 1 nCi R power'!L457)^2)^0.5)*K81</f>
        <v>21160.455757748347</v>
      </c>
      <c r="AJ81" s="59">
        <f>((('Ac225 Dose 200 nCi R power'!AK457/'Ac225 Dose 200 nCi R power'!M457)^2+('Ac227 Dose 1 nCi R power'!AK457/'Ac227 Dose 1 nCi R power'!M457)^2)^0.5)*L81</f>
        <v>207942.87706327633</v>
      </c>
      <c r="AK81" s="59"/>
      <c r="AL81" s="59"/>
      <c r="AN81" s="139" t="e">
        <f t="shared" si="34"/>
        <v>#DIV/0!</v>
      </c>
      <c r="AO81" s="139">
        <f t="shared" si="18"/>
        <v>31705.979009293384</v>
      </c>
      <c r="AP81" s="139">
        <f t="shared" si="19"/>
        <v>-1794.2811830784412</v>
      </c>
      <c r="AQ81" s="139">
        <f t="shared" si="20"/>
        <v>1804.3721086348123</v>
      </c>
      <c r="AR81" s="139">
        <f t="shared" si="21"/>
        <v>-4539.6564403469638</v>
      </c>
      <c r="AS81" s="139">
        <f t="shared" si="22"/>
        <v>14728.61425503451</v>
      </c>
      <c r="AT81" s="139">
        <f t="shared" si="23"/>
        <v>-7841.3450562346625</v>
      </c>
      <c r="AU81" s="139">
        <f t="shared" si="24"/>
        <v>-2194.7997625057906</v>
      </c>
      <c r="AV81" s="139">
        <f t="shared" si="25"/>
        <v>-25482.234367732395</v>
      </c>
      <c r="AZ81" s="139" t="e">
        <f t="shared" si="35"/>
        <v>#DIV/0!</v>
      </c>
      <c r="BA81" s="139">
        <f t="shared" si="26"/>
        <v>211840.93989560573</v>
      </c>
      <c r="BB81" s="139">
        <f t="shared" si="27"/>
        <v>26268.391009221741</v>
      </c>
      <c r="BC81" s="139">
        <f t="shared" si="28"/>
        <v>87456.678004647008</v>
      </c>
      <c r="BD81" s="139">
        <f t="shared" si="29"/>
        <v>55752.152802566066</v>
      </c>
      <c r="BE81" s="139">
        <f t="shared" si="30"/>
        <v>271246.49469663383</v>
      </c>
      <c r="BF81" s="139">
        <f t="shared" si="31"/>
        <v>115164.46230541871</v>
      </c>
      <c r="BG81" s="139">
        <f t="shared" si="32"/>
        <v>33932.78364943315</v>
      </c>
      <c r="BH81" s="139">
        <f t="shared" si="33"/>
        <v>335602.4947588871</v>
      </c>
    </row>
    <row r="82" spans="2:60">
      <c r="C82">
        <f>'Ac225 Dose 200 nCi R power'!D547</f>
        <v>225</v>
      </c>
      <c r="D82" s="58">
        <v>0</v>
      </c>
      <c r="E82" s="58">
        <f>'Ac227 Dose 1 nCi R power'!F458/'Ac225 Dose 200 nCi R power'!F458</f>
        <v>330692.68527643493</v>
      </c>
      <c r="F82" s="58">
        <f>'Ac227 Dose 1 nCi R power'!G458/'Ac225 Dose 200 nCi R power'!G458</f>
        <v>56163.088746285714</v>
      </c>
      <c r="G82" s="58">
        <f>'Ac227 Dose 1 nCi R power'!H458/'Ac225 Dose 200 nCi R power'!H458</f>
        <v>146469.27528590852</v>
      </c>
      <c r="H82" s="58">
        <f>'Ac227 Dose 1 nCi R power'!I458/'Ac225 Dose 200 nCi R power'!I458</f>
        <v>121148.40107954488</v>
      </c>
      <c r="I82" s="58">
        <f>'Ac227 Dose 1 nCi R power'!J458/'Ac225 Dose 200 nCi R power'!J458</f>
        <v>490688.42840704531</v>
      </c>
      <c r="J82" s="58">
        <f>'Ac227 Dose 1 nCi R power'!K458/'Ac225 Dose 200 nCi R power'!K458</f>
        <v>246357.15046396037</v>
      </c>
      <c r="K82" s="58">
        <f>'Ac227 Dose 1 nCi R power'!L458/'Ac225 Dose 200 nCi R power'!L458</f>
        <v>72602.736196835191</v>
      </c>
      <c r="L82" s="58">
        <f>'Ac227 Dose 1 nCi R power'!M458/'Ac225 Dose 200 nCi R power'!M458</f>
        <v>725665.48754024087</v>
      </c>
      <c r="M82" s="58"/>
      <c r="P82" s="59" t="e">
        <f>((('Ac225 Dose 200 nCi R power'!Q458/'Ac225 Dose 200 nCi R power'!E458)^2+('Ac227 Dose 1 nCi R power'!Q458/'Ac227 Dose 1 nCi R power'!E458)^2)^0.5)*D82</f>
        <v>#DIV/0!</v>
      </c>
      <c r="Q82" s="59">
        <f>((('Ac225 Dose 200 nCi R power'!R458/'Ac225 Dose 200 nCi R power'!F458)^2+('Ac227 Dose 1 nCi R power'!R458/'Ac227 Dose 1 nCi R power'!F458)^2)^0.5)*E82</f>
        <v>150463.9243649054</v>
      </c>
      <c r="R82" s="59">
        <f>((('Ac225 Dose 200 nCi R power'!S458/'Ac225 Dose 200 nCi R power'!G458)^2+('Ac227 Dose 1 nCi R power'!S458/'Ac227 Dose 1 nCi R power'!G458)^2)^0.5)*F82</f>
        <v>66362.460740391776</v>
      </c>
      <c r="S82" s="59">
        <f>((('Ac225 Dose 200 nCi R power'!T458/'Ac225 Dose 200 nCi R power'!H458)^2+('Ac227 Dose 1 nCi R power'!T458/'Ac227 Dose 1 nCi R power'!H458)^2)^0.5)*G82</f>
        <v>136212.54265931912</v>
      </c>
      <c r="T82" s="59">
        <f>((('Ac225 Dose 200 nCi R power'!U458/'Ac225 Dose 200 nCi R power'!I458)^2+('Ac227 Dose 1 nCi R power'!U458/'Ac227 Dose 1 nCi R power'!I458)^2)^0.5)*H82</f>
        <v>146953.52303991592</v>
      </c>
      <c r="U82" s="59">
        <f>((('Ac225 Dose 200 nCi R power'!V458/'Ac225 Dose 200 nCi R power'!J458)^2+('Ac227 Dose 1 nCi R power'!V458/'Ac227 Dose 1 nCi R power'!J458)^2)^0.5)*I82</f>
        <v>406965.42157761764</v>
      </c>
      <c r="V82" s="59">
        <f>((('Ac225 Dose 200 nCi R power'!W458/'Ac225 Dose 200 nCi R power'!K458)^2+('Ac227 Dose 1 nCi R power'!W458/'Ac227 Dose 1 nCi R power'!K458)^2)^0.5)*J82</f>
        <v>290930.31765588623</v>
      </c>
      <c r="W82" s="59">
        <f>((('Ac225 Dose 200 nCi R power'!X458/'Ac225 Dose 200 nCi R power'!L458)^2+('Ac227 Dose 1 nCi R power'!X458/'Ac227 Dose 1 nCi R power'!L458)^2)^0.5)*K82</f>
        <v>85078.807083319814</v>
      </c>
      <c r="X82" s="59">
        <f>((('Ac225 Dose 200 nCi R power'!Y458/'Ac225 Dose 200 nCi R power'!M458)^2+('Ac227 Dose 1 nCi R power'!Y458/'Ac227 Dose 1 nCi R power'!M458)^2)^0.5)*L82</f>
        <v>870516.13302913902</v>
      </c>
      <c r="Y82" s="59"/>
      <c r="Z82" s="59"/>
      <c r="AA82" s="59"/>
      <c r="AB82" s="59" t="e">
        <f>((('Ac225 Dose 200 nCi R power'!AC458/'Ac225 Dose 200 nCi R power'!E458)^2+('Ac227 Dose 1 nCi R power'!AC458/'Ac227 Dose 1 nCi R power'!E458)^2)^0.5)*D82</f>
        <v>#DIV/0!</v>
      </c>
      <c r="AC82" s="59">
        <f>((('Ac225 Dose 200 nCi R power'!AD458/'Ac225 Dose 200 nCi R power'!F458)^2+('Ac227 Dose 1 nCi R power'!AD458/'Ac227 Dose 1 nCi R power'!F458)^2)^0.5)*E82</f>
        <v>873491.23525564838</v>
      </c>
      <c r="AD82" s="59">
        <f>((('Ac225 Dose 200 nCi R power'!AE458/'Ac225 Dose 200 nCi R power'!G458)^2+('Ac227 Dose 1 nCi R power'!AE458/'Ac227 Dose 1 nCi R power'!G458)^2)^0.5)*F82</f>
        <v>93156.368045883341</v>
      </c>
      <c r="AE82" s="59">
        <f>((('Ac225 Dose 200 nCi R power'!AF458/'Ac225 Dose 200 nCi R power'!H458)^2+('Ac227 Dose 1 nCi R power'!AF458/'Ac227 Dose 1 nCi R power'!H458)^2)^0.5)*G82</f>
        <v>350667.51729179703</v>
      </c>
      <c r="AF82" s="59">
        <f>((('Ac225 Dose 200 nCi R power'!AG458/'Ac225 Dose 200 nCi R power'!I458)^2+('Ac227 Dose 1 nCi R power'!AG458/'Ac227 Dose 1 nCi R power'!I458)^2)^0.5)*H82</f>
        <v>195767.89457596937</v>
      </c>
      <c r="AG82" s="59">
        <f>((('Ac225 Dose 200 nCi R power'!AH458/'Ac225 Dose 200 nCi R power'!J458)^2+('Ac227 Dose 1 nCi R power'!AH458/'Ac227 Dose 1 nCi R power'!J458)^2)^0.5)*I82</f>
        <v>1051179.1047305041</v>
      </c>
      <c r="AH82" s="59">
        <f>((('Ac225 Dose 200 nCi R power'!AI458/'Ac225 Dose 200 nCi R power'!K458)^2+('Ac227 Dose 1 nCi R power'!AI458/'Ac227 Dose 1 nCi R power'!K458)^2)^0.5)*J82</f>
        <v>408281.15407362767</v>
      </c>
      <c r="AI82" s="59">
        <f>((('Ac225 Dose 200 nCi R power'!AJ458/'Ac225 Dose 200 nCi R power'!L458)^2+('Ac227 Dose 1 nCi R power'!AJ458/'Ac227 Dose 1 nCi R power'!L458)^2)^0.5)*K82</f>
        <v>120284.0234147756</v>
      </c>
      <c r="AJ82" s="59">
        <f>((('Ac225 Dose 200 nCi R power'!AK458/'Ac225 Dose 200 nCi R power'!M458)^2+('Ac227 Dose 1 nCi R power'!AK458/'Ac227 Dose 1 nCi R power'!M458)^2)^0.5)*L82</f>
        <v>1182025.8589872855</v>
      </c>
      <c r="AK82" s="59"/>
      <c r="AL82" s="59"/>
      <c r="AN82" s="139" t="e">
        <f t="shared" si="34"/>
        <v>#DIV/0!</v>
      </c>
      <c r="AO82" s="139">
        <f t="shared" si="18"/>
        <v>180228.76091152953</v>
      </c>
      <c r="AP82" s="139">
        <f t="shared" si="19"/>
        <v>-10199.371994106063</v>
      </c>
      <c r="AQ82" s="139">
        <f t="shared" si="20"/>
        <v>10256.732626589393</v>
      </c>
      <c r="AR82" s="139">
        <f t="shared" si="21"/>
        <v>-25805.121960371034</v>
      </c>
      <c r="AS82" s="139">
        <f t="shared" si="22"/>
        <v>83723.006829427672</v>
      </c>
      <c r="AT82" s="139">
        <f t="shared" si="23"/>
        <v>-44573.167191925866</v>
      </c>
      <c r="AU82" s="139">
        <f t="shared" si="24"/>
        <v>-12476.070886484624</v>
      </c>
      <c r="AV82" s="139">
        <f t="shared" si="25"/>
        <v>-144850.64548889815</v>
      </c>
      <c r="AZ82" s="139" t="e">
        <f t="shared" si="35"/>
        <v>#DIV/0!</v>
      </c>
      <c r="BA82" s="139">
        <f t="shared" si="26"/>
        <v>1204183.9205320834</v>
      </c>
      <c r="BB82" s="139">
        <f t="shared" si="27"/>
        <v>149319.45679216905</v>
      </c>
      <c r="BC82" s="139">
        <f t="shared" si="28"/>
        <v>497136.79257770558</v>
      </c>
      <c r="BD82" s="139">
        <f t="shared" si="29"/>
        <v>316916.29565551423</v>
      </c>
      <c r="BE82" s="139">
        <f t="shared" si="30"/>
        <v>1541867.5331375494</v>
      </c>
      <c r="BF82" s="139">
        <f t="shared" si="31"/>
        <v>654638.30453758803</v>
      </c>
      <c r="BG82" s="139">
        <f t="shared" si="32"/>
        <v>192886.75961161079</v>
      </c>
      <c r="BH82" s="139">
        <f t="shared" si="33"/>
        <v>1907691.3465275264</v>
      </c>
    </row>
    <row r="83" spans="2:60">
      <c r="C83">
        <f>'Ac225 Dose 200 nCi R power'!D548</f>
        <v>250</v>
      </c>
      <c r="D83" s="58">
        <v>0</v>
      </c>
      <c r="E83" s="58">
        <f>'Ac227 Dose 1 nCi R power'!F459/'Ac225 Dose 200 nCi R power'!F459</f>
        <v>1890522.3596734204</v>
      </c>
      <c r="F83" s="58">
        <f>'Ac227 Dose 1 nCi R power'!G459/'Ac225 Dose 200 nCi R power'!G459</f>
        <v>321076.27350275102</v>
      </c>
      <c r="G83" s="58">
        <f>'Ac227 Dose 1 nCi R power'!H459/'Ac225 Dose 200 nCi R power'!H459</f>
        <v>837343.70992119284</v>
      </c>
      <c r="H83" s="58">
        <f>'Ac227 Dose 1 nCi R power'!I459/'Ac225 Dose 200 nCi R power'!I459</f>
        <v>692587.92612273095</v>
      </c>
      <c r="I83" s="58">
        <f>'Ac227 Dose 1 nCi R power'!J459/'Ac225 Dose 200 nCi R power'!J459</f>
        <v>2805194.9342667651</v>
      </c>
      <c r="J83" s="58">
        <f>'Ac227 Dose 1 nCi R power'!K459/'Ac225 Dose 200 nCi R power'!K459</f>
        <v>1408388.2775581148</v>
      </c>
      <c r="K83" s="58">
        <f>'Ac227 Dose 1 nCi R power'!L459/'Ac225 Dose 200 nCi R power'!L459</f>
        <v>415059.36558243126</v>
      </c>
      <c r="L83" s="58">
        <f>'Ac227 Dose 1 nCi R power'!M459/'Ac225 Dose 200 nCi R power'!M459</f>
        <v>4148524.8719406705</v>
      </c>
      <c r="M83" s="58"/>
      <c r="P83" s="59" t="e">
        <f>((('Ac225 Dose 200 nCi R power'!Q459/'Ac225 Dose 200 nCi R power'!E459)^2+('Ac227 Dose 1 nCi R power'!Q459/'Ac227 Dose 1 nCi R power'!E459)^2)^0.5)*D83</f>
        <v>#DIV/0!</v>
      </c>
      <c r="Q83" s="59">
        <f>((('Ac225 Dose 200 nCi R power'!R459/'Ac225 Dose 200 nCi R power'!F459)^2+('Ac227 Dose 1 nCi R power'!R459/'Ac227 Dose 1 nCi R power'!F459)^2)^0.5)*E83</f>
        <v>860180.54224053968</v>
      </c>
      <c r="R83" s="59">
        <f>((('Ac225 Dose 200 nCi R power'!S459/'Ac225 Dose 200 nCi R power'!G459)^2+('Ac227 Dose 1 nCi R power'!S459/'Ac227 Dose 1 nCi R power'!G459)^2)^0.5)*F83</f>
        <v>379384.61132814304</v>
      </c>
      <c r="S83" s="59">
        <f>((('Ac225 Dose 200 nCi R power'!T459/'Ac225 Dose 200 nCi R power'!H459)^2+('Ac227 Dose 1 nCi R power'!T459/'Ac227 Dose 1 nCi R power'!H459)^2)^0.5)*G83</f>
        <v>778707.4496375703</v>
      </c>
      <c r="T83" s="59">
        <f>((('Ac225 Dose 200 nCi R power'!U459/'Ac225 Dose 200 nCi R power'!I459)^2+('Ac227 Dose 1 nCi R power'!U459/'Ac227 Dose 1 nCi R power'!I459)^2)^0.5)*H83</f>
        <v>840112.0844493662</v>
      </c>
      <c r="U83" s="59">
        <f>((('Ac225 Dose 200 nCi R power'!V459/'Ac225 Dose 200 nCi R power'!J459)^2+('Ac227 Dose 1 nCi R power'!V459/'Ac227 Dose 1 nCi R power'!J459)^2)^0.5)*I83</f>
        <v>2326562.5862370143</v>
      </c>
      <c r="V83" s="59">
        <f>((('Ac225 Dose 200 nCi R power'!W459/'Ac225 Dose 200 nCi R power'!K459)^2+('Ac227 Dose 1 nCi R power'!W459/'Ac227 Dose 1 nCi R power'!K459)^2)^0.5)*J83</f>
        <v>1663206.6420688289</v>
      </c>
      <c r="W83" s="59">
        <f>((('Ac225 Dose 200 nCi R power'!X459/'Ac225 Dose 200 nCi R power'!L459)^2+('Ac227 Dose 1 nCi R power'!X459/'Ac227 Dose 1 nCi R power'!L459)^2)^0.5)*K83</f>
        <v>486383.26242657634</v>
      </c>
      <c r="X83" s="59">
        <f>((('Ac225 Dose 200 nCi R power'!Y459/'Ac225 Dose 200 nCi R power'!M459)^2+('Ac227 Dose 1 nCi R power'!Y459/'Ac227 Dose 1 nCi R power'!M459)^2)^0.5)*L83</f>
        <v>4976615.1088957954</v>
      </c>
      <c r="Y83" s="59"/>
      <c r="Z83" s="59"/>
      <c r="AA83" s="59"/>
      <c r="AB83" s="59" t="e">
        <f>((('Ac225 Dose 200 nCi R power'!AC459/'Ac225 Dose 200 nCi R power'!E459)^2+('Ac227 Dose 1 nCi R power'!AC459/'Ac227 Dose 1 nCi R power'!E459)^2)^0.5)*D83</f>
        <v>#DIV/0!</v>
      </c>
      <c r="AC83" s="59">
        <f>((('Ac225 Dose 200 nCi R power'!AD459/'Ac225 Dose 200 nCi R power'!F459)^2+('Ac227 Dose 1 nCi R power'!AD459/'Ac227 Dose 1 nCi R power'!F459)^2)^0.5)*E83</f>
        <v>4993623.3389896341</v>
      </c>
      <c r="AD83" s="59">
        <f>((('Ac225 Dose 200 nCi R power'!AE459/'Ac225 Dose 200 nCi R power'!G459)^2+('Ac227 Dose 1 nCi R power'!AE459/'Ac227 Dose 1 nCi R power'!G459)^2)^0.5)*F83</f>
        <v>532561.51278184575</v>
      </c>
      <c r="AE83" s="59">
        <f>((('Ac225 Dose 200 nCi R power'!AF459/'Ac225 Dose 200 nCi R power'!H459)^2+('Ac227 Dose 1 nCi R power'!AF459/'Ac227 Dose 1 nCi R power'!H459)^2)^0.5)*G83</f>
        <v>2004715.5917498891</v>
      </c>
      <c r="AF83" s="59">
        <f>((('Ac225 Dose 200 nCi R power'!AG459/'Ac225 Dose 200 nCi R power'!I459)^2+('Ac227 Dose 1 nCi R power'!AG459/'Ac227 Dose 1 nCi R power'!I459)^2)^0.5)*H83</f>
        <v>1119176.8021499454</v>
      </c>
      <c r="AG83" s="59">
        <f>((('Ac225 Dose 200 nCi R power'!AH459/'Ac225 Dose 200 nCi R power'!J459)^2+('Ac227 Dose 1 nCi R power'!AH459/'Ac227 Dose 1 nCi R power'!J459)^2)^0.5)*I83</f>
        <v>6009439.2467534803</v>
      </c>
      <c r="AH83" s="59">
        <f>((('Ac225 Dose 200 nCi R power'!AI459/'Ac225 Dose 200 nCi R power'!K459)^2+('Ac227 Dose 1 nCi R power'!AI459/'Ac227 Dose 1 nCi R power'!K459)^2)^0.5)*J83</f>
        <v>2334084.4390441808</v>
      </c>
      <c r="AI83" s="59">
        <f>((('Ac225 Dose 200 nCi R power'!AJ459/'Ac225 Dose 200 nCi R power'!L459)^2+('Ac227 Dose 1 nCi R power'!AJ459/'Ac227 Dose 1 nCi R power'!L459)^2)^0.5)*K83</f>
        <v>687646.40375103825</v>
      </c>
      <c r="AJ83" s="59">
        <f>((('Ac225 Dose 200 nCi R power'!AK459/'Ac225 Dose 200 nCi R power'!M459)^2+('Ac227 Dose 1 nCi R power'!AK459/'Ac227 Dose 1 nCi R power'!M459)^2)^0.5)*L83</f>
        <v>6757471.2584272688</v>
      </c>
      <c r="AK83" s="59"/>
      <c r="AL83" s="59"/>
      <c r="AN83" s="139" t="e">
        <f t="shared" si="34"/>
        <v>#DIV/0!</v>
      </c>
      <c r="AO83" s="139">
        <f t="shared" si="18"/>
        <v>1030341.8174328808</v>
      </c>
      <c r="AP83" s="139">
        <f t="shared" si="19"/>
        <v>-58308.337825392024</v>
      </c>
      <c r="AQ83" s="139">
        <f t="shared" si="20"/>
        <v>58636.260283622541</v>
      </c>
      <c r="AR83" s="139">
        <f t="shared" si="21"/>
        <v>-147524.15832663525</v>
      </c>
      <c r="AS83" s="139">
        <f t="shared" si="22"/>
        <v>478632.34802975086</v>
      </c>
      <c r="AT83" s="139">
        <f t="shared" si="23"/>
        <v>-254818.36451071408</v>
      </c>
      <c r="AU83" s="139">
        <f t="shared" si="24"/>
        <v>-71323.896844145085</v>
      </c>
      <c r="AV83" s="139">
        <f t="shared" si="25"/>
        <v>-828090.23695512488</v>
      </c>
      <c r="AZ83" s="139" t="e">
        <f t="shared" si="35"/>
        <v>#DIV/0!</v>
      </c>
      <c r="BA83" s="139">
        <f t="shared" si="26"/>
        <v>6884145.698663054</v>
      </c>
      <c r="BB83" s="139">
        <f t="shared" si="27"/>
        <v>853637.78628459678</v>
      </c>
      <c r="BC83" s="139">
        <f t="shared" si="28"/>
        <v>2842059.3016710822</v>
      </c>
      <c r="BD83" s="139">
        <f t="shared" si="29"/>
        <v>1811764.7282726765</v>
      </c>
      <c r="BE83" s="139">
        <f t="shared" si="30"/>
        <v>8814634.181020245</v>
      </c>
      <c r="BF83" s="139">
        <f t="shared" si="31"/>
        <v>3742472.7166022956</v>
      </c>
      <c r="BG83" s="139">
        <f t="shared" si="32"/>
        <v>1102705.7693334694</v>
      </c>
      <c r="BH83" s="139">
        <f t="shared" si="33"/>
        <v>10905996.130367938</v>
      </c>
    </row>
    <row r="84" spans="2:60">
      <c r="C84">
        <f>'Ac225 Dose 200 nCi R power'!D549</f>
        <v>300</v>
      </c>
      <c r="D84" s="58">
        <v>0</v>
      </c>
      <c r="E84" s="58">
        <f>'Ac227 Dose 1 nCi R power'!F460/'Ac225 Dose 200 nCi R power'!F460</f>
        <v>12125125.771052442</v>
      </c>
      <c r="F84" s="58">
        <f>'Ac227 Dose 1 nCi R power'!G460/'Ac225 Dose 200 nCi R power'!G460</f>
        <v>2059266.9419652903</v>
      </c>
      <c r="G84" s="58">
        <f>'Ac227 Dose 1 nCi R power'!H460/'Ac225 Dose 200 nCi R power'!H460</f>
        <v>5370419.3152986486</v>
      </c>
      <c r="H84" s="58">
        <f>'Ac227 Dose 1 nCi R power'!I460/'Ac225 Dose 200 nCi R power'!I460</f>
        <v>4442008.1406501634</v>
      </c>
      <c r="I84" s="58">
        <f>'Ac227 Dose 1 nCi R power'!J460/'Ac225 Dose 200 nCi R power'!J460</f>
        <v>17991504.420069057</v>
      </c>
      <c r="J84" s="58">
        <f>'Ac227 Dose 1 nCi R power'!K460/'Ac225 Dose 200 nCi R power'!K460</f>
        <v>9032892.3709836584</v>
      </c>
      <c r="K84" s="58">
        <f>'Ac227 Dose 1 nCi R power'!L460/'Ac225 Dose 200 nCi R power'!L460</f>
        <v>2662040.4590240251</v>
      </c>
      <c r="L84" s="58">
        <f>'Ac227 Dose 1 nCi R power'!M460/'Ac225 Dose 200 nCi R power'!M460</f>
        <v>26607136.159611031</v>
      </c>
      <c r="M84" s="58"/>
      <c r="P84" s="59" t="e">
        <f>((('Ac225 Dose 200 nCi R power'!Q460/'Ac225 Dose 200 nCi R power'!E460)^2+('Ac227 Dose 1 nCi R power'!Q460/'Ac227 Dose 1 nCi R power'!E460)^2)^0.5)*D84</f>
        <v>#DIV/0!</v>
      </c>
      <c r="Q84" s="59">
        <f>((('Ac225 Dose 200 nCi R power'!R460/'Ac225 Dose 200 nCi R power'!F460)^2+('Ac227 Dose 1 nCi R power'!R460/'Ac227 Dose 1 nCi R power'!F460)^2)^0.5)*E84</f>
        <v>5516886.487542172</v>
      </c>
      <c r="R84" s="59">
        <f>((('Ac225 Dose 200 nCi R power'!S460/'Ac225 Dose 200 nCi R power'!G460)^2+('Ac227 Dose 1 nCi R power'!S460/'Ac227 Dose 1 nCi R power'!G460)^2)^0.5)*F84</f>
        <v>2433235.5046835975</v>
      </c>
      <c r="S84" s="59">
        <f>((('Ac225 Dose 200 nCi R power'!T460/'Ac225 Dose 200 nCi R power'!H460)^2+('Ac227 Dose 1 nCi R power'!T460/'Ac227 Dose 1 nCi R power'!H460)^2)^0.5)*G84</f>
        <v>4994347.5766888466</v>
      </c>
      <c r="T84" s="59">
        <f>((('Ac225 Dose 200 nCi R power'!U460/'Ac225 Dose 200 nCi R power'!I460)^2+('Ac227 Dose 1 nCi R power'!U460/'Ac227 Dose 1 nCi R power'!I460)^2)^0.5)*H84</f>
        <v>5388174.6669683736</v>
      </c>
      <c r="U84" s="59">
        <f>((('Ac225 Dose 200 nCi R power'!V460/'Ac225 Dose 200 nCi R power'!J460)^2+('Ac227 Dose 1 nCi R power'!V460/'Ac227 Dose 1 nCi R power'!J460)^2)^0.5)*I84</f>
        <v>14921729.874288278</v>
      </c>
      <c r="V84" s="59">
        <f>((('Ac225 Dose 200 nCi R power'!W460/'Ac225 Dose 200 nCi R power'!K460)^2+('Ac227 Dose 1 nCi R power'!W460/'Ac227 Dose 1 nCi R power'!K460)^2)^0.5)*J84</f>
        <v>10667205.079668056</v>
      </c>
      <c r="W84" s="59">
        <f>((('Ac225 Dose 200 nCi R power'!X460/'Ac225 Dose 200 nCi R power'!L460)^2+('Ac227 Dose 1 nCi R power'!X460/'Ac227 Dose 1 nCi R power'!L460)^2)^0.5)*K84</f>
        <v>3119486.1037643622</v>
      </c>
      <c r="X84" s="59">
        <f>((('Ac225 Dose 200 nCi R power'!Y460/'Ac225 Dose 200 nCi R power'!M460)^2+('Ac227 Dose 1 nCi R power'!Y460/'Ac227 Dose 1 nCi R power'!M460)^2)^0.5)*L84</f>
        <v>31918207.050407581</v>
      </c>
      <c r="Y84" s="59"/>
      <c r="Z84" s="59"/>
      <c r="AA84" s="59"/>
      <c r="AB84" s="59" t="e">
        <f>((('Ac225 Dose 200 nCi R power'!AC460/'Ac225 Dose 200 nCi R power'!E460)^2+('Ac227 Dose 1 nCi R power'!AC460/'Ac227 Dose 1 nCi R power'!E460)^2)^0.5)*D84</f>
        <v>#DIV/0!</v>
      </c>
      <c r="AC84" s="59">
        <f>((('Ac225 Dose 200 nCi R power'!AD460/'Ac225 Dose 200 nCi R power'!F460)^2+('Ac227 Dose 1 nCi R power'!AD460/'Ac227 Dose 1 nCi R power'!F460)^2)^0.5)*E84</f>
        <v>32027291.678777937</v>
      </c>
      <c r="AD84" s="59">
        <f>((('Ac225 Dose 200 nCi R power'!AE460/'Ac225 Dose 200 nCi R power'!G460)^2+('Ac227 Dose 1 nCi R power'!AE460/'Ac227 Dose 1 nCi R power'!G460)^2)^0.5)*F84</f>
        <v>3415656.678304146</v>
      </c>
      <c r="AE84" s="59">
        <f>((('Ac225 Dose 200 nCi R power'!AF460/'Ac225 Dose 200 nCi R power'!H460)^2+('Ac227 Dose 1 nCi R power'!AF460/'Ac227 Dose 1 nCi R power'!H460)^2)^0.5)*G84</f>
        <v>12857519.807042232</v>
      </c>
      <c r="AF84" s="59">
        <f>((('Ac225 Dose 200 nCi R power'!AG460/'Ac225 Dose 200 nCi R power'!I460)^2+('Ac227 Dose 1 nCi R power'!AG460/'Ac227 Dose 1 nCi R power'!I460)^2)^0.5)*H84</f>
        <v>7177994.7043083636</v>
      </c>
      <c r="AG84" s="59">
        <f>((('Ac225 Dose 200 nCi R power'!AH460/'Ac225 Dose 200 nCi R power'!J460)^2+('Ac227 Dose 1 nCi R power'!AH460/'Ac227 Dose 1 nCi R power'!J460)^2)^0.5)*I84</f>
        <v>38542367.038161747</v>
      </c>
      <c r="AH84" s="59">
        <f>((('Ac225 Dose 200 nCi R power'!AI460/'Ac225 Dose 200 nCi R power'!K460)^2+('Ac227 Dose 1 nCi R power'!AI460/'Ac227 Dose 1 nCi R power'!K460)^2)^0.5)*J84</f>
        <v>14969972.31418938</v>
      </c>
      <c r="AI84" s="59">
        <f>((('Ac225 Dose 200 nCi R power'!AJ460/'Ac225 Dose 200 nCi R power'!L460)^2+('Ac227 Dose 1 nCi R power'!AJ460/'Ac227 Dose 1 nCi R power'!L460)^2)^0.5)*K84</f>
        <v>4410315.0057075061</v>
      </c>
      <c r="AJ84" s="59">
        <f>((('Ac225 Dose 200 nCi R power'!AK460/'Ac225 Dose 200 nCi R power'!M460)^2+('Ac227 Dose 1 nCi R power'!AK460/'Ac227 Dose 1 nCi R power'!M460)^2)^0.5)*L84</f>
        <v>43339973.464718282</v>
      </c>
      <c r="AK84" s="59"/>
      <c r="AL84" s="59"/>
      <c r="AN84" s="139" t="e">
        <f t="shared" si="34"/>
        <v>#DIV/0!</v>
      </c>
      <c r="AO84" s="139">
        <f t="shared" si="18"/>
        <v>6608239.2835102705</v>
      </c>
      <c r="AP84" s="139">
        <f t="shared" si="19"/>
        <v>-373968.56271830713</v>
      </c>
      <c r="AQ84" s="139">
        <f t="shared" si="20"/>
        <v>376071.73860980198</v>
      </c>
      <c r="AR84" s="139">
        <f t="shared" si="21"/>
        <v>-946166.52631821018</v>
      </c>
      <c r="AS84" s="139">
        <f t="shared" si="22"/>
        <v>3069774.5457807798</v>
      </c>
      <c r="AT84" s="139">
        <f t="shared" si="23"/>
        <v>-1634312.7086843979</v>
      </c>
      <c r="AU84" s="139">
        <f t="shared" si="24"/>
        <v>-457445.64474033704</v>
      </c>
      <c r="AV84" s="139">
        <f t="shared" si="25"/>
        <v>-5311070.8907965496</v>
      </c>
      <c r="AZ84" s="139" t="e">
        <f t="shared" si="35"/>
        <v>#DIV/0!</v>
      </c>
      <c r="BA84" s="139">
        <f t="shared" si="26"/>
        <v>44152417.449830383</v>
      </c>
      <c r="BB84" s="139">
        <f t="shared" si="27"/>
        <v>5474923.6202694364</v>
      </c>
      <c r="BC84" s="139">
        <f t="shared" si="28"/>
        <v>18227939.12234088</v>
      </c>
      <c r="BD84" s="139">
        <f t="shared" si="29"/>
        <v>11620002.844958527</v>
      </c>
      <c r="BE84" s="139">
        <f t="shared" si="30"/>
        <v>56533871.458230808</v>
      </c>
      <c r="BF84" s="139">
        <f t="shared" si="31"/>
        <v>24002864.685173038</v>
      </c>
      <c r="BG84" s="139">
        <f t="shared" si="32"/>
        <v>7072355.4647315312</v>
      </c>
      <c r="BH84" s="139">
        <f t="shared" si="33"/>
        <v>69947109.624329314</v>
      </c>
    </row>
    <row r="85" spans="2:60">
      <c r="C85">
        <f>'Ac225 Dose 200 nCi R power'!D550</f>
        <v>365</v>
      </c>
      <c r="D85" s="58">
        <v>0</v>
      </c>
      <c r="E85" s="58">
        <f>'Ac227 Dose 1 nCi R power'!F461/'Ac225 Dose 200 nCi R power'!F461</f>
        <v>398082412.43091923</v>
      </c>
      <c r="F85" s="58">
        <f>'Ac227 Dose 1 nCi R power'!G461/'Ac225 Dose 200 nCi R power'!G461</f>
        <v>67608201.974603564</v>
      </c>
      <c r="G85" s="58">
        <f>'Ac227 Dose 1 nCi R power'!H461/'Ac225 Dose 200 nCi R power'!H461</f>
        <v>176317303.19067258</v>
      </c>
      <c r="H85" s="58">
        <f>'Ac227 Dose 1 nCi R power'!I461/'Ac225 Dose 200 nCi R power'!I461</f>
        <v>145836451.51866448</v>
      </c>
      <c r="I85" s="58">
        <f>'Ac227 Dose 1 nCi R power'!J461/'Ac225 Dose 200 nCi R power'!J461</f>
        <v>590682655.01224387</v>
      </c>
      <c r="J85" s="58">
        <f>'Ac227 Dose 1 nCi R power'!K461/'Ac225 Dose 200 nCi R power'!K461</f>
        <v>296560683.50686538</v>
      </c>
      <c r="K85" s="58">
        <f>'Ac227 Dose 1 nCi R power'!L461/'Ac225 Dose 200 nCi R power'!L461</f>
        <v>87397979.033500284</v>
      </c>
      <c r="L85" s="58">
        <f>'Ac227 Dose 1 nCi R power'!M461/'Ac225 Dose 200 nCi R power'!M461</f>
        <v>873544171.85369551</v>
      </c>
      <c r="M85" s="58"/>
      <c r="P85" s="59" t="e">
        <f>((('Ac225 Dose 200 nCi R power'!Q461/'Ac225 Dose 200 nCi R power'!E461)^2+('Ac227 Dose 1 nCi R power'!Q461/'Ac227 Dose 1 nCi R power'!E461)^2)^0.5)*D85</f>
        <v>#DIV/0!</v>
      </c>
      <c r="Q85" s="59">
        <f>((('Ac225 Dose 200 nCi R power'!R461/'Ac225 Dose 200 nCi R power'!F461)^2+('Ac227 Dose 1 nCi R power'!R461/'Ac227 Dose 1 nCi R power'!F461)^2)^0.5)*E85</f>
        <v>181125996.01329353</v>
      </c>
      <c r="R85" s="59">
        <f>((('Ac225 Dose 200 nCi R power'!S461/'Ac225 Dose 200 nCi R power'!G461)^2+('Ac227 Dose 1 nCi R power'!S461/'Ac227 Dose 1 nCi R power'!G461)^2)^0.5)*F85</f>
        <v>79886038.133271754</v>
      </c>
      <c r="S85" s="59">
        <f>((('Ac225 Dose 200 nCi R power'!T461/'Ac225 Dose 200 nCi R power'!H461)^2+('Ac227 Dose 1 nCi R power'!T461/'Ac227 Dose 1 nCi R power'!H461)^2)^0.5)*G85</f>
        <v>163970417.24658674</v>
      </c>
      <c r="T85" s="59">
        <f>((('Ac225 Dose 200 nCi R power'!U461/'Ac225 Dose 200 nCi R power'!I461)^2+('Ac227 Dose 1 nCi R power'!U461/'Ac227 Dose 1 nCi R power'!I461)^2)^0.5)*H85</f>
        <v>176900232.66783461</v>
      </c>
      <c r="U85" s="59">
        <f>((('Ac225 Dose 200 nCi R power'!V461/'Ac225 Dose 200 nCi R power'!J461)^2+('Ac227 Dose 1 nCi R power'!V461/'Ac227 Dose 1 nCi R power'!J461)^2)^0.5)*I85</f>
        <v>489898277.19400281</v>
      </c>
      <c r="V85" s="59">
        <f>((('Ac225 Dose 200 nCi R power'!W461/'Ac225 Dose 200 nCi R power'!K461)^2+('Ac227 Dose 1 nCi R power'!W461/'Ac227 Dose 1 nCi R power'!K461)^2)^0.5)*J85</f>
        <v>350217128.64600104</v>
      </c>
      <c r="W85" s="59">
        <f>((('Ac225 Dose 200 nCi R power'!X461/'Ac225 Dose 200 nCi R power'!L461)^2+('Ac227 Dose 1 nCi R power'!X461/'Ac227 Dose 1 nCi R power'!L461)^2)^0.5)*K85</f>
        <v>102416467.85190071</v>
      </c>
      <c r="X85" s="59">
        <f>((('Ac225 Dose 200 nCi R power'!Y461/'Ac225 Dose 200 nCi R power'!M461)^2+('Ac227 Dose 1 nCi R power'!Y461/'Ac227 Dose 1 nCi R power'!M461)^2)^0.5)*L85</f>
        <v>1047912995.1320052</v>
      </c>
      <c r="Y85" s="59"/>
      <c r="Z85" s="59"/>
      <c r="AA85" s="59"/>
      <c r="AB85" s="59" t="e">
        <f>((('Ac225 Dose 200 nCi R power'!AC461/'Ac225 Dose 200 nCi R power'!E461)^2+('Ac227 Dose 1 nCi R power'!AC461/'Ac227 Dose 1 nCi R power'!E461)^2)^0.5)*D85</f>
        <v>#DIV/0!</v>
      </c>
      <c r="AC85" s="59">
        <f>((('Ac225 Dose 200 nCi R power'!AD461/'Ac225 Dose 200 nCi R power'!F461)^2+('Ac227 Dose 1 nCi R power'!AD461/'Ac227 Dose 1 nCi R power'!F461)^2)^0.5)*E85</f>
        <v>1051494374.2319617</v>
      </c>
      <c r="AD85" s="59">
        <f>((('Ac225 Dose 200 nCi R power'!AE461/'Ac225 Dose 200 nCi R power'!G461)^2+('Ac227 Dose 1 nCi R power'!AE461/'Ac227 Dose 1 nCi R power'!G461)^2)^0.5)*F85</f>
        <v>112140102.80877058</v>
      </c>
      <c r="AE85" s="59">
        <f>((('Ac225 Dose 200 nCi R power'!AF461/'Ac225 Dose 200 nCi R power'!H461)^2+('Ac227 Dose 1 nCi R power'!AF461/'Ac227 Dose 1 nCi R power'!H461)^2)^0.5)*G85</f>
        <v>422127786.49152362</v>
      </c>
      <c r="AF85" s="59">
        <f>((('Ac225 Dose 200 nCi R power'!AG461/'Ac225 Dose 200 nCi R power'!I461)^2+('Ac227 Dose 1 nCi R power'!AG461/'Ac227 Dose 1 nCi R power'!I461)^2)^0.5)*H85</f>
        <v>235662169.80027372</v>
      </c>
      <c r="AG85" s="59">
        <f>((('Ac225 Dose 200 nCi R power'!AH461/'Ac225 Dose 200 nCi R power'!J461)^2+('Ac227 Dose 1 nCi R power'!AH461/'Ac227 Dose 1 nCi R power'!J461)^2)^0.5)*I85</f>
        <v>1265392107.3527653</v>
      </c>
      <c r="AH85" s="59">
        <f>((('Ac225 Dose 200 nCi R power'!AI461/'Ac225 Dose 200 nCi R power'!K461)^2+('Ac227 Dose 1 nCi R power'!AI461/'Ac227 Dose 1 nCi R power'!K461)^2)^0.5)*J85</f>
        <v>491482134.32010633</v>
      </c>
      <c r="AI85" s="59">
        <f>((('Ac225 Dose 200 nCi R power'!AJ461/'Ac225 Dose 200 nCi R power'!L461)^2+('Ac227 Dose 1 nCi R power'!AJ461/'Ac227 Dose 1 nCi R power'!L461)^2)^0.5)*K85</f>
        <v>144795927.91060486</v>
      </c>
      <c r="AJ85" s="59">
        <f>((('Ac225 Dose 200 nCi R power'!AK461/'Ac225 Dose 200 nCi R power'!M461)^2+('Ac227 Dose 1 nCi R power'!AK461/'Ac227 Dose 1 nCi R power'!M461)^2)^0.5)*L85</f>
        <v>1422903276.8234584</v>
      </c>
      <c r="AK85" s="59"/>
      <c r="AL85" s="59"/>
      <c r="AN85" s="139" t="e">
        <f t="shared" si="34"/>
        <v>#DIV/0!</v>
      </c>
      <c r="AO85" s="139">
        <f t="shared" si="18"/>
        <v>216956416.4176257</v>
      </c>
      <c r="AP85" s="139">
        <f t="shared" si="19"/>
        <v>-12277836.15866819</v>
      </c>
      <c r="AQ85" s="139">
        <f t="shared" si="20"/>
        <v>12346885.944085836</v>
      </c>
      <c r="AR85" s="139">
        <f t="shared" si="21"/>
        <v>-31063781.14917013</v>
      </c>
      <c r="AS85" s="139">
        <f t="shared" si="22"/>
        <v>100784377.81824106</v>
      </c>
      <c r="AT85" s="139">
        <f t="shared" si="23"/>
        <v>-53656445.139135659</v>
      </c>
      <c r="AU85" s="139">
        <f t="shared" si="24"/>
        <v>-15018488.818400428</v>
      </c>
      <c r="AV85" s="139">
        <f t="shared" si="25"/>
        <v>-174368823.2783097</v>
      </c>
      <c r="AZ85" s="139" t="e">
        <f t="shared" si="35"/>
        <v>#DIV/0!</v>
      </c>
      <c r="BA85" s="139">
        <f t="shared" si="26"/>
        <v>1449576786.6628809</v>
      </c>
      <c r="BB85" s="139">
        <f t="shared" si="27"/>
        <v>179748304.78337413</v>
      </c>
      <c r="BC85" s="139">
        <f t="shared" si="28"/>
        <v>598445089.68219614</v>
      </c>
      <c r="BD85" s="139">
        <f t="shared" si="29"/>
        <v>381498621.3189382</v>
      </c>
      <c r="BE85" s="139">
        <f t="shared" si="30"/>
        <v>1856074762.3650093</v>
      </c>
      <c r="BF85" s="139">
        <f t="shared" si="31"/>
        <v>788042817.82697177</v>
      </c>
      <c r="BG85" s="139">
        <f t="shared" si="32"/>
        <v>232193906.94410515</v>
      </c>
      <c r="BH85" s="139">
        <f t="shared" si="33"/>
        <v>2296447448.6771541</v>
      </c>
    </row>
    <row r="86" spans="2:60">
      <c r="C86">
        <f>'Ac225 Dose 200 nCi R power'!D551</f>
        <v>730</v>
      </c>
      <c r="D86" s="58">
        <v>0</v>
      </c>
      <c r="E86" s="58">
        <f>'Ac227 Dose 1 nCi R power'!F462/'Ac225 Dose 200 nCi R power'!F462</f>
        <v>37324766081.67852</v>
      </c>
      <c r="F86" s="58">
        <f>'Ac227 Dose 1 nCi R power'!G462/'Ac225 Dose 200 nCi R power'!G462</f>
        <v>6339039970.3801537</v>
      </c>
      <c r="G86" s="58">
        <f>'Ac227 Dose 1 nCi R power'!H462/'Ac225 Dose 200 nCi R power'!H462</f>
        <v>16531757978.346436</v>
      </c>
      <c r="H86" s="58">
        <f>'Ac227 Dose 1 nCi R power'!I462/'Ac225 Dose 200 nCi R power'!I462</f>
        <v>13673830516.340139</v>
      </c>
      <c r="I86" s="58">
        <f>'Ac227 Dose 1 nCi R power'!J462/'Ac225 Dose 200 nCi R power'!J462</f>
        <v>55383235326.083977</v>
      </c>
      <c r="J86" s="58">
        <f>'Ac227 Dose 1 nCi R power'!K462/'Ac225 Dose 200 nCi R power'!K462</f>
        <v>27805946194.212505</v>
      </c>
      <c r="K86" s="58">
        <f>'Ac227 Dose 1 nCi R power'!L462/'Ac225 Dose 200 nCi R power'!L462</f>
        <v>8194557261.4387465</v>
      </c>
      <c r="L86" s="58">
        <f>'Ac227 Dose 1 nCi R power'!M462/'Ac225 Dose 200 nCi R power'!M462</f>
        <v>81904728413.769897</v>
      </c>
      <c r="M86" s="58"/>
      <c r="P86" s="59" t="e">
        <f>((('Ac225 Dose 200 nCi R power'!Q462/'Ac225 Dose 200 nCi R power'!E462)^2+('Ac227 Dose 1 nCi R power'!Q462/'Ac227 Dose 1 nCi R power'!E462)^2)^0.5)*D86</f>
        <v>#DIV/0!</v>
      </c>
      <c r="Q86" s="59">
        <f>((('Ac225 Dose 200 nCi R power'!R462/'Ac225 Dose 200 nCi R power'!F462)^2+('Ac227 Dose 1 nCi R power'!R462/'Ac227 Dose 1 nCi R power'!F462)^2)^0.5)*E86</f>
        <v>16982627771.028172</v>
      </c>
      <c r="R86" s="59">
        <f>((('Ac225 Dose 200 nCi R power'!S462/'Ac225 Dose 200 nCi R power'!G462)^2+('Ac227 Dose 1 nCi R power'!S462/'Ac227 Dose 1 nCi R power'!G462)^2)^0.5)*F86</f>
        <v>7490227132.3876915</v>
      </c>
      <c r="S86" s="59">
        <f>((('Ac225 Dose 200 nCi R power'!T462/'Ac225 Dose 200 nCi R power'!H462)^2+('Ac227 Dose 1 nCi R power'!T462/'Ac227 Dose 1 nCi R power'!H462)^2)^0.5)*G86</f>
        <v>15374096611.480246</v>
      </c>
      <c r="T86" s="59">
        <f>((('Ac225 Dose 200 nCi R power'!U462/'Ac225 Dose 200 nCi R power'!I462)^2+('Ac227 Dose 1 nCi R power'!U462/'Ac227 Dose 1 nCi R power'!I462)^2)^0.5)*H86</f>
        <v>16586414264.828236</v>
      </c>
      <c r="U86" s="59">
        <f>((('Ac225 Dose 200 nCi R power'!V462/'Ac225 Dose 200 nCi R power'!J462)^2+('Ac227 Dose 1 nCi R power'!V462/'Ac227 Dose 1 nCi R power'!J462)^2)^0.5)*I86</f>
        <v>45933550513.881554</v>
      </c>
      <c r="V86" s="59">
        <f>((('Ac225 Dose 200 nCi R power'!W462/'Ac225 Dose 200 nCi R power'!K462)^2+('Ac227 Dose 1 nCi R power'!W462/'Ac227 Dose 1 nCi R power'!K462)^2)^0.5)*J86</f>
        <v>32836849848.968166</v>
      </c>
      <c r="W86" s="59">
        <f>((('Ac225 Dose 200 nCi R power'!X462/'Ac225 Dose 200 nCi R power'!L462)^2+('Ac227 Dose 1 nCi R power'!X462/'Ac227 Dose 1 nCi R power'!L462)^2)^0.5)*K86</f>
        <v>9602711865.968977</v>
      </c>
      <c r="X86" s="59">
        <f>((('Ac225 Dose 200 nCi R power'!Y462/'Ac225 Dose 200 nCi R power'!M462)^2+('Ac227 Dose 1 nCi R power'!Y462/'Ac227 Dose 1 nCi R power'!M462)^2)^0.5)*L86</f>
        <v>98253794178.964615</v>
      </c>
      <c r="Y86" s="59"/>
      <c r="Z86" s="59"/>
      <c r="AA86" s="59"/>
      <c r="AB86" s="59" t="e">
        <f>((('Ac225 Dose 200 nCi R power'!AC462/'Ac225 Dose 200 nCi R power'!E462)^2+('Ac227 Dose 1 nCi R power'!AC462/'Ac227 Dose 1 nCi R power'!E462)^2)^0.5)*D86</f>
        <v>#DIV/0!</v>
      </c>
      <c r="AC86" s="59">
        <f>((('Ac225 Dose 200 nCi R power'!AD462/'Ac225 Dose 200 nCi R power'!F462)^2+('Ac227 Dose 1 nCi R power'!AD462/'Ac227 Dose 1 nCi R power'!F462)^2)^0.5)*E86</f>
        <v>98589589313.29213</v>
      </c>
      <c r="AD86" s="59">
        <f>((('Ac225 Dose 200 nCi R power'!AE462/'Ac225 Dose 200 nCi R power'!G462)^2+('Ac227 Dose 1 nCi R power'!AE462/'Ac227 Dose 1 nCi R power'!G462)^2)^0.5)*F86</f>
        <v>10514413536.013945</v>
      </c>
      <c r="AE86" s="59">
        <f>((('Ac225 Dose 200 nCi R power'!AF462/'Ac225 Dose 200 nCi R power'!H462)^2+('Ac227 Dose 1 nCi R power'!AF462/'Ac227 Dose 1 nCi R power'!H462)^2)^0.5)*G86</f>
        <v>39579294124.447243</v>
      </c>
      <c r="AF86" s="59">
        <f>((('Ac225 Dose 200 nCi R power'!AG462/'Ac225 Dose 200 nCi R power'!I462)^2+('Ac227 Dose 1 nCi R power'!AG462/'Ac227 Dose 1 nCi R power'!I462)^2)^0.5)*H86</f>
        <v>22096016019.352364</v>
      </c>
      <c r="AG86" s="59">
        <f>((('Ac225 Dose 200 nCi R power'!AH462/'Ac225 Dose 200 nCi R power'!J462)^2+('Ac227 Dose 1 nCi R power'!AH462/'Ac227 Dose 1 nCi R power'!J462)^2)^0.5)*I86</f>
        <v>118644941182.22388</v>
      </c>
      <c r="AH86" s="59">
        <f>((('Ac225 Dose 200 nCi R power'!AI462/'Ac225 Dose 200 nCi R power'!K462)^2+('Ac227 Dose 1 nCi R power'!AI462/'Ac227 Dose 1 nCi R power'!K462)^2)^0.5)*J86</f>
        <v>46082055182.494316</v>
      </c>
      <c r="AI86" s="59">
        <f>((('Ac225 Dose 200 nCi R power'!AJ462/'Ac225 Dose 200 nCi R power'!L462)^2+('Ac227 Dose 1 nCi R power'!AJ462/'Ac227 Dose 1 nCi R power'!L462)^2)^0.5)*K86</f>
        <v>13576269561.471207</v>
      </c>
      <c r="AJ86" s="59">
        <f>((('Ac225 Dose 200 nCi R power'!AK462/'Ac225 Dose 200 nCi R power'!M462)^2+('Ac227 Dose 1 nCi R power'!AK462/'Ac227 Dose 1 nCi R power'!M462)^2)^0.5)*L86</f>
        <v>133413409650.45972</v>
      </c>
      <c r="AK86" s="59"/>
      <c r="AL86" s="59"/>
      <c r="AN86" s="139" t="e">
        <f t="shared" si="34"/>
        <v>#DIV/0!</v>
      </c>
      <c r="AO86" s="139">
        <f t="shared" si="18"/>
        <v>20342138310.650349</v>
      </c>
      <c r="AP86" s="139">
        <f t="shared" si="19"/>
        <v>-1151187162.0075378</v>
      </c>
      <c r="AQ86" s="139">
        <f t="shared" si="20"/>
        <v>1157661366.86619</v>
      </c>
      <c r="AR86" s="139">
        <f t="shared" si="21"/>
        <v>-2912583748.4880962</v>
      </c>
      <c r="AS86" s="139">
        <f t="shared" si="22"/>
        <v>9449684812.2024231</v>
      </c>
      <c r="AT86" s="139">
        <f t="shared" si="23"/>
        <v>-5030903654.755661</v>
      </c>
      <c r="AU86" s="139">
        <f t="shared" si="24"/>
        <v>-1408154604.5302305</v>
      </c>
      <c r="AV86" s="139">
        <f t="shared" si="25"/>
        <v>-16349065765.194717</v>
      </c>
      <c r="AZ86" s="139" t="e">
        <f t="shared" si="35"/>
        <v>#DIV/0!</v>
      </c>
      <c r="BA86" s="139">
        <f t="shared" si="26"/>
        <v>135914355394.97064</v>
      </c>
      <c r="BB86" s="139">
        <f t="shared" si="27"/>
        <v>16853453506.394098</v>
      </c>
      <c r="BC86" s="139">
        <f t="shared" si="28"/>
        <v>56111052102.793678</v>
      </c>
      <c r="BD86" s="139">
        <f t="shared" si="29"/>
        <v>35769846535.692505</v>
      </c>
      <c r="BE86" s="139">
        <f t="shared" si="30"/>
        <v>174028176508.30786</v>
      </c>
      <c r="BF86" s="139">
        <f t="shared" si="31"/>
        <v>73888001376.706818</v>
      </c>
      <c r="BG86" s="139">
        <f t="shared" si="32"/>
        <v>21770826822.909954</v>
      </c>
      <c r="BH86" s="139">
        <f t="shared" si="33"/>
        <v>215318138064.22961</v>
      </c>
    </row>
    <row r="87" spans="2:60">
      <c r="C87">
        <f>'Ac225 Dose 200 nCi R power'!D552</f>
        <v>1460</v>
      </c>
      <c r="D87" s="58">
        <v>0</v>
      </c>
      <c r="E87" s="58">
        <f>'Ac227 Dose 1 nCi R power'!F463/'Ac225 Dose 200 nCi R power'!F463</f>
        <v>3.9340567624324691E+21</v>
      </c>
      <c r="F87" s="58">
        <f>'Ac227 Dose 1 nCi R power'!G463/'Ac225 Dose 200 nCi R power'!G463</f>
        <v>6.68139299472933E+20</v>
      </c>
      <c r="G87" s="58">
        <f>'Ac227 Dose 1 nCi R power'!H463/'Ac225 Dose 200 nCi R power'!H463</f>
        <v>1.7424589916327746E+21</v>
      </c>
      <c r="H87" s="58">
        <f>'Ac227 Dose 1 nCi R power'!I463/'Ac225 Dose 200 nCi R power'!I463</f>
        <v>1.4412314143763354E+21</v>
      </c>
      <c r="I87" s="58">
        <f>'Ac227 Dose 1 nCi R power'!J463/'Ac225 Dose 200 nCi R power'!J463</f>
        <v>5.8374322020713203E+21</v>
      </c>
      <c r="J87" s="58">
        <f>'Ac227 Dose 1 nCi R power'!K463/'Ac225 Dose 200 nCi R power'!K463</f>
        <v>2.9307664091395627E+21</v>
      </c>
      <c r="K87" s="58">
        <f>'Ac227 Dose 1 nCi R power'!L463/'Ac225 Dose 200 nCi R power'!L463</f>
        <v>8.6371213523365357E+20</v>
      </c>
      <c r="L87" s="58">
        <f>'Ac227 Dose 1 nCi R power'!M463/'Ac225 Dose 200 nCi R power'!M463</f>
        <v>8.6328163446830609E+21</v>
      </c>
      <c r="M87" s="58"/>
      <c r="P87" s="59" t="e">
        <f>((('Ac225 Dose 200 nCi R power'!Q463/'Ac225 Dose 200 nCi R power'!E463)^2+('Ac227 Dose 1 nCi R power'!Q463/'Ac227 Dose 1 nCi R power'!E463)^2)^0.5)*D87</f>
        <v>#DIV/0!</v>
      </c>
      <c r="Q87" s="59">
        <f>((('Ac225 Dose 200 nCi R power'!R463/'Ac225 Dose 200 nCi R power'!F463)^2+('Ac227 Dose 1 nCi R power'!R463/'Ac227 Dose 1 nCi R power'!F463)^2)^0.5)*E87</f>
        <v>1.7899809868944342E+21</v>
      </c>
      <c r="R87" s="59">
        <f>((('Ac225 Dose 200 nCi R power'!S463/'Ac225 Dose 200 nCi R power'!G463)^2+('Ac227 Dose 1 nCi R power'!S463/'Ac227 Dose 1 nCi R power'!G463)^2)^0.5)*F87</f>
        <v>7.8947524112654349E+20</v>
      </c>
      <c r="S87" s="59">
        <f>((('Ac225 Dose 200 nCi R power'!T463/'Ac225 Dose 200 nCi R power'!H463)^2+('Ac227 Dose 1 nCi R power'!T463/'Ac227 Dose 1 nCi R power'!H463)^2)^0.5)*G87</f>
        <v>1.6204406642048015E+21</v>
      </c>
      <c r="T87" s="59">
        <f>((('Ac225 Dose 200 nCi R power'!U463/'Ac225 Dose 200 nCi R power'!I463)^2+('Ac227 Dose 1 nCi R power'!U463/'Ac227 Dose 1 nCi R power'!I463)^2)^0.5)*H87</f>
        <v>1.7482198029121442E+21</v>
      </c>
      <c r="U87" s="59">
        <f>((('Ac225 Dose 200 nCi R power'!V463/'Ac225 Dose 200 nCi R power'!J463)^2+('Ac227 Dose 1 nCi R power'!V463/'Ac227 Dose 1 nCi R power'!J463)^2)^0.5)*I87</f>
        <v>4.8414287346430651E+21</v>
      </c>
      <c r="V87" s="59">
        <f>((('Ac225 Dose 200 nCi R power'!W463/'Ac225 Dose 200 nCi R power'!K463)^2+('Ac227 Dose 1 nCi R power'!W463/'Ac227 Dose 1 nCi R power'!K463)^2)^0.5)*J87</f>
        <v>3.4610272150834438E+21</v>
      </c>
      <c r="W87" s="59">
        <f>((('Ac225 Dose 200 nCi R power'!X463/'Ac225 Dose 200 nCi R power'!L463)^2+('Ac227 Dose 1 nCi R power'!X463/'Ac227 Dose 1 nCi R power'!L463)^2)^0.5)*K87</f>
        <v>1.0121326272035112E+21</v>
      </c>
      <c r="X87" s="59">
        <f>((('Ac225 Dose 200 nCi R power'!Y463/'Ac225 Dose 200 nCi R power'!M463)^2+('Ac227 Dose 1 nCi R power'!Y463/'Ac227 Dose 1 nCi R power'!M463)^2)^0.5)*L87</f>
        <v>1.0356019447745212E+22</v>
      </c>
      <c r="Y87" s="59"/>
      <c r="Z87" s="59"/>
      <c r="AA87" s="59"/>
      <c r="AB87" s="59" t="e">
        <f>((('Ac225 Dose 200 nCi R power'!AC463/'Ac225 Dose 200 nCi R power'!E463)^2+('Ac227 Dose 1 nCi R power'!AC463/'Ac227 Dose 1 nCi R power'!E463)^2)^0.5)*D87</f>
        <v>#DIV/0!</v>
      </c>
      <c r="AC87" s="59">
        <f>((('Ac225 Dose 200 nCi R power'!AD463/'Ac225 Dose 200 nCi R power'!F463)^2+('Ac227 Dose 1 nCi R power'!AD463/'Ac227 Dose 1 nCi R power'!F463)^2)^0.5)*E87</f>
        <v>1.0391412492569722E+22</v>
      </c>
      <c r="AD87" s="59">
        <f>((('Ac225 Dose 200 nCi R power'!AE463/'Ac225 Dose 200 nCi R power'!G463)^2+('Ac227 Dose 1 nCi R power'!AE463/'Ac227 Dose 1 nCi R power'!G463)^2)^0.5)*F87</f>
        <v>1.1082266285031459E+21</v>
      </c>
      <c r="AE87" s="59">
        <f>((('Ac225 Dose 200 nCi R power'!AF463/'Ac225 Dose 200 nCi R power'!H463)^2+('Ac227 Dose 1 nCi R power'!AF463/'Ac227 Dose 1 nCi R power'!H463)^2)^0.5)*G87</f>
        <v>4.1716856138320666E+21</v>
      </c>
      <c r="AF87" s="59">
        <f>((('Ac225 Dose 200 nCi R power'!AG463/'Ac225 Dose 200 nCi R power'!I463)^2+('Ac227 Dose 1 nCi R power'!AG463/'Ac227 Dose 1 nCi R power'!I463)^2)^0.5)*H87</f>
        <v>2.3289357273807244E+21</v>
      </c>
      <c r="AG87" s="59">
        <f>((('Ac225 Dose 200 nCi R power'!AH463/'Ac225 Dose 200 nCi R power'!J463)^2+('Ac227 Dose 1 nCi R power'!AH463/'Ac227 Dose 1 nCi R power'!J463)^2)^0.5)*I87</f>
        <v>1.2505260774171217E+22</v>
      </c>
      <c r="AH87" s="59">
        <f>((('Ac225 Dose 200 nCi R power'!AI463/'Ac225 Dose 200 nCi R power'!K463)^2+('Ac227 Dose 1 nCi R power'!AI463/'Ac227 Dose 1 nCi R power'!K463)^2)^0.5)*J87</f>
        <v>4.8570812318222909E+21</v>
      </c>
      <c r="AI87" s="59">
        <f>((('Ac225 Dose 200 nCi R power'!AJ463/'Ac225 Dose 200 nCi R power'!L463)^2+('Ac227 Dose 1 nCi R power'!AJ463/'Ac227 Dose 1 nCi R power'!L463)^2)^0.5)*K87</f>
        <v>1.4309484206822392E+21</v>
      </c>
      <c r="AJ87" s="59">
        <f>((('Ac225 Dose 200 nCi R power'!AK463/'Ac225 Dose 200 nCi R power'!M463)^2+('Ac227 Dose 1 nCi R power'!AK463/'Ac227 Dose 1 nCi R power'!M463)^2)^0.5)*L87</f>
        <v>1.4061867803431412E+22</v>
      </c>
      <c r="AK87" s="59"/>
      <c r="AL87" s="59"/>
      <c r="AN87" s="139" t="e">
        <f t="shared" si="34"/>
        <v>#DIV/0!</v>
      </c>
      <c r="AO87" s="139">
        <f t="shared" si="18"/>
        <v>2.1440757755380349E+21</v>
      </c>
      <c r="AP87" s="139">
        <f t="shared" si="19"/>
        <v>-1.213359416536105E+20</v>
      </c>
      <c r="AQ87" s="139">
        <f t="shared" si="20"/>
        <v>1.2201832742797312E+20</v>
      </c>
      <c r="AR87" s="139">
        <f t="shared" si="21"/>
        <v>-3.0698838853580882E+20</v>
      </c>
      <c r="AS87" s="139">
        <f t="shared" si="22"/>
        <v>9.9600346742825524E+20</v>
      </c>
      <c r="AT87" s="139">
        <f t="shared" si="23"/>
        <v>-5.3026080594388111E+20</v>
      </c>
      <c r="AU87" s="139">
        <f t="shared" si="24"/>
        <v>-1.4842049196985759E+20</v>
      </c>
      <c r="AV87" s="139">
        <f t="shared" si="25"/>
        <v>-1.7232031030621514E+21</v>
      </c>
      <c r="AZ87" s="139" t="e">
        <f t="shared" si="35"/>
        <v>#DIV/0!</v>
      </c>
      <c r="BA87" s="139">
        <f t="shared" si="26"/>
        <v>1.4325469255002191E+22</v>
      </c>
      <c r="BB87" s="139">
        <f t="shared" si="27"/>
        <v>1.7763659279760789E+21</v>
      </c>
      <c r="BC87" s="139">
        <f t="shared" si="28"/>
        <v>5.9141446054648417E+21</v>
      </c>
      <c r="BD87" s="139">
        <f t="shared" si="29"/>
        <v>3.7701671417570599E+21</v>
      </c>
      <c r="BE87" s="139">
        <f t="shared" si="30"/>
        <v>1.8342692976242536E+22</v>
      </c>
      <c r="BF87" s="139">
        <f t="shared" si="31"/>
        <v>7.7878476409618532E+21</v>
      </c>
      <c r="BG87" s="139">
        <f t="shared" si="32"/>
        <v>2.2946605559158926E+21</v>
      </c>
      <c r="BH87" s="139">
        <f t="shared" si="33"/>
        <v>2.2694684148114473E+22</v>
      </c>
    </row>
    <row r="88" spans="2:60">
      <c r="C88">
        <f>'Ac225 Dose 200 nCi R power'!D553</f>
        <v>2920</v>
      </c>
      <c r="D88" s="58">
        <v>0</v>
      </c>
      <c r="E88" s="58">
        <f>'Ac227 Dose 1 nCi R power'!F464/'Ac225 Dose 200 nCi R power'!F464</f>
        <v>4.3253697093210949E+43</v>
      </c>
      <c r="F88" s="58">
        <f>'Ac227 Dose 1 nCi R power'!G464/'Ac225 Dose 200 nCi R power'!G464</f>
        <v>7.3459781138499706E+42</v>
      </c>
      <c r="G88" s="58">
        <f>'Ac227 Dose 1 nCi R power'!H464/'Ac225 Dose 200 nCi R power'!H464</f>
        <v>1.9157779862541971E+43</v>
      </c>
      <c r="H88" s="58">
        <f>'Ac227 Dose 1 nCi R power'!I464/'Ac225 Dose 200 nCi R power'!I464</f>
        <v>1.584587889883657E+43</v>
      </c>
      <c r="I88" s="58">
        <f>'Ac227 Dose 1 nCi R power'!J464/'Ac225 Dose 200 nCi R power'!J464</f>
        <v>6.418070188555962E+43</v>
      </c>
      <c r="J88" s="58">
        <f>'Ac227 Dose 1 nCi R power'!K464/'Ac225 Dose 200 nCi R power'!K464</f>
        <v>3.2222840230068037E+43</v>
      </c>
      <c r="K88" s="58">
        <f>'Ac227 Dose 1 nCi R power'!L464/'Ac225 Dose 200 nCi R power'!L464</f>
        <v>9.496238953610719E+42</v>
      </c>
      <c r="L88" s="58">
        <f>'Ac227 Dose 1 nCi R power'!M464/'Ac225 Dose 200 nCi R power'!M464</f>
        <v>9.4915057352493211E+43</v>
      </c>
      <c r="M88" s="58"/>
      <c r="P88" s="59" t="e">
        <f>((('Ac225 Dose 200 nCi R power'!Q464/'Ac225 Dose 200 nCi R power'!E464)^2+('Ac227 Dose 1 nCi R power'!Q464/'Ac227 Dose 1 nCi R power'!E464)^2)^0.5)*D88</f>
        <v>#DIV/0!</v>
      </c>
      <c r="Q88" s="59">
        <f>((('Ac225 Dose 200 nCi R power'!R464/'Ac225 Dose 200 nCi R power'!F464)^2+('Ac227 Dose 1 nCi R power'!R464/'Ac227 Dose 1 nCi R power'!F464)^2)^0.5)*E88</f>
        <v>1.9680269016216993E+43</v>
      </c>
      <c r="R88" s="59">
        <f>((('Ac225 Dose 200 nCi R power'!S464/'Ac225 Dose 200 nCi R power'!G464)^2+('Ac227 Dose 1 nCi R power'!S464/'Ac227 Dose 1 nCi R power'!G464)^2)^0.5)*F88</f>
        <v>8.6800280230738912E+42</v>
      </c>
      <c r="S88" s="59">
        <f>((('Ac225 Dose 200 nCi R power'!T464/'Ac225 Dose 200 nCi R power'!H464)^2+('Ac227 Dose 1 nCi R power'!T464/'Ac227 Dose 1 nCi R power'!H464)^2)^0.5)*G88</f>
        <v>1.7816227339764822E+43</v>
      </c>
      <c r="T88" s="59">
        <f>((('Ac225 Dose 200 nCi R power'!U464/'Ac225 Dose 200 nCi R power'!I464)^2+('Ac227 Dose 1 nCi R power'!U464/'Ac227 Dose 1 nCi R power'!I464)^2)^0.5)*H88</f>
        <v>1.9221118141864335E+43</v>
      </c>
      <c r="U88" s="59">
        <f>((('Ac225 Dose 200 nCi R power'!V464/'Ac225 Dose 200 nCi R power'!J464)^2+('Ac227 Dose 1 nCi R power'!V464/'Ac227 Dose 1 nCi R power'!J464)^2)^0.5)*I88</f>
        <v>5.3229962004192936E+43</v>
      </c>
      <c r="V88" s="59">
        <f>((('Ac225 Dose 200 nCi R power'!W464/'Ac225 Dose 200 nCi R power'!K464)^2+('Ac227 Dose 1 nCi R power'!W464/'Ac227 Dose 1 nCi R power'!K464)^2)^0.5)*J88</f>
        <v>3.805288836249944E+43</v>
      </c>
      <c r="W88" s="59">
        <f>((('Ac225 Dose 200 nCi R power'!X464/'Ac225 Dose 200 nCi R power'!L464)^2+('Ac227 Dose 1 nCi R power'!X464/'Ac227 Dose 1 nCi R power'!L464)^2)^0.5)*K88</f>
        <v>1.1128074839506827E+43</v>
      </c>
      <c r="X88" s="59">
        <f>((('Ac225 Dose 200 nCi R power'!Y464/'Ac225 Dose 200 nCi R power'!M464)^2+('Ac227 Dose 1 nCi R power'!Y464/'Ac227 Dose 1 nCi R power'!M464)^2)^0.5)*L88</f>
        <v>1.1386112487284227E+44</v>
      </c>
      <c r="Y88" s="59"/>
      <c r="Z88" s="59"/>
      <c r="AA88" s="59"/>
      <c r="AB88" s="59" t="e">
        <f>((('Ac225 Dose 200 nCi R power'!AC464/'Ac225 Dose 200 nCi R power'!E464)^2+('Ac227 Dose 1 nCi R power'!AC464/'Ac227 Dose 1 nCi R power'!E464)^2)^0.5)*D88</f>
        <v>#DIV/0!</v>
      </c>
      <c r="AC88" s="59">
        <f>((('Ac225 Dose 200 nCi R power'!AD464/'Ac225 Dose 200 nCi R power'!F464)^2+('Ac227 Dose 1 nCi R power'!AD464/'Ac227 Dose 1 nCi R power'!F464)^2)^0.5)*E88</f>
        <v>1.1425026009190288E+44</v>
      </c>
      <c r="AD88" s="59">
        <f>((('Ac225 Dose 200 nCi R power'!AE464/'Ac225 Dose 200 nCi R power'!G464)^2+('Ac227 Dose 1 nCi R power'!AE464/'Ac227 Dose 1 nCi R power'!G464)^2)^0.5)*F88</f>
        <v>1.2184597679843037E+43</v>
      </c>
      <c r="AE88" s="59">
        <f>((('Ac225 Dose 200 nCi R power'!AF464/'Ac225 Dose 200 nCi R power'!H464)^2+('Ac227 Dose 1 nCi R power'!AF464/'Ac227 Dose 1 nCi R power'!H464)^2)^0.5)*G88</f>
        <v>4.5866350387183924E+43</v>
      </c>
      <c r="AF88" s="59">
        <f>((('Ac225 Dose 200 nCi R power'!AG464/'Ac225 Dose 200 nCi R power'!I464)^2+('Ac227 Dose 1 nCi R power'!AG464/'Ac227 Dose 1 nCi R power'!I464)^2)^0.5)*H88</f>
        <v>2.5605904181056392E+43</v>
      </c>
      <c r="AG88" s="59">
        <f>((('Ac225 Dose 200 nCi R power'!AH464/'Ac225 Dose 200 nCi R power'!J464)^2+('Ac227 Dose 1 nCi R power'!AH464/'Ac227 Dose 1 nCi R power'!J464)^2)^0.5)*I88</f>
        <v>1.3749134653135271E+44</v>
      </c>
      <c r="AH88" s="59">
        <f>((('Ac225 Dose 200 nCi R power'!AI464/'Ac225 Dose 200 nCi R power'!K464)^2+('Ac227 Dose 1 nCi R power'!AI464/'Ac227 Dose 1 nCi R power'!K464)^2)^0.5)*J88</f>
        <v>5.3402056209392971E+43</v>
      </c>
      <c r="AI88" s="59">
        <f>((('Ac225 Dose 200 nCi R power'!AJ464/'Ac225 Dose 200 nCi R power'!L464)^2+('Ac227 Dose 1 nCi R power'!AJ464/'Ac227 Dose 1 nCi R power'!L464)^2)^0.5)*K88</f>
        <v>1.5732820668791913E+43</v>
      </c>
      <c r="AJ88" s="59">
        <f>((('Ac225 Dose 200 nCi R power'!AK464/'Ac225 Dose 200 nCi R power'!M464)^2+('Ac227 Dose 1 nCi R power'!AK464/'Ac227 Dose 1 nCi R power'!M464)^2)^0.5)*L88</f>
        <v>1.5460574345102333E+44</v>
      </c>
      <c r="AK88" s="59"/>
      <c r="AL88" s="59"/>
      <c r="AN88" s="139" t="e">
        <f t="shared" si="34"/>
        <v>#DIV/0!</v>
      </c>
      <c r="AO88" s="139">
        <f t="shared" si="18"/>
        <v>2.3573428076993955E+43</v>
      </c>
      <c r="AP88" s="139">
        <f t="shared" si="19"/>
        <v>-1.3340499092239206E+42</v>
      </c>
      <c r="AQ88" s="139">
        <f t="shared" si="20"/>
        <v>1.3415525227771488E+42</v>
      </c>
      <c r="AR88" s="139">
        <f t="shared" si="21"/>
        <v>-3.3752392430277648E+42</v>
      </c>
      <c r="AS88" s="139">
        <f t="shared" si="22"/>
        <v>1.0950739881366684E+43</v>
      </c>
      <c r="AT88" s="139">
        <f t="shared" si="23"/>
        <v>-5.8300481324314035E+42</v>
      </c>
      <c r="AU88" s="139">
        <f t="shared" si="24"/>
        <v>-1.6318358858961083E+42</v>
      </c>
      <c r="AV88" s="139">
        <f t="shared" si="25"/>
        <v>-1.8946067520349058E+43</v>
      </c>
      <c r="AZ88" s="139" t="e">
        <f t="shared" si="35"/>
        <v>#DIV/0!</v>
      </c>
      <c r="BA88" s="139">
        <f t="shared" si="26"/>
        <v>1.5750395718511382E+44</v>
      </c>
      <c r="BB88" s="139">
        <f t="shared" si="27"/>
        <v>1.9530575793693006E+43</v>
      </c>
      <c r="BC88" s="139">
        <f t="shared" si="28"/>
        <v>6.50241302497259E+43</v>
      </c>
      <c r="BD88" s="139">
        <f t="shared" si="29"/>
        <v>4.1451783079892962E+43</v>
      </c>
      <c r="BE88" s="139">
        <f t="shared" si="30"/>
        <v>2.0167204841691234E+44</v>
      </c>
      <c r="BF88" s="139">
        <f t="shared" si="31"/>
        <v>8.5624896439461008E+43</v>
      </c>
      <c r="BG88" s="139">
        <f t="shared" si="32"/>
        <v>2.5229059622402631E+43</v>
      </c>
      <c r="BH88" s="139">
        <f t="shared" si="33"/>
        <v>2.4952080080351652E+44</v>
      </c>
    </row>
    <row r="89" spans="2:60">
      <c r="C89">
        <f>'Ac225 Dose 200 nCi R power'!D554</f>
        <v>5840</v>
      </c>
      <c r="D89" s="58">
        <v>0</v>
      </c>
      <c r="E89" s="58">
        <f>'Ac227 Dose 1 nCi R power'!F465/'Ac225 Dose 200 nCi R power'!F465</f>
        <v>5.1433355607863767E+87</v>
      </c>
      <c r="F89" s="58">
        <f>'Ac227 Dose 1 nCi R power'!G465/'Ac225 Dose 200 nCi R power'!G465</f>
        <v>8.7351678586692026E+86</v>
      </c>
      <c r="G89" s="58">
        <f>'Ac227 Dose 1 nCi R power'!H465/'Ac225 Dose 200 nCi R power'!H465</f>
        <v>2.2780686289171605E+87</v>
      </c>
      <c r="H89" s="58">
        <f>'Ac227 Dose 1 nCi R power'!I465/'Ac225 Dose 200 nCi R power'!I465</f>
        <v>1.884247542046362E+87</v>
      </c>
      <c r="I89" s="58">
        <f>'Ac227 Dose 1 nCi R power'!J465/'Ac225 Dose 200 nCi R power'!J465</f>
        <v>7.6317842984118132E+87</v>
      </c>
      <c r="J89" s="58">
        <f>'Ac227 Dose 1 nCi R power'!K465/'Ac225 Dose 200 nCi R power'!K465</f>
        <v>3.8316465681001875E+87</v>
      </c>
      <c r="K89" s="58">
        <f>'Ac227 Dose 1 nCi R power'!L465/'Ac225 Dose 200 nCi R power'!L465</f>
        <v>1.129206213253319E+87</v>
      </c>
      <c r="L89" s="58">
        <f>'Ac227 Dose 1 nCi R power'!M465/'Ac225 Dose 200 nCi R power'!M465</f>
        <v>1.1286433820515683E+88</v>
      </c>
      <c r="M89" s="58"/>
      <c r="P89" s="59" t="e">
        <f>((('Ac225 Dose 200 nCi R power'!Q465/'Ac225 Dose 200 nCi R power'!E465)^2+('Ac227 Dose 1 nCi R power'!Q465/'Ac227 Dose 1 nCi R power'!E465)^2)^0.5)*D89</f>
        <v>#DIV/0!</v>
      </c>
      <c r="Q89" s="59">
        <f>((('Ac225 Dose 200 nCi R power'!R465/'Ac225 Dose 200 nCi R power'!F465)^2+('Ac227 Dose 1 nCi R power'!R465/'Ac227 Dose 1 nCi R power'!F465)^2)^0.5)*E89</f>
        <v>2.3401982785152229E+87</v>
      </c>
      <c r="R89" s="59">
        <f>((('Ac225 Dose 200 nCi R power'!S465/'Ac225 Dose 200 nCi R power'!G465)^2+('Ac227 Dose 1 nCi R power'!S465/'Ac227 Dose 1 nCi R power'!G465)^2)^0.5)*F89</f>
        <v>1.0321498461389445E+87</v>
      </c>
      <c r="S89" s="59">
        <f>((('Ac225 Dose 200 nCi R power'!T465/'Ac225 Dose 200 nCi R power'!H465)^2+('Ac227 Dose 1 nCi R power'!T465/'Ac227 Dose 1 nCi R power'!H465)^2)^0.5)*G89</f>
        <v>2.1185434261999709E+87</v>
      </c>
      <c r="T89" s="59">
        <f>((('Ac225 Dose 200 nCi R power'!U465/'Ac225 Dose 200 nCi R power'!I465)^2+('Ac227 Dose 1 nCi R power'!U465/'Ac227 Dose 1 nCi R power'!I465)^2)^0.5)*H89</f>
        <v>2.2856002399999248E+87</v>
      </c>
      <c r="U89" s="59">
        <f>((('Ac225 Dose 200 nCi R power'!V465/'Ac225 Dose 200 nCi R power'!J465)^2+('Ac227 Dose 1 nCi R power'!V465/'Ac227 Dose 1 nCi R power'!J465)^2)^0.5)*I89</f>
        <v>6.3296220872283592E+87</v>
      </c>
      <c r="V89" s="59">
        <f>((('Ac225 Dose 200 nCi R power'!W465/'Ac225 Dose 200 nCi R power'!K465)^2+('Ac227 Dose 1 nCi R power'!W465/'Ac227 Dose 1 nCi R power'!K465)^2)^0.5)*J89</f>
        <v>4.5249027726741355E+87</v>
      </c>
      <c r="W89" s="59">
        <f>((('Ac225 Dose 200 nCi R power'!X465/'Ac225 Dose 200 nCi R power'!L465)^2+('Ac227 Dose 1 nCi R power'!X465/'Ac227 Dose 1 nCi R power'!L465)^2)^0.5)*K89</f>
        <v>1.3232492686529501E+87</v>
      </c>
      <c r="X89" s="59">
        <f>((('Ac225 Dose 200 nCi R power'!Y465/'Ac225 Dose 200 nCi R power'!M465)^2+('Ac227 Dose 1 nCi R power'!Y465/'Ac227 Dose 1 nCi R power'!M465)^2)^0.5)*L89</f>
        <v>1.3539327546674554E+88</v>
      </c>
      <c r="Y89" s="59"/>
      <c r="Z89" s="59"/>
      <c r="AA89" s="59"/>
      <c r="AB89" s="59" t="e">
        <f>((('Ac225 Dose 200 nCi R power'!AC465/'Ac225 Dose 200 nCi R power'!E465)^2+('Ac227 Dose 1 nCi R power'!AC465/'Ac227 Dose 1 nCi R power'!E465)^2)^0.5)*D89</f>
        <v>#DIV/0!</v>
      </c>
      <c r="AC89" s="59">
        <f>((('Ac225 Dose 200 nCi R power'!AD465/'Ac225 Dose 200 nCi R power'!F465)^2+('Ac227 Dose 1 nCi R power'!AD465/'Ac227 Dose 1 nCi R power'!F465)^2)^0.5)*E89</f>
        <v>1.3585599961396364E+88</v>
      </c>
      <c r="AD89" s="59">
        <f>((('Ac225 Dose 200 nCi R power'!AE465/'Ac225 Dose 200 nCi R power'!G465)^2+('Ac227 Dose 1 nCi R power'!AE465/'Ac227 Dose 1 nCi R power'!G465)^2)^0.5)*F89</f>
        <v>1.4488813385260513E+87</v>
      </c>
      <c r="AE89" s="59">
        <f>((('Ac225 Dose 200 nCi R power'!AF465/'Ac225 Dose 200 nCi R power'!H465)^2+('Ac227 Dose 1 nCi R power'!AF465/'Ac227 Dose 1 nCi R power'!H465)^2)^0.5)*G89</f>
        <v>5.4540084858299542E+87</v>
      </c>
      <c r="AF89" s="59">
        <f>((('Ac225 Dose 200 nCi R power'!AG465/'Ac225 Dose 200 nCi R power'!I465)^2+('Ac227 Dose 1 nCi R power'!AG465/'Ac227 Dose 1 nCi R power'!I465)^2)^0.5)*H89</f>
        <v>3.0448208220607193E+87</v>
      </c>
      <c r="AG89" s="59">
        <f>((('Ac225 Dose 200 nCi R power'!AH465/'Ac225 Dose 200 nCi R power'!J465)^2+('Ac227 Dose 1 nCi R power'!AH465/'Ac227 Dose 1 nCi R power'!J465)^2)^0.5)*I89</f>
        <v>1.6349218204196114E+88</v>
      </c>
      <c r="AH89" s="59">
        <f>((('Ac225 Dose 200 nCi R power'!AI465/'Ac225 Dose 200 nCi R power'!K465)^2+('Ac227 Dose 1 nCi R power'!AI465/'Ac227 Dose 1 nCi R power'!K465)^2)^0.5)*J89</f>
        <v>6.350085962108308E+87</v>
      </c>
      <c r="AI89" s="59">
        <f>((('Ac225 Dose 200 nCi R power'!AJ465/'Ac225 Dose 200 nCi R power'!L465)^2+('Ac227 Dose 1 nCi R power'!AJ465/'Ac227 Dose 1 nCi R power'!L465)^2)^0.5)*K89</f>
        <v>1.8708036874372373E+87</v>
      </c>
      <c r="AJ89" s="59">
        <f>((('Ac225 Dose 200 nCi R power'!AK465/'Ac225 Dose 200 nCi R power'!M465)^2+('Ac227 Dose 1 nCi R power'!AK465/'Ac227 Dose 1 nCi R power'!M465)^2)^0.5)*L89</f>
        <v>1.8384306351428074E+88</v>
      </c>
      <c r="AK89" s="59"/>
      <c r="AL89" s="59"/>
      <c r="AN89" s="139" t="e">
        <f t="shared" si="34"/>
        <v>#DIV/0!</v>
      </c>
      <c r="AO89" s="139">
        <f t="shared" si="18"/>
        <v>2.8031372822711538E+87</v>
      </c>
      <c r="AP89" s="139">
        <f t="shared" si="19"/>
        <v>-1.5863306027202426E+86</v>
      </c>
      <c r="AQ89" s="139">
        <f t="shared" si="20"/>
        <v>1.5952520271718959E+86</v>
      </c>
      <c r="AR89" s="139">
        <f t="shared" si="21"/>
        <v>-4.0135269795356288E+86</v>
      </c>
      <c r="AS89" s="139">
        <f t="shared" si="22"/>
        <v>1.302162211183454E+87</v>
      </c>
      <c r="AT89" s="139">
        <f t="shared" si="23"/>
        <v>-6.9325620457394797E+86</v>
      </c>
      <c r="AU89" s="139">
        <f t="shared" si="24"/>
        <v>-1.9404305539963109E+86</v>
      </c>
      <c r="AV89" s="139">
        <f t="shared" si="25"/>
        <v>-2.2528937261588714E+87</v>
      </c>
      <c r="AZ89" s="139" t="e">
        <f t="shared" si="35"/>
        <v>#DIV/0!</v>
      </c>
      <c r="BA89" s="139">
        <f t="shared" si="26"/>
        <v>1.8728935522182742E+88</v>
      </c>
      <c r="BB89" s="139">
        <f t="shared" si="27"/>
        <v>2.3223981243929714E+87</v>
      </c>
      <c r="BC89" s="139">
        <f t="shared" si="28"/>
        <v>7.7320771147471147E+87</v>
      </c>
      <c r="BD89" s="139">
        <f t="shared" si="29"/>
        <v>4.9290683641070813E+87</v>
      </c>
      <c r="BE89" s="139">
        <f t="shared" si="30"/>
        <v>2.3981002502607927E+88</v>
      </c>
      <c r="BF89" s="139">
        <f t="shared" si="31"/>
        <v>1.0181732530208495E+88</v>
      </c>
      <c r="BG89" s="139">
        <f t="shared" si="32"/>
        <v>3.0000099006905561E+87</v>
      </c>
      <c r="BH89" s="139">
        <f t="shared" si="33"/>
        <v>2.9670740171943757E+88</v>
      </c>
    </row>
    <row r="90" spans="2:60">
      <c r="C90">
        <f>'Ac225 Dose 200 nCi R power'!D555</f>
        <v>7946.78</v>
      </c>
      <c r="D90" s="58">
        <v>0</v>
      </c>
      <c r="E90" s="58">
        <f>'Ac227 Dose 1 nCi R power'!F466/'Ac225 Dose 200 nCi R power'!F466</f>
        <v>8.0651498005022274E+175</v>
      </c>
      <c r="F90" s="58">
        <f>'Ac227 Dose 1 nCi R power'!G466/'Ac225 Dose 200 nCi R power'!G466</f>
        <v>1.3697421931756689E+175</v>
      </c>
      <c r="G90" s="58">
        <f>'Ac227 Dose 1 nCi R power'!H466/'Ac225 Dose 200 nCi R power'!H466</f>
        <v>3.5721886178533793E+175</v>
      </c>
      <c r="H90" s="58">
        <f>'Ac227 Dose 1 nCi R power'!I466/'Ac225 Dose 200 nCi R power'!I466</f>
        <v>2.9546465534340058E+175</v>
      </c>
      <c r="I90" s="58">
        <f>'Ac227 Dose 1 nCi R power'!J466/'Ac225 Dose 200 nCi R power'!J466</f>
        <v>1.1967230775508907E+176</v>
      </c>
      <c r="J90" s="58">
        <f>'Ac227 Dose 1 nCi R power'!K466/'Ac225 Dose 200 nCi R power'!K466</f>
        <v>6.0083195407113332E+175</v>
      </c>
      <c r="K90" s="58">
        <f>'Ac227 Dose 1 nCi R power'!L466/'Ac225 Dose 200 nCi R power'!L466</f>
        <v>1.7706830825857021E+175</v>
      </c>
      <c r="L90" s="58">
        <f>'Ac227 Dose 1 nCi R power'!M466/'Ac225 Dose 200 nCi R power'!M466</f>
        <v>1.769800519528932E+176</v>
      </c>
      <c r="M90" s="58"/>
      <c r="P90" s="59" t="e">
        <f>((('Ac225 Dose 200 nCi R power'!Q466/'Ac225 Dose 200 nCi R power'!E466)^2+('Ac227 Dose 1 nCi R power'!Q466/'Ac227 Dose 1 nCi R power'!E466)^2)^0.5)*D90</f>
        <v>#DIV/0!</v>
      </c>
      <c r="Q90" s="59">
        <f>((('Ac225 Dose 200 nCi R power'!R466/'Ac225 Dose 200 nCi R power'!F466)^2+('Ac227 Dose 1 nCi R power'!R466/'Ac227 Dose 1 nCi R power'!F466)^2)^0.5)*E90</f>
        <v>3.6696127359454287E+175</v>
      </c>
      <c r="R90" s="59">
        <f>((('Ac225 Dose 200 nCi R power'!S466/'Ac225 Dose 200 nCi R power'!G466)^2+('Ac227 Dose 1 nCi R power'!S466/'Ac227 Dose 1 nCi R power'!G466)^2)^0.5)*F90</f>
        <v>1.6184911575948536E+175</v>
      </c>
      <c r="S90" s="59">
        <f>((('Ac225 Dose 200 nCi R power'!T466/'Ac225 Dose 200 nCi R power'!H466)^2+('Ac227 Dose 1 nCi R power'!T466/'Ac227 Dose 1 nCi R power'!H466)^2)^0.5)*G90</f>
        <v>3.3220407047600124E+175</v>
      </c>
      <c r="T90" s="59">
        <f>((('Ac225 Dose 200 nCi R power'!U466/'Ac225 Dose 200 nCi R power'!I466)^2+('Ac227 Dose 1 nCi R power'!U466/'Ac227 Dose 1 nCi R power'!I466)^2)^0.5)*H90</f>
        <v>3.5839987692432147E+175</v>
      </c>
      <c r="U90" s="59">
        <f>((('Ac225 Dose 200 nCi R power'!V466/'Ac225 Dose 200 nCi R power'!J466)^2+('Ac227 Dose 1 nCi R power'!V466/'Ac227 Dose 1 nCi R power'!J466)^2)^0.5)*I90</f>
        <v>9.9253392493526651E+175</v>
      </c>
      <c r="V90" s="59">
        <f>((('Ac225 Dose 200 nCi R power'!W466/'Ac225 Dose 200 nCi R power'!K466)^2+('Ac227 Dose 1 nCi R power'!W466/'Ac227 Dose 1 nCi R power'!K466)^2)^0.5)*J90</f>
        <v>7.0953991360317019E+175</v>
      </c>
      <c r="W90" s="59">
        <f>((('Ac225 Dose 200 nCi R power'!X466/'Ac225 Dose 200 nCi R power'!L466)^2+('Ac227 Dose 1 nCi R power'!X466/'Ac227 Dose 1 nCi R power'!L466)^2)^0.5)*K90</f>
        <v>2.0749576707492439E+175</v>
      </c>
      <c r="X90" s="59">
        <f>((('Ac225 Dose 200 nCi R power'!Y466/'Ac225 Dose 200 nCi R power'!M466)^2+('Ac227 Dose 1 nCi R power'!Y466/'Ac227 Dose 1 nCi R power'!M466)^2)^0.5)*L90</f>
        <v>2.1230717609508103E+176</v>
      </c>
      <c r="Y90" s="59"/>
      <c r="Z90" s="59"/>
      <c r="AA90" s="59"/>
      <c r="AB90" s="59" t="e">
        <f>((('Ac225 Dose 200 nCi R power'!AC466/'Ac225 Dose 200 nCi R power'!E466)^2+('Ac227 Dose 1 nCi R power'!AC466/'Ac227 Dose 1 nCi R power'!E466)^2)^0.5)*D90</f>
        <v>#DIV/0!</v>
      </c>
      <c r="AC90" s="59">
        <f>((('Ac225 Dose 200 nCi R power'!AD466/'Ac225 Dose 200 nCi R power'!F466)^2+('Ac227 Dose 1 nCi R power'!AD466/'Ac227 Dose 1 nCi R power'!F466)^2)^0.5)*E90</f>
        <v>2.1303276351194664E+176</v>
      </c>
      <c r="AD90" s="59">
        <f>((('Ac225 Dose 200 nCi R power'!AE466/'Ac225 Dose 200 nCi R power'!G466)^2+('Ac227 Dose 1 nCi R power'!AE466/'Ac227 Dose 1 nCi R power'!G466)^2)^0.5)*F90</f>
        <v>2.2719585180201959E+175</v>
      </c>
      <c r="AE90" s="59">
        <f>((('Ac225 Dose 200 nCi R power'!AF466/'Ac225 Dose 200 nCi R power'!H466)^2+('Ac227 Dose 1 nCi R power'!AF466/'Ac227 Dose 1 nCi R power'!H466)^2)^0.5)*G90</f>
        <v>8.552309086499424E+175</v>
      </c>
      <c r="AF90" s="59">
        <f>((('Ac225 Dose 200 nCi R power'!AG466/'Ac225 Dose 200 nCi R power'!I466)^2+('Ac227 Dose 1 nCi R power'!AG466/'Ac227 Dose 1 nCi R power'!I466)^2)^0.5)*H90</f>
        <v>4.7745156339465952E+175</v>
      </c>
      <c r="AG90" s="59">
        <f>((('Ac225 Dose 200 nCi R power'!AH466/'Ac225 Dose 200 nCi R power'!J466)^2+('Ac227 Dose 1 nCi R power'!AH466/'Ac227 Dose 1 nCi R power'!J466)^2)^0.5)*I90</f>
        <v>2.5636844491200086E+176</v>
      </c>
      <c r="AH90" s="59">
        <f>((('Ac225 Dose 200 nCi R power'!AI466/'Ac225 Dose 200 nCi R power'!K466)^2+('Ac227 Dose 1 nCi R power'!AI466/'Ac227 Dose 1 nCi R power'!K466)^2)^0.5)*J90</f>
        <v>9.9574281952234769E+175</v>
      </c>
      <c r="AI90" s="59">
        <f>((('Ac225 Dose 200 nCi R power'!AJ466/'Ac225 Dose 200 nCi R power'!L466)^2+('Ac227 Dose 1 nCi R power'!AJ466/'Ac227 Dose 1 nCi R power'!L466)^2)^0.5)*K90</f>
        <v>2.9335655448088979E+175</v>
      </c>
      <c r="AJ90" s="59">
        <f>((('Ac225 Dose 200 nCi R power'!AK466/'Ac225 Dose 200 nCi R power'!M466)^2+('Ac227 Dose 1 nCi R power'!AK466/'Ac227 Dose 1 nCi R power'!M466)^2)^0.5)*L90</f>
        <v>2.882802083399788E+176</v>
      </c>
      <c r="AK90" s="59"/>
      <c r="AL90" s="59"/>
      <c r="AN90" s="139" t="e">
        <f t="shared" si="34"/>
        <v>#DIV/0!</v>
      </c>
      <c r="AO90" s="139">
        <f t="shared" si="18"/>
        <v>4.3955370645567987E+175</v>
      </c>
      <c r="AP90" s="139">
        <f t="shared" si="19"/>
        <v>-2.4874896441918466E+174</v>
      </c>
      <c r="AQ90" s="139">
        <f t="shared" si="20"/>
        <v>2.5014791309336691E+174</v>
      </c>
      <c r="AR90" s="139">
        <f t="shared" si="21"/>
        <v>-6.2935221580920893E+174</v>
      </c>
      <c r="AS90" s="139">
        <f t="shared" si="22"/>
        <v>2.0418915261562421E+175</v>
      </c>
      <c r="AT90" s="139">
        <f t="shared" si="23"/>
        <v>-1.0870795953203687E+175</v>
      </c>
      <c r="AU90" s="139">
        <f t="shared" si="24"/>
        <v>-3.0427458816354185E+174</v>
      </c>
      <c r="AV90" s="139">
        <f t="shared" si="25"/>
        <v>-3.5327124142187825E+175</v>
      </c>
      <c r="AZ90" s="139" t="e">
        <f t="shared" si="35"/>
        <v>#DIV/0!</v>
      </c>
      <c r="BA90" s="139">
        <f t="shared" si="26"/>
        <v>2.936842615169689E+176</v>
      </c>
      <c r="BB90" s="139">
        <f t="shared" si="27"/>
        <v>3.6417007111958647E+175</v>
      </c>
      <c r="BC90" s="139">
        <f t="shared" si="28"/>
        <v>1.2124497704352804E+176</v>
      </c>
      <c r="BD90" s="139">
        <f t="shared" si="29"/>
        <v>7.7291621873806006E+175</v>
      </c>
      <c r="BE90" s="139">
        <f t="shared" si="30"/>
        <v>3.7604075266708993E+176</v>
      </c>
      <c r="BF90" s="139">
        <f t="shared" si="31"/>
        <v>1.5965747735934809E+176</v>
      </c>
      <c r="BG90" s="139">
        <f t="shared" si="32"/>
        <v>4.7042486273945996E+175</v>
      </c>
      <c r="BH90" s="139">
        <f t="shared" si="33"/>
        <v>4.6526026029287197E+176</v>
      </c>
    </row>
    <row r="93" spans="2:60">
      <c r="B93" t="s">
        <v>51</v>
      </c>
    </row>
    <row r="94" spans="2:60">
      <c r="P94" t="s">
        <v>107</v>
      </c>
      <c r="AN94" t="s">
        <v>108</v>
      </c>
      <c r="AZ94" t="s">
        <v>109</v>
      </c>
    </row>
    <row r="95" spans="2:60">
      <c r="D95" s="55" t="s">
        <v>52</v>
      </c>
      <c r="P95" s="56" t="s">
        <v>53</v>
      </c>
      <c r="AN95" s="56" t="s">
        <v>53</v>
      </c>
    </row>
    <row r="97" spans="3:60">
      <c r="C97" t="str">
        <f t="shared" ref="C97:L97" si="36">C8</f>
        <v>Average</v>
      </c>
      <c r="D97" t="str">
        <f t="shared" si="36"/>
        <v>Blood</v>
      </c>
      <c r="E97" t="str">
        <f t="shared" si="36"/>
        <v>Thymus</v>
      </c>
      <c r="F97" t="str">
        <f t="shared" si="36"/>
        <v>Heart</v>
      </c>
      <c r="G97" t="str">
        <f t="shared" si="36"/>
        <v>Lungs</v>
      </c>
      <c r="H97" t="str">
        <f t="shared" si="36"/>
        <v>Kidneys</v>
      </c>
      <c r="I97" t="str">
        <f t="shared" si="36"/>
        <v>Spleen</v>
      </c>
      <c r="J97" t="str">
        <f t="shared" si="36"/>
        <v>Liver</v>
      </c>
      <c r="K97" t="str">
        <f t="shared" si="36"/>
        <v>ART</v>
      </c>
      <c r="L97" t="str">
        <f t="shared" si="36"/>
        <v>Carcass</v>
      </c>
      <c r="O97" t="str">
        <f t="shared" ref="O97:Y97" si="37">O8</f>
        <v>Average -STDEV</v>
      </c>
      <c r="P97" t="str">
        <f t="shared" si="37"/>
        <v>Blood</v>
      </c>
      <c r="Q97" t="str">
        <f t="shared" si="37"/>
        <v>Thymus</v>
      </c>
      <c r="R97" t="str">
        <f t="shared" si="37"/>
        <v>Heart</v>
      </c>
      <c r="S97" t="str">
        <f t="shared" si="37"/>
        <v>Lungs</v>
      </c>
      <c r="T97" t="str">
        <f t="shared" si="37"/>
        <v>Kidneys</v>
      </c>
      <c r="U97" t="str">
        <f t="shared" si="37"/>
        <v>Spleen</v>
      </c>
      <c r="V97" t="str">
        <f t="shared" si="37"/>
        <v>Liver</v>
      </c>
      <c r="W97" t="str">
        <f t="shared" si="37"/>
        <v>ART</v>
      </c>
      <c r="X97" t="str">
        <f t="shared" si="37"/>
        <v>Carcass</v>
      </c>
      <c r="Y97">
        <f t="shared" si="37"/>
        <v>0</v>
      </c>
      <c r="AA97" t="str">
        <f t="shared" ref="AA97:AJ97" si="38">AA8</f>
        <v>Average +STDEV</v>
      </c>
      <c r="AB97" t="str">
        <f t="shared" si="38"/>
        <v>Blood</v>
      </c>
      <c r="AC97" t="str">
        <f t="shared" si="38"/>
        <v>Thymus</v>
      </c>
      <c r="AD97" t="str">
        <f t="shared" si="38"/>
        <v>Heart</v>
      </c>
      <c r="AE97" t="str">
        <f t="shared" si="38"/>
        <v>Lungs</v>
      </c>
      <c r="AF97" t="str">
        <f t="shared" si="38"/>
        <v>Kidneys</v>
      </c>
      <c r="AG97" t="str">
        <f t="shared" si="38"/>
        <v>Spleen</v>
      </c>
      <c r="AH97" t="str">
        <f t="shared" si="38"/>
        <v>Liver</v>
      </c>
      <c r="AI97" t="str">
        <f t="shared" si="38"/>
        <v>ART</v>
      </c>
      <c r="AJ97" t="str">
        <f t="shared" si="38"/>
        <v>Carcass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39">C9</f>
        <v>0</v>
      </c>
      <c r="D98" s="139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57"/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9"/>
      <c r="Z98" s="59"/>
      <c r="AA98" s="59"/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9"/>
      <c r="AL98" s="59"/>
      <c r="AN98" s="139">
        <f>D98-P98</f>
        <v>0</v>
      </c>
      <c r="AO98" s="139">
        <f t="shared" ref="AO98:AV98" si="40">E98-Q98</f>
        <v>0</v>
      </c>
      <c r="AP98" s="139">
        <f t="shared" si="40"/>
        <v>0</v>
      </c>
      <c r="AQ98" s="139">
        <f t="shared" si="40"/>
        <v>0</v>
      </c>
      <c r="AR98" s="139">
        <f t="shared" si="40"/>
        <v>0</v>
      </c>
      <c r="AS98" s="139">
        <f t="shared" si="40"/>
        <v>0</v>
      </c>
      <c r="AT98" s="139">
        <f t="shared" si="40"/>
        <v>0</v>
      </c>
      <c r="AU98" s="139">
        <f t="shared" si="40"/>
        <v>0</v>
      </c>
      <c r="AV98" s="139">
        <f t="shared" si="40"/>
        <v>0</v>
      </c>
      <c r="AZ98" s="139">
        <f>D98+AB98</f>
        <v>0</v>
      </c>
      <c r="BA98" s="139">
        <f t="shared" ref="BA98:BH98" si="41">E98+AC98</f>
        <v>0</v>
      </c>
      <c r="BB98" s="139">
        <f t="shared" si="41"/>
        <v>0</v>
      </c>
      <c r="BC98" s="139">
        <f t="shared" si="41"/>
        <v>0</v>
      </c>
      <c r="BD98" s="139">
        <f t="shared" si="41"/>
        <v>0</v>
      </c>
      <c r="BE98" s="139">
        <f t="shared" si="41"/>
        <v>0</v>
      </c>
      <c r="BF98" s="139">
        <f t="shared" si="41"/>
        <v>0</v>
      </c>
      <c r="BG98" s="139">
        <f t="shared" si="41"/>
        <v>0</v>
      </c>
      <c r="BH98" s="139">
        <f t="shared" si="41"/>
        <v>0</v>
      </c>
    </row>
    <row r="99" spans="3:60">
      <c r="C99">
        <f t="shared" si="39"/>
        <v>4.1666666666666664E-2</v>
      </c>
      <c r="D99" s="139">
        <f>'Ac227 Dose 1 nCi R power'!E475/'Ac225 Dose 200 nCi R power'!E475</f>
        <v>6.2224844297537204E-4</v>
      </c>
      <c r="E99" s="139">
        <f>'Ac227 Dose 1 nCi R power'!F475/'Ac225 Dose 200 nCi R power'!F475</f>
        <v>4.5583004325050746E-4</v>
      </c>
      <c r="F99" s="139">
        <f>'Ac227 Dose 1 nCi R power'!G475/'Ac225 Dose 200 nCi R power'!G475</f>
        <v>3.2181308003721861E-4</v>
      </c>
      <c r="G99" s="139">
        <f>'Ac227 Dose 1 nCi R power'!H475/'Ac225 Dose 200 nCi R power'!H475</f>
        <v>3.0208162099758912E-4</v>
      </c>
      <c r="H99" s="139">
        <f>'Ac227 Dose 1 nCi R power'!I475/'Ac225 Dose 200 nCi R power'!I475</f>
        <v>2.9880559224552961E-4</v>
      </c>
      <c r="I99" s="139">
        <f>'Ac227 Dose 1 nCi R power'!J475/'Ac225 Dose 200 nCi R power'!J475</f>
        <v>6.3129953606878679E-4</v>
      </c>
      <c r="J99" s="139">
        <f>'Ac227 Dose 1 nCi R power'!K475/'Ac225 Dose 200 nCi R power'!K475</f>
        <v>3.6990815444073967E-4</v>
      </c>
      <c r="K99" s="139">
        <f>'Ac227 Dose 1 nCi R power'!L475/'Ac225 Dose 200 nCi R power'!L475</f>
        <v>1.333077835641941E-4</v>
      </c>
      <c r="L99" s="139">
        <f>'Ac227 Dose 1 nCi R power'!M475/'Ac225 Dose 200 nCi R power'!M475</f>
        <v>2.9029844292005738E-4</v>
      </c>
      <c r="M99" s="58"/>
      <c r="P99" s="59">
        <f>((('Ac225 Dose 200 nCi R power'!Q475/'Ac225 Dose 200 nCi R power'!E475)^2+('Ac227 Dose 1 nCi R power'!Q475/'Ac227 Dose 1 nCi R power'!E475)^2)^0.5)*D99</f>
        <v>6.4260804058595519E-4</v>
      </c>
      <c r="Q99" s="59">
        <f>((('Ac225 Dose 200 nCi R power'!R475/'Ac225 Dose 200 nCi R power'!F475)^2+('Ac227 Dose 1 nCi R power'!R475/'Ac227 Dose 1 nCi R power'!F475)^2)^0.5)*E99</f>
        <v>4.2407965867460043E-4</v>
      </c>
      <c r="R99" s="59">
        <f>((('Ac225 Dose 200 nCi R power'!S475/'Ac225 Dose 200 nCi R power'!G475)^2+('Ac227 Dose 1 nCi R power'!S475/'Ac227 Dose 1 nCi R power'!G475)^2)^0.5)*F99</f>
        <v>3.7546641556349342E-4</v>
      </c>
      <c r="S99" s="59">
        <f>((('Ac225 Dose 200 nCi R power'!T475/'Ac225 Dose 200 nCi R power'!H475)^2+('Ac227 Dose 1 nCi R power'!T475/'Ac227 Dose 1 nCi R power'!H475)^2)^0.5)*G99</f>
        <v>3.4019386268585659E-4</v>
      </c>
      <c r="T99" s="59">
        <f>((('Ac225 Dose 200 nCi R power'!U475/'Ac225 Dose 200 nCi R power'!I475)^2+('Ac227 Dose 1 nCi R power'!U475/'Ac227 Dose 1 nCi R power'!I475)^2)^0.5)*H99</f>
        <v>4.0352205093582182E-4</v>
      </c>
      <c r="U99" s="59">
        <f>((('Ac225 Dose 200 nCi R power'!V475/'Ac225 Dose 200 nCi R power'!J475)^2+('Ac227 Dose 1 nCi R power'!V475/'Ac227 Dose 1 nCi R power'!J475)^2)^0.5)*I99</f>
        <v>7.4955286132082706E-4</v>
      </c>
      <c r="V99" s="59">
        <f>((('Ac225 Dose 200 nCi R power'!W475/'Ac225 Dose 200 nCi R power'!K475)^2+('Ac227 Dose 1 nCi R power'!W475/'Ac227 Dose 1 nCi R power'!K475)^2)^0.5)*J99</f>
        <v>4.8586092829711091E-4</v>
      </c>
      <c r="W99" s="59">
        <f>((('Ac225 Dose 200 nCi R power'!X475/'Ac225 Dose 200 nCi R power'!L475)^2+('Ac227 Dose 1 nCi R power'!X475/'Ac227 Dose 1 nCi R power'!L475)^2)^0.5)*K99</f>
        <v>1.4078275652801839E-4</v>
      </c>
      <c r="X99" s="59">
        <f>((('Ac225 Dose 200 nCi R power'!Y475/'Ac225 Dose 200 nCi R power'!M475)^2+('Ac227 Dose 1 nCi R power'!Y475/'Ac227 Dose 1 nCi R power'!M475)^2)^0.5)*L99</f>
        <v>3.6309910360729438E-4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1.1174265844209341E-3</v>
      </c>
      <c r="AC99" s="59">
        <f>((('Ac225 Dose 200 nCi R power'!AD475/'Ac225 Dose 200 nCi R power'!F475)^2+('Ac227 Dose 1 nCi R power'!AD475/'Ac227 Dose 1 nCi R power'!F475)^2)^0.5)*E99</f>
        <v>8.7565869099220602E-4</v>
      </c>
      <c r="AD99" s="59">
        <f>((('Ac225 Dose 200 nCi R power'!AE475/'Ac225 Dose 200 nCi R power'!G475)^2+('Ac227 Dose 1 nCi R power'!AE475/'Ac227 Dose 1 nCi R power'!G475)^2)^0.5)*F99</f>
        <v>5.3545661930121547E-4</v>
      </c>
      <c r="AE99" s="59">
        <f>((('Ac225 Dose 200 nCi R power'!AF475/'Ac225 Dose 200 nCi R power'!H475)^2+('Ac227 Dose 1 nCi R power'!AF475/'Ac227 Dose 1 nCi R power'!H475)^2)^0.5)*G99</f>
        <v>5.1432642798505057E-4</v>
      </c>
      <c r="AF99" s="59">
        <f>((('Ac225 Dose 200 nCi R power'!AG475/'Ac225 Dose 200 nCi R power'!I475)^2+('Ac227 Dose 1 nCi R power'!AG475/'Ac227 Dose 1 nCi R power'!I475)^2)^0.5)*H99</f>
        <v>4.4174532516345135E-4</v>
      </c>
      <c r="AG99" s="59">
        <f>((('Ac225 Dose 200 nCi R power'!AH475/'Ac225 Dose 200 nCi R power'!J475)^2+('Ac227 Dose 1 nCi R power'!AH475/'Ac227 Dose 1 nCi R power'!J475)^2)^0.5)*I99</f>
        <v>1.0361503011456327E-3</v>
      </c>
      <c r="AH99" s="59">
        <f>((('Ac225 Dose 200 nCi R power'!AI475/'Ac225 Dose 200 nCi R power'!K475)^2+('Ac227 Dose 1 nCi R power'!AI475/'Ac227 Dose 1 nCi R power'!K475)^2)^0.5)*J99</f>
        <v>5.6124875798296608E-4</v>
      </c>
      <c r="AI99" s="59">
        <f>((('Ac225 Dose 200 nCi R power'!AJ475/'Ac225 Dose 200 nCi R power'!L475)^2+('Ac227 Dose 1 nCi R power'!AJ475/'Ac227 Dose 1 nCi R power'!L475)^2)^0.5)*K99</f>
        <v>2.4206127060405995E-4</v>
      </c>
      <c r="AJ99" s="59">
        <f>((('Ac225 Dose 200 nCi R power'!AK475/'Ac225 Dose 200 nCi R power'!M475)^2+('Ac227 Dose 1 nCi R power'!AK475/'Ac227 Dose 1 nCi R power'!M475)^2)^0.5)*L99</f>
        <v>4.6027597034385882E-4</v>
      </c>
      <c r="AK99" s="59"/>
      <c r="AL99" s="59"/>
      <c r="AN99" s="139">
        <f t="shared" ref="AN99:AN162" si="42">D99-P99</f>
        <v>-2.0359597610583157E-5</v>
      </c>
      <c r="AO99" s="139">
        <f t="shared" ref="AO99:AO162" si="43">E99-Q99</f>
        <v>3.1750384575907021E-5</v>
      </c>
      <c r="AP99" s="139">
        <f t="shared" ref="AP99:AP162" si="44">F99-R99</f>
        <v>-5.365333552627481E-5</v>
      </c>
      <c r="AQ99" s="139">
        <f t="shared" ref="AQ99:AQ162" si="45">G99-S99</f>
        <v>-3.8112241688267466E-5</v>
      </c>
      <c r="AR99" s="139">
        <f t="shared" ref="AR99:AR162" si="46">H99-T99</f>
        <v>-1.0471645869029222E-4</v>
      </c>
      <c r="AS99" s="139">
        <f t="shared" ref="AS99:AS162" si="47">I99-U99</f>
        <v>-1.1825332525204027E-4</v>
      </c>
      <c r="AT99" s="139">
        <f t="shared" ref="AT99:AT162" si="48">J99-V99</f>
        <v>-1.1595277385637124E-4</v>
      </c>
      <c r="AU99" s="139">
        <f t="shared" ref="AU99:AU162" si="49">K99-W99</f>
        <v>-7.4749729638242985E-6</v>
      </c>
      <c r="AV99" s="139">
        <f t="shared" ref="AV99:AV162" si="50">L99-X99</f>
        <v>-7.2800660687236997E-5</v>
      </c>
      <c r="AZ99" s="139">
        <f t="shared" ref="AZ99:AZ162" si="51">D99+AB99</f>
        <v>1.7396750273963061E-3</v>
      </c>
      <c r="BA99" s="139">
        <f t="shared" ref="BA99:BA162" si="52">E99+AC99</f>
        <v>1.3314887342427135E-3</v>
      </c>
      <c r="BB99" s="139">
        <f t="shared" ref="BB99:BB162" si="53">F99+AD99</f>
        <v>8.5726969933843408E-4</v>
      </c>
      <c r="BC99" s="139">
        <f t="shared" ref="BC99:BC162" si="54">G99+AE99</f>
        <v>8.1640804898263969E-4</v>
      </c>
      <c r="BD99" s="139">
        <f t="shared" ref="BD99:BD162" si="55">H99+AF99</f>
        <v>7.4055091740898101E-4</v>
      </c>
      <c r="BE99" s="139">
        <f t="shared" ref="BE99:BE162" si="56">I99+AG99</f>
        <v>1.6674498372144194E-3</v>
      </c>
      <c r="BF99" s="139">
        <f t="shared" ref="BF99:BF162" si="57">J99+AH99</f>
        <v>9.3115691242370575E-4</v>
      </c>
      <c r="BG99" s="139">
        <f t="shared" ref="BG99:BG162" si="58">K99+AI99</f>
        <v>3.7536905416825405E-4</v>
      </c>
      <c r="BH99" s="139">
        <f t="shared" ref="BH99:BH162" si="59">L99+AJ99</f>
        <v>7.505744132639162E-4</v>
      </c>
    </row>
    <row r="100" spans="3:60">
      <c r="C100">
        <f t="shared" si="39"/>
        <v>7.4999999999999997E-2</v>
      </c>
      <c r="D100" s="139">
        <f>'Ac227 Dose 1 nCi R power'!E476/'Ac225 Dose 200 nCi R power'!E476</f>
        <v>6.5604698587370947E-4</v>
      </c>
      <c r="E100" s="139">
        <f>'Ac227 Dose 1 nCi R power'!F476/'Ac225 Dose 200 nCi R power'!F476</f>
        <v>4.6865410305154678E-4</v>
      </c>
      <c r="F100" s="139">
        <f>'Ac227 Dose 1 nCi R power'!G476/'Ac225 Dose 200 nCi R power'!G476</f>
        <v>3.3516902803152937E-4</v>
      </c>
      <c r="G100" s="139">
        <f>'Ac227 Dose 1 nCi R power'!H476/'Ac225 Dose 200 nCi R power'!H476</f>
        <v>3.1003165193375123E-4</v>
      </c>
      <c r="H100" s="139">
        <f>'Ac227 Dose 1 nCi R power'!I476/'Ac225 Dose 200 nCi R power'!I476</f>
        <v>3.0303391158405853E-4</v>
      </c>
      <c r="I100" s="139">
        <f>'Ac227 Dose 1 nCi R power'!J476/'Ac225 Dose 200 nCi R power'!J476</f>
        <v>7.189372811992335E-4</v>
      </c>
      <c r="J100" s="139">
        <f>'Ac227 Dose 1 nCi R power'!K476/'Ac225 Dose 200 nCi R power'!K476</f>
        <v>3.7797395151353309E-4</v>
      </c>
      <c r="K100" s="139">
        <f>'Ac227 Dose 1 nCi R power'!L476/'Ac225 Dose 200 nCi R power'!L476</f>
        <v>1.4162665847326192E-4</v>
      </c>
      <c r="L100" s="139">
        <f>'Ac227 Dose 1 nCi R power'!M476/'Ac225 Dose 200 nCi R power'!M476</f>
        <v>3.1352249589644847E-4</v>
      </c>
      <c r="M100" s="58"/>
      <c r="P100" s="59">
        <f>((('Ac225 Dose 200 nCi R power'!Q476/'Ac225 Dose 200 nCi R power'!E476)^2+('Ac227 Dose 1 nCi R power'!Q476/'Ac227 Dose 1 nCi R power'!E476)^2)^0.5)*D100</f>
        <v>6.7737048792978658E-4</v>
      </c>
      <c r="Q100" s="59">
        <f>((('Ac225 Dose 200 nCi R power'!R476/'Ac225 Dose 200 nCi R power'!F476)^2+('Ac227 Dose 1 nCi R power'!R476/'Ac227 Dose 1 nCi R power'!F476)^2)^0.5)*E100</f>
        <v>4.3661828201601726E-4</v>
      </c>
      <c r="R100" s="59">
        <f>((('Ac225 Dose 200 nCi R power'!S476/'Ac225 Dose 200 nCi R power'!G476)^2+('Ac227 Dose 1 nCi R power'!S476/'Ac227 Dose 1 nCi R power'!G476)^2)^0.5)*F100</f>
        <v>3.9125874105493553E-4</v>
      </c>
      <c r="S100" s="59">
        <f>((('Ac225 Dose 200 nCi R power'!T476/'Ac225 Dose 200 nCi R power'!H476)^2+('Ac227 Dose 1 nCi R power'!T476/'Ac227 Dose 1 nCi R power'!H476)^2)^0.5)*G100</f>
        <v>3.5029145446413632E-4</v>
      </c>
      <c r="T100" s="59">
        <f>((('Ac225 Dose 200 nCi R power'!U476/'Ac225 Dose 200 nCi R power'!I476)^2+('Ac227 Dose 1 nCi R power'!U476/'Ac227 Dose 1 nCi R power'!I476)^2)^0.5)*H100</f>
        <v>4.0136302345741316E-4</v>
      </c>
      <c r="U100" s="59">
        <f>((('Ac225 Dose 200 nCi R power'!V476/'Ac225 Dose 200 nCi R power'!J476)^2+('Ac227 Dose 1 nCi R power'!V476/'Ac227 Dose 1 nCi R power'!J476)^2)^0.5)*I100</f>
        <v>8.4571105624092226E-4</v>
      </c>
      <c r="V100" s="59">
        <f>((('Ac225 Dose 200 nCi R power'!W476/'Ac225 Dose 200 nCi R power'!K476)^2+('Ac227 Dose 1 nCi R power'!W476/'Ac227 Dose 1 nCi R power'!K476)^2)^0.5)*J100</f>
        <v>4.9503540205579849E-4</v>
      </c>
      <c r="W100" s="59">
        <f>((('Ac225 Dose 200 nCi R power'!X476/'Ac225 Dose 200 nCi R power'!L476)^2+('Ac227 Dose 1 nCi R power'!X476/'Ac227 Dose 1 nCi R power'!L476)^2)^0.5)*K100</f>
        <v>1.5026786651105542E-4</v>
      </c>
      <c r="X100" s="59">
        <f>((('Ac225 Dose 200 nCi R power'!Y476/'Ac225 Dose 200 nCi R power'!M476)^2+('Ac227 Dose 1 nCi R power'!Y476/'Ac227 Dose 1 nCi R power'!M476)^2)^0.5)*L100</f>
        <v>3.9196257490477758E-4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1.1782614030315633E-3</v>
      </c>
      <c r="AC100" s="59">
        <f>((('Ac225 Dose 200 nCi R power'!AD476/'Ac225 Dose 200 nCi R power'!F476)^2+('Ac227 Dose 1 nCi R power'!AD476/'Ac227 Dose 1 nCi R power'!F476)^2)^0.5)*E100</f>
        <v>8.9868246401861491E-4</v>
      </c>
      <c r="AD100" s="59">
        <f>((('Ac225 Dose 200 nCi R power'!AE476/'Ac225 Dose 200 nCi R power'!G476)^2+('Ac227 Dose 1 nCi R power'!AE476/'Ac227 Dose 1 nCi R power'!G476)^2)^0.5)*F100</f>
        <v>5.5739002302155304E-4</v>
      </c>
      <c r="AE100" s="59">
        <f>((('Ac225 Dose 200 nCi R power'!AF476/'Ac225 Dose 200 nCi R power'!H476)^2+('Ac227 Dose 1 nCi R power'!AF476/'Ac227 Dose 1 nCi R power'!H476)^2)^0.5)*G100</f>
        <v>5.2669062354817968E-4</v>
      </c>
      <c r="AF100" s="59">
        <f>((('Ac225 Dose 200 nCi R power'!AG476/'Ac225 Dose 200 nCi R power'!I476)^2+('Ac227 Dose 1 nCi R power'!AG476/'Ac227 Dose 1 nCi R power'!I476)^2)^0.5)*H100</f>
        <v>4.5590039481308833E-4</v>
      </c>
      <c r="AG100" s="59">
        <f>((('Ac225 Dose 200 nCi R power'!AH476/'Ac225 Dose 200 nCi R power'!J476)^2+('Ac227 Dose 1 nCi R power'!AH476/'Ac227 Dose 1 nCi R power'!J476)^2)^0.5)*I100</f>
        <v>1.1877552032644647E-3</v>
      </c>
      <c r="AH100" s="59">
        <f>((('Ac225 Dose 200 nCi R power'!AI476/'Ac225 Dose 200 nCi R power'!K476)^2+('Ac227 Dose 1 nCi R power'!AI476/'Ac227 Dose 1 nCi R power'!K476)^2)^0.5)*J100</f>
        <v>5.745914769185827E-4</v>
      </c>
      <c r="AI100" s="59">
        <f>((('Ac225 Dose 200 nCi R power'!AJ476/'Ac225 Dose 200 nCi R power'!L476)^2+('Ac227 Dose 1 nCi R power'!AJ476/'Ac227 Dose 1 nCi R power'!L476)^2)^0.5)*K100</f>
        <v>2.558073515764943E-4</v>
      </c>
      <c r="AJ100" s="59">
        <f>((('Ac225 Dose 200 nCi R power'!AK476/'Ac225 Dose 200 nCi R power'!M476)^2+('Ac227 Dose 1 nCi R power'!AK476/'Ac227 Dose 1 nCi R power'!M476)^2)^0.5)*L100</f>
        <v>4.9714805082186906E-4</v>
      </c>
      <c r="AK100" s="59"/>
      <c r="AL100" s="59"/>
      <c r="AN100" s="139">
        <f t="shared" si="42"/>
        <v>-2.1323502056077117E-5</v>
      </c>
      <c r="AO100" s="139">
        <f t="shared" si="43"/>
        <v>3.2035821035529522E-5</v>
      </c>
      <c r="AP100" s="139">
        <f t="shared" si="44"/>
        <v>-5.6089713023406158E-5</v>
      </c>
      <c r="AQ100" s="139">
        <f t="shared" si="45"/>
        <v>-4.0259802530385092E-5</v>
      </c>
      <c r="AR100" s="139">
        <f t="shared" si="46"/>
        <v>-9.8329111873354628E-5</v>
      </c>
      <c r="AS100" s="139">
        <f t="shared" si="47"/>
        <v>-1.2677377504168876E-4</v>
      </c>
      <c r="AT100" s="139">
        <f t="shared" si="48"/>
        <v>-1.170614505422654E-4</v>
      </c>
      <c r="AU100" s="139">
        <f t="shared" si="49"/>
        <v>-8.6412080377934952E-6</v>
      </c>
      <c r="AV100" s="139">
        <f t="shared" si="50"/>
        <v>-7.8440079008329109E-5</v>
      </c>
      <c r="AZ100" s="139">
        <f t="shared" si="51"/>
        <v>1.8343083889052728E-3</v>
      </c>
      <c r="BA100" s="139">
        <f t="shared" si="52"/>
        <v>1.3673365670701617E-3</v>
      </c>
      <c r="BB100" s="139">
        <f t="shared" si="53"/>
        <v>8.9255905105308235E-4</v>
      </c>
      <c r="BC100" s="139">
        <f t="shared" si="54"/>
        <v>8.3672227548193092E-4</v>
      </c>
      <c r="BD100" s="139">
        <f t="shared" si="55"/>
        <v>7.5893430639714687E-4</v>
      </c>
      <c r="BE100" s="139">
        <f t="shared" si="56"/>
        <v>1.9066924844636981E-3</v>
      </c>
      <c r="BF100" s="139">
        <f t="shared" si="57"/>
        <v>9.5256542843211579E-4</v>
      </c>
      <c r="BG100" s="139">
        <f t="shared" si="58"/>
        <v>3.9743401004975622E-4</v>
      </c>
      <c r="BH100" s="139">
        <f t="shared" si="59"/>
        <v>8.1067054671831752E-4</v>
      </c>
    </row>
    <row r="101" spans="3:60">
      <c r="C101">
        <f t="shared" si="39"/>
        <v>0.1</v>
      </c>
      <c r="D101" s="139">
        <f>'Ac227 Dose 1 nCi R power'!E477/'Ac225 Dose 200 nCi R power'!E477</f>
        <v>6.9942211451162837E-4</v>
      </c>
      <c r="E101" s="139">
        <f>'Ac227 Dose 1 nCi R power'!F477/'Ac225 Dose 200 nCi R power'!F477</f>
        <v>4.8358794041542013E-4</v>
      </c>
      <c r="F101" s="139">
        <f>'Ac227 Dose 1 nCi R power'!G477/'Ac225 Dose 200 nCi R power'!G477</f>
        <v>3.511119330126406E-4</v>
      </c>
      <c r="G101" s="139">
        <f>'Ac227 Dose 1 nCi R power'!H477/'Ac225 Dose 200 nCi R power'!H477</f>
        <v>3.1870193075000383E-4</v>
      </c>
      <c r="H101" s="139">
        <f>'Ac227 Dose 1 nCi R power'!I477/'Ac225 Dose 200 nCi R power'!I477</f>
        <v>3.0735168030951925E-4</v>
      </c>
      <c r="I101" s="139">
        <f>'Ac227 Dose 1 nCi R power'!J477/'Ac225 Dose 200 nCi R power'!J477</f>
        <v>8.3001838579641659E-4</v>
      </c>
      <c r="J101" s="139">
        <f>'Ac227 Dose 1 nCi R power'!K477/'Ac225 Dose 200 nCi R power'!K477</f>
        <v>3.8708184548516783E-4</v>
      </c>
      <c r="K101" s="139">
        <f>'Ac227 Dose 1 nCi R power'!L477/'Ac225 Dose 200 nCi R power'!L477</f>
        <v>1.5153992758002506E-4</v>
      </c>
      <c r="L101" s="139">
        <f>'Ac227 Dose 1 nCi R power'!M477/'Ac225 Dose 200 nCi R power'!M477</f>
        <v>3.4353678938677391E-4</v>
      </c>
      <c r="M101" s="58"/>
      <c r="P101" s="59">
        <f>((('Ac225 Dose 200 nCi R power'!Q477/'Ac225 Dose 200 nCi R power'!E477)^2+('Ac227 Dose 1 nCi R power'!Q477/'Ac227 Dose 1 nCi R power'!E477)^2)^0.5)*D101</f>
        <v>7.2194734771870324E-4</v>
      </c>
      <c r="Q101" s="59">
        <f>((('Ac225 Dose 200 nCi R power'!R477/'Ac225 Dose 200 nCi R power'!F477)^2+('Ac227 Dose 1 nCi R power'!R477/'Ac227 Dose 1 nCi R power'!F477)^2)^0.5)*E101</f>
        <v>4.5152697420222182E-4</v>
      </c>
      <c r="R101" s="59">
        <f>((('Ac225 Dose 200 nCi R power'!S477/'Ac225 Dose 200 nCi R power'!G477)^2+('Ac227 Dose 1 nCi R power'!S477/'Ac227 Dose 1 nCi R power'!G477)^2)^0.5)*F101</f>
        <v>4.1017870984301025E-4</v>
      </c>
      <c r="S101" s="59">
        <f>((('Ac225 Dose 200 nCi R power'!T477/'Ac225 Dose 200 nCi R power'!H477)^2+('Ac227 Dose 1 nCi R power'!T477/'Ac227 Dose 1 nCi R power'!H477)^2)^0.5)*G101</f>
        <v>3.6168220914473002E-4</v>
      </c>
      <c r="T101" s="59">
        <f>((('Ac225 Dose 200 nCi R power'!U477/'Ac225 Dose 200 nCi R power'!I477)^2+('Ac227 Dose 1 nCi R power'!U477/'Ac227 Dose 1 nCi R power'!I477)^2)^0.5)*H101</f>
        <v>3.9743311754235073E-4</v>
      </c>
      <c r="U101" s="59">
        <f>((('Ac225 Dose 200 nCi R power'!V477/'Ac225 Dose 200 nCi R power'!J477)^2+('Ac227 Dose 1 nCi R power'!V477/'Ac227 Dose 1 nCi R power'!J477)^2)^0.5)*I101</f>
        <v>9.6760782297617082E-4</v>
      </c>
      <c r="V101" s="59">
        <f>((('Ac225 Dose 200 nCi R power'!W477/'Ac225 Dose 200 nCi R power'!K477)^2+('Ac227 Dose 1 nCi R power'!W477/'Ac227 Dose 1 nCi R power'!K477)^2)^0.5)*J101</f>
        <v>5.0519778108484772E-4</v>
      </c>
      <c r="W101" s="59">
        <f>((('Ac225 Dose 200 nCi R power'!X477/'Ac225 Dose 200 nCi R power'!L477)^2+('Ac227 Dose 1 nCi R power'!X477/'Ac227 Dose 1 nCi R power'!L477)^2)^0.5)*K101</f>
        <v>1.6165945356182824E-4</v>
      </c>
      <c r="X101" s="59">
        <f>((('Ac225 Dose 200 nCi R power'!Y477/'Ac225 Dose 200 nCi R power'!M477)^2+('Ac227 Dose 1 nCi R power'!Y477/'Ac227 Dose 1 nCi R power'!M477)^2)^0.5)*L101</f>
        <v>4.2930074702624108E-4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1.25636817696315E-3</v>
      </c>
      <c r="AC101" s="59">
        <f>((('Ac225 Dose 200 nCi R power'!AD477/'Ac225 Dose 200 nCi R power'!F477)^2+('Ac227 Dose 1 nCi R power'!AD477/'Ac227 Dose 1 nCi R power'!F477)^2)^0.5)*E101</f>
        <v>9.2510488339216925E-4</v>
      </c>
      <c r="AD101" s="59">
        <f>((('Ac225 Dose 200 nCi R power'!AE477/'Ac225 Dose 200 nCi R power'!G477)^2+('Ac227 Dose 1 nCi R power'!AE477/'Ac227 Dose 1 nCi R power'!G477)^2)^0.5)*F101</f>
        <v>5.8349720324270943E-4</v>
      </c>
      <c r="AE101" s="59">
        <f>((('Ac225 Dose 200 nCi R power'!AF477/'Ac225 Dose 200 nCi R power'!H477)^2+('Ac227 Dose 1 nCi R power'!AF477/'Ac227 Dose 1 nCi R power'!H477)^2)^0.5)*G101</f>
        <v>5.3981292505368044E-4</v>
      </c>
      <c r="AF101" s="59">
        <f>((('Ac225 Dose 200 nCi R power'!AG477/'Ac225 Dose 200 nCi R power'!I477)^2+('Ac227 Dose 1 nCi R power'!AG477/'Ac227 Dose 1 nCi R power'!I477)^2)^0.5)*H101</f>
        <v>4.7208427451325284E-4</v>
      </c>
      <c r="AG101" s="59">
        <f>((('Ac225 Dose 200 nCi R power'!AH477/'Ac225 Dose 200 nCi R power'!J477)^2+('Ac227 Dose 1 nCi R power'!AH477/'Ac227 Dose 1 nCi R power'!J477)^2)^0.5)*I101</f>
        <v>1.3801029776436501E-3</v>
      </c>
      <c r="AH101" s="59">
        <f>((('Ac225 Dose 200 nCi R power'!AI477/'Ac225 Dose 200 nCi R power'!K477)^2+('Ac227 Dose 1 nCi R power'!AI477/'Ac227 Dose 1 nCi R power'!K477)^2)^0.5)*J101</f>
        <v>5.8984555637317027E-4</v>
      </c>
      <c r="AI101" s="59">
        <f>((('Ac225 Dose 200 nCi R power'!AJ477/'Ac225 Dose 200 nCi R power'!L477)^2+('Ac227 Dose 1 nCi R power'!AJ477/'Ac227 Dose 1 nCi R power'!L477)^2)^0.5)*K101</f>
        <v>2.7207774894272231E-4</v>
      </c>
      <c r="AJ101" s="59">
        <f>((('Ac225 Dose 200 nCi R power'!AK477/'Ac225 Dose 200 nCi R power'!M477)^2+('Ac227 Dose 1 nCi R power'!AK477/'Ac227 Dose 1 nCi R power'!M477)^2)^0.5)*L101</f>
        <v>5.447501722060078E-4</v>
      </c>
      <c r="AK101" s="59"/>
      <c r="AL101" s="59"/>
      <c r="AN101" s="139">
        <f t="shared" si="42"/>
        <v>-2.2525233207074872E-5</v>
      </c>
      <c r="AO101" s="139">
        <f t="shared" si="43"/>
        <v>3.2060966213198305E-5</v>
      </c>
      <c r="AP101" s="139">
        <f t="shared" si="44"/>
        <v>-5.906677683036965E-5</v>
      </c>
      <c r="AQ101" s="139">
        <f t="shared" si="45"/>
        <v>-4.2980278394726189E-5</v>
      </c>
      <c r="AR101" s="139">
        <f t="shared" si="46"/>
        <v>-9.0081437232831477E-5</v>
      </c>
      <c r="AS101" s="139">
        <f t="shared" si="47"/>
        <v>-1.3758943717975423E-4</v>
      </c>
      <c r="AT101" s="139">
        <f t="shared" si="48"/>
        <v>-1.1811593559967989E-4</v>
      </c>
      <c r="AU101" s="139">
        <f t="shared" si="49"/>
        <v>-1.0119525981803172E-5</v>
      </c>
      <c r="AV101" s="139">
        <f t="shared" si="50"/>
        <v>-8.5763957639467168E-5</v>
      </c>
      <c r="AZ101" s="139">
        <f t="shared" si="51"/>
        <v>1.9557902914747781E-3</v>
      </c>
      <c r="BA101" s="139">
        <f t="shared" si="52"/>
        <v>1.4086928238075894E-3</v>
      </c>
      <c r="BB101" s="139">
        <f t="shared" si="53"/>
        <v>9.3460913625534998E-4</v>
      </c>
      <c r="BC101" s="139">
        <f t="shared" si="54"/>
        <v>8.5851485580368432E-4</v>
      </c>
      <c r="BD101" s="139">
        <f t="shared" si="55"/>
        <v>7.7943595482277204E-4</v>
      </c>
      <c r="BE101" s="139">
        <f t="shared" si="56"/>
        <v>2.2101213634400669E-3</v>
      </c>
      <c r="BF101" s="139">
        <f t="shared" si="57"/>
        <v>9.769274018583381E-4</v>
      </c>
      <c r="BG101" s="139">
        <f t="shared" si="58"/>
        <v>4.2361767652274738E-4</v>
      </c>
      <c r="BH101" s="139">
        <f t="shared" si="59"/>
        <v>8.882869615927817E-4</v>
      </c>
    </row>
    <row r="102" spans="3:60">
      <c r="C102">
        <f t="shared" si="39"/>
        <v>0.125</v>
      </c>
      <c r="D102" s="139">
        <f>'Ac227 Dose 1 nCi R power'!E478/'Ac225 Dose 200 nCi R power'!E478</f>
        <v>7.4895435224788193E-4</v>
      </c>
      <c r="E102" s="139">
        <f>'Ac227 Dose 1 nCi R power'!F478/'Ac225 Dose 200 nCi R power'!F478</f>
        <v>4.9782038136500745E-4</v>
      </c>
      <c r="F102" s="139">
        <f>'Ac227 Dose 1 nCi R power'!G478/'Ac225 Dose 200 nCi R power'!G478</f>
        <v>3.6737444976950881E-4</v>
      </c>
      <c r="G102" s="139">
        <f>'Ac227 Dose 1 nCi R power'!H478/'Ac225 Dose 200 nCi R power'!H478</f>
        <v>3.2581280325972927E-4</v>
      </c>
      <c r="H102" s="139">
        <f>'Ac227 Dose 1 nCi R power'!I478/'Ac225 Dose 200 nCi R power'!I478</f>
        <v>3.1003238972806917E-4</v>
      </c>
      <c r="I102" s="139">
        <f>'Ac227 Dose 1 nCi R power'!J478/'Ac225 Dose 200 nCi R power'!J478</f>
        <v>9.5892913612123849E-4</v>
      </c>
      <c r="J102" s="139">
        <f>'Ac227 Dose 1 nCi R power'!K478/'Ac225 Dose 200 nCi R power'!K478</f>
        <v>3.9523433923478176E-4</v>
      </c>
      <c r="K102" s="139">
        <f>'Ac227 Dose 1 nCi R power'!L478/'Ac225 Dose 200 nCi R power'!L478</f>
        <v>1.6205297982835068E-4</v>
      </c>
      <c r="L102" s="139">
        <f>'Ac227 Dose 1 nCi R power'!M478/'Ac225 Dose 200 nCi R power'!M478</f>
        <v>3.7873178935918944E-4</v>
      </c>
      <c r="M102" s="58"/>
      <c r="P102" s="59">
        <f>((('Ac225 Dose 200 nCi R power'!Q478/'Ac225 Dose 200 nCi R power'!E478)^2+('Ac227 Dose 1 nCi R power'!Q478/'Ac227 Dose 1 nCi R power'!E478)^2)^0.5)*D102</f>
        <v>7.7278118499292186E-4</v>
      </c>
      <c r="Q102" s="59">
        <f>((('Ac225 Dose 200 nCi R power'!R478/'Ac225 Dose 200 nCi R power'!F478)^2+('Ac227 Dose 1 nCi R power'!R478/'Ac227 Dose 1 nCi R power'!F478)^2)^0.5)*E102</f>
        <v>4.6623592636136756E-4</v>
      </c>
      <c r="R102" s="59">
        <f>((('Ac225 Dose 200 nCi R power'!S478/'Ac225 Dose 200 nCi R power'!G478)^2+('Ac227 Dose 1 nCi R power'!S478/'Ac227 Dose 1 nCi R power'!G478)^2)^0.5)*F102</f>
        <v>4.2954780100261689E-4</v>
      </c>
      <c r="S102" s="59">
        <f>((('Ac225 Dose 200 nCi R power'!T478/'Ac225 Dose 200 nCi R power'!H478)^2+('Ac227 Dose 1 nCi R power'!T478/'Ac227 Dose 1 nCi R power'!H478)^2)^0.5)*G102</f>
        <v>3.7181357778113731E-4</v>
      </c>
      <c r="T102" s="59">
        <f>((('Ac225 Dose 200 nCi R power'!U478/'Ac225 Dose 200 nCi R power'!I478)^2+('Ac227 Dose 1 nCi R power'!U478/'Ac227 Dose 1 nCi R power'!I478)^2)^0.5)*H102</f>
        <v>3.8991473618507264E-4</v>
      </c>
      <c r="U102" s="59">
        <f>((('Ac225 Dose 200 nCi R power'!V478/'Ac225 Dose 200 nCi R power'!J478)^2+('Ac227 Dose 1 nCi R power'!V478/'Ac227 Dose 1 nCi R power'!J478)^2)^0.5)*I102</f>
        <v>1.1089133639003942E-3</v>
      </c>
      <c r="V102" s="59">
        <f>((('Ac225 Dose 200 nCi R power'!W478/'Ac225 Dose 200 nCi R power'!K478)^2+('Ac227 Dose 1 nCi R power'!W478/'Ac227 Dose 1 nCi R power'!K478)^2)^0.5)*J102</f>
        <v>5.137984467265288E-4</v>
      </c>
      <c r="W102" s="59">
        <f>((('Ac225 Dose 200 nCi R power'!X478/'Ac225 Dose 200 nCi R power'!L478)^2+('Ac227 Dose 1 nCi R power'!X478/'Ac227 Dose 1 nCi R power'!L478)^2)^0.5)*K102</f>
        <v>1.7389015427723303E-4</v>
      </c>
      <c r="X102" s="59">
        <f>((('Ac225 Dose 200 nCi R power'!Y478/'Ac225 Dose 200 nCi R power'!M478)^2+('Ac227 Dose 1 nCi R power'!Y478/'Ac227 Dose 1 nCi R power'!M478)^2)^0.5)*L102</f>
        <v>4.731187104962492E-4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1.3456320325517229E-3</v>
      </c>
      <c r="AC102" s="59">
        <f>((('Ac225 Dose 200 nCi R power'!AD478/'Ac225 Dose 200 nCi R power'!F478)^2+('Ac227 Dose 1 nCi R power'!AD478/'Ac227 Dose 1 nCi R power'!F478)^2)^0.5)*E102</f>
        <v>9.4956264411744475E-4</v>
      </c>
      <c r="AD102" s="59">
        <f>((('Ac225 Dose 200 nCi R power'!AE478/'Ac225 Dose 200 nCi R power'!G478)^2+('Ac227 Dose 1 nCi R power'!AE478/'Ac227 Dose 1 nCi R power'!G478)^2)^0.5)*F102</f>
        <v>6.1004415708792233E-4</v>
      </c>
      <c r="AE102" s="59">
        <f>((('Ac225 Dose 200 nCi R power'!AF478/'Ac225 Dose 200 nCi R power'!H478)^2+('Ac227 Dose 1 nCi R power'!AF478/'Ac227 Dose 1 nCi R power'!H478)^2)^0.5)*G102</f>
        <v>5.4981232071663619E-4</v>
      </c>
      <c r="AF102" s="59">
        <f>((('Ac225 Dose 200 nCi R power'!AG478/'Ac225 Dose 200 nCi R power'!I478)^2+('Ac227 Dose 1 nCi R power'!AG478/'Ac227 Dose 1 nCi R power'!I478)^2)^0.5)*H102</f>
        <v>4.8722182149070492E-4</v>
      </c>
      <c r="AG102" s="59">
        <f>((('Ac225 Dose 200 nCi R power'!AH478/'Ac225 Dose 200 nCi R power'!J478)^2+('Ac227 Dose 1 nCi R power'!AH478/'Ac227 Dose 1 nCi R power'!J478)^2)^0.5)*I102</f>
        <v>1.6037132393148812E-3</v>
      </c>
      <c r="AH102" s="59">
        <f>((('Ac225 Dose 200 nCi R power'!AI478/'Ac225 Dose 200 nCi R power'!K478)^2+('Ac227 Dose 1 nCi R power'!AI478/'Ac227 Dose 1 nCi R power'!K478)^2)^0.5)*J102</f>
        <v>6.0396134944698022E-4</v>
      </c>
      <c r="AI102" s="59">
        <f>((('Ac225 Dose 200 nCi R power'!AJ478/'Ac225 Dose 200 nCi R power'!L478)^2+('Ac227 Dose 1 nCi R power'!AJ478/'Ac227 Dose 1 nCi R power'!L478)^2)^0.5)*K102</f>
        <v>2.8913662035675225E-4</v>
      </c>
      <c r="AJ102" s="59">
        <f>((('Ac225 Dose 200 nCi R power'!AK478/'Ac225 Dose 200 nCi R power'!M478)^2+('Ac227 Dose 1 nCi R power'!AK478/'Ac227 Dose 1 nCi R power'!M478)^2)^0.5)*L102</f>
        <v>6.0050550240246358E-4</v>
      </c>
      <c r="AK102" s="59"/>
      <c r="AL102" s="59"/>
      <c r="AN102" s="139">
        <f t="shared" si="42"/>
        <v>-2.3826832745039929E-5</v>
      </c>
      <c r="AO102" s="139">
        <f t="shared" si="43"/>
        <v>3.1584455003639883E-5</v>
      </c>
      <c r="AP102" s="139">
        <f t="shared" si="44"/>
        <v>-6.2173351233108084E-5</v>
      </c>
      <c r="AQ102" s="139">
        <f t="shared" si="45"/>
        <v>-4.6000774521408035E-5</v>
      </c>
      <c r="AR102" s="139">
        <f t="shared" si="46"/>
        <v>-7.9882346457003472E-5</v>
      </c>
      <c r="AS102" s="139">
        <f t="shared" si="47"/>
        <v>-1.499842277791557E-4</v>
      </c>
      <c r="AT102" s="139">
        <f t="shared" si="48"/>
        <v>-1.1856410749174704E-4</v>
      </c>
      <c r="AU102" s="139">
        <f t="shared" si="49"/>
        <v>-1.1837174448882344E-5</v>
      </c>
      <c r="AV102" s="139">
        <f t="shared" si="50"/>
        <v>-9.4386921137059763E-5</v>
      </c>
      <c r="AZ102" s="139">
        <f t="shared" si="51"/>
        <v>2.0945863847996048E-3</v>
      </c>
      <c r="BA102" s="139">
        <f t="shared" si="52"/>
        <v>1.4473830254824521E-3</v>
      </c>
      <c r="BB102" s="139">
        <f t="shared" si="53"/>
        <v>9.7741860685743114E-4</v>
      </c>
      <c r="BC102" s="139">
        <f t="shared" si="54"/>
        <v>8.7562512397636552E-4</v>
      </c>
      <c r="BD102" s="139">
        <f t="shared" si="55"/>
        <v>7.9725421121877409E-4</v>
      </c>
      <c r="BE102" s="139">
        <f t="shared" si="56"/>
        <v>2.5626423754361197E-3</v>
      </c>
      <c r="BF102" s="139">
        <f t="shared" si="57"/>
        <v>9.9919568868176204E-4</v>
      </c>
      <c r="BG102" s="139">
        <f t="shared" si="58"/>
        <v>4.5118960018510296E-4</v>
      </c>
      <c r="BH102" s="139">
        <f t="shared" si="59"/>
        <v>9.7923729176165302E-4</v>
      </c>
    </row>
    <row r="103" spans="3:60">
      <c r="C103">
        <f t="shared" si="39"/>
        <v>0.25</v>
      </c>
      <c r="D103" s="139">
        <f>'Ac227 Dose 1 nCi R power'!E479/'Ac225 Dose 200 nCi R power'!E479</f>
        <v>9.887118120080298E-4</v>
      </c>
      <c r="E103" s="139">
        <f>'Ac227 Dose 1 nCi R power'!F479/'Ac225 Dose 200 nCi R power'!F479</f>
        <v>6.1451003578785203E-4</v>
      </c>
      <c r="F103" s="139">
        <f>'Ac227 Dose 1 nCi R power'!G479/'Ac225 Dose 200 nCi R power'!G479</f>
        <v>4.4476876556354854E-4</v>
      </c>
      <c r="G103" s="139">
        <f>'Ac227 Dose 1 nCi R power'!H479/'Ac225 Dose 200 nCi R power'!H479</f>
        <v>3.6217521928374617E-4</v>
      </c>
      <c r="H103" s="139">
        <f>'Ac227 Dose 1 nCi R power'!I479/'Ac225 Dose 200 nCi R power'!I479</f>
        <v>3.314393269174967E-4</v>
      </c>
      <c r="I103" s="139">
        <f>'Ac227 Dose 1 nCi R power'!J479/'Ac225 Dose 200 nCi R power'!J479</f>
        <v>1.5172328936745622E-3</v>
      </c>
      <c r="J103" s="139">
        <f>'Ac227 Dose 1 nCi R power'!K479/'Ac225 Dose 200 nCi R power'!K479</f>
        <v>4.5040655340271659E-4</v>
      </c>
      <c r="K103" s="139">
        <f>'Ac227 Dose 1 nCi R power'!L479/'Ac225 Dose 200 nCi R power'!L479</f>
        <v>2.1094111493938724E-4</v>
      </c>
      <c r="L103" s="139">
        <f>'Ac227 Dose 1 nCi R power'!M479/'Ac225 Dose 200 nCi R power'!M479</f>
        <v>5.4816739497080022E-4</v>
      </c>
      <c r="M103" s="58"/>
      <c r="P103" s="59">
        <f>((('Ac225 Dose 200 nCi R power'!Q479/'Ac225 Dose 200 nCi R power'!E479)^2+('Ac227 Dose 1 nCi R power'!Q479/'Ac227 Dose 1 nCi R power'!E479)^2)^0.5)*D103</f>
        <v>1.018648427868724E-3</v>
      </c>
      <c r="Q103" s="59">
        <f>((('Ac225 Dose 200 nCi R power'!R479/'Ac225 Dose 200 nCi R power'!F479)^2+('Ac227 Dose 1 nCi R power'!R479/'Ac227 Dose 1 nCi R power'!F479)^2)^0.5)*E103</f>
        <v>5.8522379257745739E-4</v>
      </c>
      <c r="R103" s="59">
        <f>((('Ac225 Dose 200 nCi R power'!S479/'Ac225 Dose 200 nCi R power'!G479)^2+('Ac227 Dose 1 nCi R power'!S479/'Ac227 Dose 1 nCi R power'!G479)^2)^0.5)*F103</f>
        <v>5.1563684134837051E-4</v>
      </c>
      <c r="S103" s="59">
        <f>((('Ac225 Dose 200 nCi R power'!T479/'Ac225 Dose 200 nCi R power'!H479)^2+('Ac227 Dose 1 nCi R power'!T479/'Ac227 Dose 1 nCi R power'!H479)^2)^0.5)*G103</f>
        <v>4.1693917035453263E-4</v>
      </c>
      <c r="T103" s="59">
        <f>((('Ac225 Dose 200 nCi R power'!U479/'Ac225 Dose 200 nCi R power'!I479)^2+('Ac227 Dose 1 nCi R power'!U479/'Ac227 Dose 1 nCi R power'!I479)^2)^0.5)*H103</f>
        <v>3.7985520623104495E-4</v>
      </c>
      <c r="U103" s="59">
        <f>((('Ac225 Dose 200 nCi R power'!V479/'Ac225 Dose 200 nCi R power'!J479)^2+('Ac227 Dose 1 nCi R power'!V479/'Ac227 Dose 1 nCi R power'!J479)^2)^0.5)*I103</f>
        <v>1.7319880792433108E-3</v>
      </c>
      <c r="V103" s="59">
        <f>((('Ac225 Dose 200 nCi R power'!W479/'Ac225 Dose 200 nCi R power'!K479)^2+('Ac227 Dose 1 nCi R power'!W479/'Ac227 Dose 1 nCi R power'!K479)^2)^0.5)*J103</f>
        <v>5.800473170535441E-4</v>
      </c>
      <c r="W103" s="59">
        <f>((('Ac225 Dose 200 nCi R power'!X479/'Ac225 Dose 200 nCi R power'!L479)^2+('Ac227 Dose 1 nCi R power'!X479/'Ac227 Dose 1 nCi R power'!L479)^2)^0.5)*K103</f>
        <v>2.3175038573924992E-4</v>
      </c>
      <c r="X103" s="59">
        <f>((('Ac225 Dose 200 nCi R power'!Y479/'Ac225 Dose 200 nCi R power'!M479)^2+('Ac227 Dose 1 nCi R power'!Y479/'Ac227 Dose 1 nCi R power'!M479)^2)^0.5)*L103</f>
        <v>6.8328783687962341E-4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1.7778976361412381E-3</v>
      </c>
      <c r="AC103" s="59">
        <f>((('Ac225 Dose 200 nCi R power'!AD479/'Ac225 Dose 200 nCi R power'!F479)^2+('Ac227 Dose 1 nCi R power'!AD479/'Ac227 Dose 1 nCi R power'!F479)^2)^0.5)*E103</f>
        <v>1.1594850988014668E-3</v>
      </c>
      <c r="AD103" s="59">
        <f>((('Ac225 Dose 200 nCi R power'!AE479/'Ac225 Dose 200 nCi R power'!G479)^2+('Ac227 Dose 1 nCi R power'!AE479/'Ac227 Dose 1 nCi R power'!G479)^2)^0.5)*F103</f>
        <v>7.4259045246646968E-4</v>
      </c>
      <c r="AE103" s="59">
        <f>((('Ac225 Dose 200 nCi R power'!AF479/'Ac225 Dose 200 nCi R power'!H479)^2+('Ac227 Dose 1 nCi R power'!AF479/'Ac227 Dose 1 nCi R power'!H479)^2)^0.5)*G103</f>
        <v>6.0720620236986436E-4</v>
      </c>
      <c r="AF103" s="59">
        <f>((('Ac225 Dose 200 nCi R power'!AG479/'Ac225 Dose 200 nCi R power'!I479)^2+('Ac227 Dose 1 nCi R power'!AG479/'Ac227 Dose 1 nCi R power'!I479)^2)^0.5)*H103</f>
        <v>5.5812685168018703E-4</v>
      </c>
      <c r="AG103" s="59">
        <f>((('Ac225 Dose 200 nCi R power'!AH479/'Ac225 Dose 200 nCi R power'!J479)^2+('Ac227 Dose 1 nCi R power'!AH479/'Ac227 Dose 1 nCi R power'!J479)^2)^0.5)*I103</f>
        <v>2.5626864935148234E-3</v>
      </c>
      <c r="AH103" s="59">
        <f>((('Ac225 Dose 200 nCi R power'!AI479/'Ac225 Dose 200 nCi R power'!K479)^2+('Ac227 Dose 1 nCi R power'!AI479/'Ac227 Dose 1 nCi R power'!K479)^2)^0.5)*J103</f>
        <v>6.944634599093004E-4</v>
      </c>
      <c r="AI103" s="59">
        <f>((('Ac225 Dose 200 nCi R power'!AJ479/'Ac225 Dose 200 nCi R power'!L479)^2+('Ac227 Dose 1 nCi R power'!AJ479/'Ac227 Dose 1 nCi R power'!L479)^2)^0.5)*K103</f>
        <v>3.6904017074456221E-4</v>
      </c>
      <c r="AJ103" s="59">
        <f>((('Ac225 Dose 200 nCi R power'!AK479/'Ac225 Dose 200 nCi R power'!M479)^2+('Ac227 Dose 1 nCi R power'!AK479/'Ac227 Dose 1 nCi R power'!M479)^2)^0.5)*L103</f>
        <v>8.6963154879168521E-4</v>
      </c>
      <c r="AK103" s="59"/>
      <c r="AL103" s="59"/>
      <c r="AN103" s="139">
        <f t="shared" si="42"/>
        <v>-2.9936615860694194E-5</v>
      </c>
      <c r="AO103" s="139">
        <f t="shared" si="43"/>
        <v>2.9286243210394644E-5</v>
      </c>
      <c r="AP103" s="139">
        <f t="shared" si="44"/>
        <v>-7.0868075784821967E-5</v>
      </c>
      <c r="AQ103" s="139">
        <f t="shared" si="45"/>
        <v>-5.4763951070786461E-5</v>
      </c>
      <c r="AR103" s="139">
        <f t="shared" si="46"/>
        <v>-4.8415879313548247E-5</v>
      </c>
      <c r="AS103" s="139">
        <f t="shared" si="47"/>
        <v>-2.1475518556874859E-4</v>
      </c>
      <c r="AT103" s="139">
        <f t="shared" si="48"/>
        <v>-1.2964076365082751E-4</v>
      </c>
      <c r="AU103" s="139">
        <f t="shared" si="49"/>
        <v>-2.0809270799862674E-5</v>
      </c>
      <c r="AV103" s="139">
        <f t="shared" si="50"/>
        <v>-1.3512044190882319E-4</v>
      </c>
      <c r="AZ103" s="139">
        <f t="shared" si="51"/>
        <v>2.7666094481492679E-3</v>
      </c>
      <c r="BA103" s="139">
        <f t="shared" si="52"/>
        <v>1.7739951345893189E-3</v>
      </c>
      <c r="BB103" s="139">
        <f t="shared" si="53"/>
        <v>1.1873592180300183E-3</v>
      </c>
      <c r="BC103" s="139">
        <f t="shared" si="54"/>
        <v>9.6938142165361053E-4</v>
      </c>
      <c r="BD103" s="139">
        <f t="shared" si="55"/>
        <v>8.8956617859768379E-4</v>
      </c>
      <c r="BE103" s="139">
        <f t="shared" si="56"/>
        <v>4.079919387189386E-3</v>
      </c>
      <c r="BF103" s="139">
        <f t="shared" si="57"/>
        <v>1.1448700133120169E-3</v>
      </c>
      <c r="BG103" s="139">
        <f t="shared" si="58"/>
        <v>5.799812856839494E-4</v>
      </c>
      <c r="BH103" s="139">
        <f t="shared" si="59"/>
        <v>1.4177989437624853E-3</v>
      </c>
    </row>
    <row r="104" spans="3:60">
      <c r="C104">
        <f t="shared" si="39"/>
        <v>0.375</v>
      </c>
      <c r="D104" s="139">
        <f>'Ac227 Dose 1 nCi R power'!E480/'Ac225 Dose 200 nCi R power'!E480</f>
        <v>1.22474404340284E-3</v>
      </c>
      <c r="E104" s="139">
        <f>'Ac227 Dose 1 nCi R power'!F480/'Ac225 Dose 200 nCi R power'!F480</f>
        <v>9.0879915007257943E-4</v>
      </c>
      <c r="F104" s="139">
        <f>'Ac227 Dose 1 nCi R power'!G480/'Ac225 Dose 200 nCi R power'!G480</f>
        <v>5.2583271047093821E-4</v>
      </c>
      <c r="G104" s="139">
        <f>'Ac227 Dose 1 nCi R power'!H480/'Ac225 Dose 200 nCi R power'!H480</f>
        <v>4.1100480229495277E-4</v>
      </c>
      <c r="H104" s="139">
        <f>'Ac227 Dose 1 nCi R power'!I480/'Ac225 Dose 200 nCi R power'!I480</f>
        <v>3.6457977893776902E-4</v>
      </c>
      <c r="I104" s="139">
        <f>'Ac227 Dose 1 nCi R power'!J480/'Ac225 Dose 200 nCi R power'!J480</f>
        <v>1.9770642350754744E-3</v>
      </c>
      <c r="J104" s="139">
        <f>'Ac227 Dose 1 nCi R power'!K480/'Ac225 Dose 200 nCi R power'!K480</f>
        <v>5.2377067324614135E-4</v>
      </c>
      <c r="K104" s="139">
        <f>'Ac227 Dose 1 nCi R power'!L480/'Ac225 Dose 200 nCi R power'!L480</f>
        <v>2.555932519012874E-4</v>
      </c>
      <c r="L104" s="139">
        <f>'Ac227 Dose 1 nCi R power'!M480/'Ac225 Dose 200 nCi R power'!M480</f>
        <v>7.1177803144826959E-4</v>
      </c>
      <c r="M104" s="58"/>
      <c r="P104" s="59">
        <f>((('Ac225 Dose 200 nCi R power'!Q480/'Ac225 Dose 200 nCi R power'!E480)^2+('Ac227 Dose 1 nCi R power'!Q480/'Ac227 Dose 1 nCi R power'!E480)^2)^0.5)*D104</f>
        <v>1.2609776724464804E-3</v>
      </c>
      <c r="Q104" s="59">
        <f>((('Ac225 Dose 200 nCi R power'!R480/'Ac225 Dose 200 nCi R power'!F480)^2+('Ac227 Dose 1 nCi R power'!R480/'Ac227 Dose 1 nCi R power'!F480)^2)^0.5)*E104</f>
        <v>8.9905666490198706E-4</v>
      </c>
      <c r="R104" s="59">
        <f>((('Ac225 Dose 200 nCi R power'!S480/'Ac225 Dose 200 nCi R power'!G480)^2+('Ac227 Dose 1 nCi R power'!S480/'Ac227 Dose 1 nCi R power'!G480)^2)^0.5)*F104</f>
        <v>5.9711161707106557E-4</v>
      </c>
      <c r="S104" s="59">
        <f>((('Ac225 Dose 200 nCi R power'!T480/'Ac225 Dose 200 nCi R power'!H480)^2+('Ac227 Dose 1 nCi R power'!T480/'Ac227 Dose 1 nCi R power'!H480)^2)^0.5)*G104</f>
        <v>4.6583626456974747E-4</v>
      </c>
      <c r="T104" s="59">
        <f>((('Ac225 Dose 200 nCi R power'!U480/'Ac225 Dose 200 nCi R power'!I480)^2+('Ac227 Dose 1 nCi R power'!U480/'Ac227 Dose 1 nCi R power'!I480)^2)^0.5)*H104</f>
        <v>3.9887041015526311E-4</v>
      </c>
      <c r="U104" s="59">
        <f>((('Ac225 Dose 200 nCi R power'!V480/'Ac225 Dose 200 nCi R power'!J480)^2+('Ac227 Dose 1 nCi R power'!V480/'Ac227 Dose 1 nCi R power'!J480)^2)^0.5)*I104</f>
        <v>2.2607282971895694E-3</v>
      </c>
      <c r="V104" s="59">
        <f>((('Ac225 Dose 200 nCi R power'!W480/'Ac225 Dose 200 nCi R power'!K480)^2+('Ac227 Dose 1 nCi R power'!W480/'Ac227 Dose 1 nCi R power'!K480)^2)^0.5)*J104</f>
        <v>6.7400492123464864E-4</v>
      </c>
      <c r="W104" s="59">
        <f>((('Ac225 Dose 200 nCi R power'!X480/'Ac225 Dose 200 nCi R power'!L480)^2+('Ac227 Dose 1 nCi R power'!X480/'Ac227 Dose 1 nCi R power'!L480)^2)^0.5)*K104</f>
        <v>2.8530848577938732E-4</v>
      </c>
      <c r="X104" s="59">
        <f>((('Ac225 Dose 200 nCi R power'!Y480/'Ac225 Dose 200 nCi R power'!M480)^2+('Ac227 Dose 1 nCi R power'!Y480/'Ac227 Dose 1 nCi R power'!M480)^2)^0.5)*L104</f>
        <v>8.8438528695904985E-4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2.2031698401942827E-3</v>
      </c>
      <c r="AC104" s="59">
        <f>((('Ac225 Dose 200 nCi R power'!AD480/'Ac225 Dose 200 nCi R power'!F480)^2+('Ac227 Dose 1 nCi R power'!AD480/'Ac227 Dose 1 nCi R power'!F480)^2)^0.5)*E104</f>
        <v>1.6869739623267444E-3</v>
      </c>
      <c r="AD104" s="59">
        <f>((('Ac225 Dose 200 nCi R power'!AE480/'Ac225 Dose 200 nCi R power'!G480)^2+('Ac227 Dose 1 nCi R power'!AE480/'Ac227 Dose 1 nCi R power'!G480)^2)^0.5)*F104</f>
        <v>8.9001238929138269E-4</v>
      </c>
      <c r="AE104" s="59">
        <f>((('Ac225 Dose 200 nCi R power'!AF480/'Ac225 Dose 200 nCi R power'!H480)^2+('Ac227 Dose 1 nCi R power'!AF480/'Ac227 Dose 1 nCi R power'!H480)^2)^0.5)*G104</f>
        <v>6.949237650287455E-4</v>
      </c>
      <c r="AF104" s="59">
        <f>((('Ac225 Dose 200 nCi R power'!AG480/'Ac225 Dose 200 nCi R power'!I480)^2+('Ac227 Dose 1 nCi R power'!AG480/'Ac227 Dose 1 nCi R power'!I480)^2)^0.5)*H104</f>
        <v>6.333552972913448E-4</v>
      </c>
      <c r="AG104" s="59">
        <f>((('Ac225 Dose 200 nCi R power'!AH480/'Ac225 Dose 200 nCi R power'!J480)^2+('Ac227 Dose 1 nCi R power'!AH480/'Ac227 Dose 1 nCi R power'!J480)^2)^0.5)*I104</f>
        <v>3.3377147109776599E-3</v>
      </c>
      <c r="AH104" s="59">
        <f>((('Ac225 Dose 200 nCi R power'!AI480/'Ac225 Dose 200 nCi R power'!K480)^2+('Ac227 Dose 1 nCi R power'!AI480/'Ac227 Dose 1 nCi R power'!K480)^2)^0.5)*J104</f>
        <v>8.1045170576744341E-4</v>
      </c>
      <c r="AI104" s="59">
        <f>((('Ac225 Dose 200 nCi R power'!AJ480/'Ac225 Dose 200 nCi R power'!L480)^2+('Ac227 Dose 1 nCi R power'!AJ480/'Ac227 Dose 1 nCi R power'!L480)^2)^0.5)*K104</f>
        <v>4.4262352011725017E-4</v>
      </c>
      <c r="AJ104" s="59">
        <f>((('Ac225 Dose 200 nCi R power'!AK480/'Ac225 Dose 200 nCi R power'!M480)^2+('Ac227 Dose 1 nCi R power'!AK480/'Ac227 Dose 1 nCi R power'!M480)^2)^0.5)*L104</f>
        <v>1.1313876387474434E-3</v>
      </c>
      <c r="AK104" s="59"/>
      <c r="AL104" s="59"/>
      <c r="AN104" s="139">
        <f t="shared" si="42"/>
        <v>-3.6233629043640409E-5</v>
      </c>
      <c r="AO104" s="139">
        <f t="shared" si="43"/>
        <v>9.7424851705923705E-6</v>
      </c>
      <c r="AP104" s="139">
        <f t="shared" si="44"/>
        <v>-7.1278906600127359E-5</v>
      </c>
      <c r="AQ104" s="139">
        <f t="shared" si="45"/>
        <v>-5.4831462274794701E-5</v>
      </c>
      <c r="AR104" s="139">
        <f t="shared" si="46"/>
        <v>-3.4290631217494098E-5</v>
      </c>
      <c r="AS104" s="139">
        <f t="shared" si="47"/>
        <v>-2.83664062114095E-4</v>
      </c>
      <c r="AT104" s="139">
        <f t="shared" si="48"/>
        <v>-1.5023424798850729E-4</v>
      </c>
      <c r="AU104" s="139">
        <f t="shared" si="49"/>
        <v>-2.971523387809992E-5</v>
      </c>
      <c r="AV104" s="139">
        <f t="shared" si="50"/>
        <v>-1.7260725551078025E-4</v>
      </c>
      <c r="AZ104" s="139">
        <f t="shared" si="51"/>
        <v>3.4279138835971229E-3</v>
      </c>
      <c r="BA104" s="139">
        <f t="shared" si="52"/>
        <v>2.5957731123993238E-3</v>
      </c>
      <c r="BB104" s="139">
        <f t="shared" si="53"/>
        <v>1.415845099762321E-3</v>
      </c>
      <c r="BC104" s="139">
        <f t="shared" si="54"/>
        <v>1.1059285673236984E-3</v>
      </c>
      <c r="BD104" s="139">
        <f t="shared" si="55"/>
        <v>9.9793507622911387E-4</v>
      </c>
      <c r="BE104" s="139">
        <f t="shared" si="56"/>
        <v>5.3147789460531343E-3</v>
      </c>
      <c r="BF104" s="139">
        <f t="shared" si="57"/>
        <v>1.3342223790135848E-3</v>
      </c>
      <c r="BG104" s="139">
        <f t="shared" si="58"/>
        <v>6.9821677201853762E-4</v>
      </c>
      <c r="BH104" s="139">
        <f t="shared" si="59"/>
        <v>1.8431656701957131E-3</v>
      </c>
    </row>
    <row r="105" spans="3:60">
      <c r="C105">
        <f t="shared" si="39"/>
        <v>0.5</v>
      </c>
      <c r="D105" s="139">
        <f>'Ac227 Dose 1 nCi R power'!E481/'Ac225 Dose 200 nCi R power'!E481</f>
        <v>1.4237257793796401E-3</v>
      </c>
      <c r="E105" s="139">
        <f>'Ac227 Dose 1 nCi R power'!F481/'Ac225 Dose 200 nCi R power'!F481</f>
        <v>1.5169832192859032E-3</v>
      </c>
      <c r="F105" s="139">
        <f>'Ac227 Dose 1 nCi R power'!G481/'Ac225 Dose 200 nCi R power'!G481</f>
        <v>6.0941165507533385E-4</v>
      </c>
      <c r="G105" s="139">
        <f>'Ac227 Dose 1 nCi R power'!H481/'Ac225 Dose 200 nCi R power'!H481</f>
        <v>4.6860082262345574E-4</v>
      </c>
      <c r="H105" s="139">
        <f>'Ac227 Dose 1 nCi R power'!I481/'Ac225 Dose 200 nCi R power'!I481</f>
        <v>4.019969556353134E-4</v>
      </c>
      <c r="I105" s="139">
        <f>'Ac227 Dose 1 nCi R power'!J481/'Ac225 Dose 200 nCi R power'!J481</f>
        <v>2.3700316784865229E-3</v>
      </c>
      <c r="J105" s="139">
        <f>'Ac227 Dose 1 nCi R power'!K481/'Ac225 Dose 200 nCi R power'!K481</f>
        <v>6.0670328822974974E-4</v>
      </c>
      <c r="K105" s="139">
        <f>'Ac227 Dose 1 nCi R power'!L481/'Ac225 Dose 200 nCi R power'!L481</f>
        <v>2.9369728767473846E-4</v>
      </c>
      <c r="L105" s="139">
        <f>'Ac227 Dose 1 nCi R power'!M481/'Ac225 Dose 200 nCi R power'!M481</f>
        <v>8.6929102875655975E-4</v>
      </c>
      <c r="M105" s="58"/>
      <c r="P105" s="59">
        <f>((('Ac225 Dose 200 nCi R power'!Q481/'Ac225 Dose 200 nCi R power'!E481)^2+('Ac227 Dose 1 nCi R power'!Q481/'Ac227 Dose 1 nCi R power'!E481)^2)^0.5)*D105</f>
        <v>1.4659426677092612E-3</v>
      </c>
      <c r="Q105" s="59">
        <f>((('Ac225 Dose 200 nCi R power'!R481/'Ac225 Dose 200 nCi R power'!F481)^2+('Ac227 Dose 1 nCi R power'!R481/'Ac227 Dose 1 nCi R power'!F481)^2)^0.5)*E105</f>
        <v>1.5686985405176093E-3</v>
      </c>
      <c r="R105" s="59">
        <f>((('Ac225 Dose 200 nCi R power'!S481/'Ac225 Dose 200 nCi R power'!G481)^2+('Ac227 Dose 1 nCi R power'!S481/'Ac227 Dose 1 nCi R power'!G481)^2)^0.5)*F105</f>
        <v>6.7414557340808969E-4</v>
      </c>
      <c r="S105" s="59">
        <f>((('Ac225 Dose 200 nCi R power'!T481/'Ac225 Dose 200 nCi R power'!H481)^2+('Ac227 Dose 1 nCi R power'!T481/'Ac227 Dose 1 nCi R power'!H481)^2)^0.5)*G105</f>
        <v>5.1557127848659364E-4</v>
      </c>
      <c r="T105" s="59">
        <f>((('Ac225 Dose 200 nCi R power'!U481/'Ac225 Dose 200 nCi R power'!I481)^2+('Ac227 Dose 1 nCi R power'!U481/'Ac227 Dose 1 nCi R power'!I481)^2)^0.5)*H105</f>
        <v>4.2926323506919175E-4</v>
      </c>
      <c r="U105" s="59">
        <f>((('Ac225 Dose 200 nCi R power'!V481/'Ac225 Dose 200 nCi R power'!J481)^2+('Ac227 Dose 1 nCi R power'!V481/'Ac227 Dose 1 nCi R power'!J481)^2)^0.5)*I105</f>
        <v>2.722602456915657E-3</v>
      </c>
      <c r="V105" s="59">
        <f>((('Ac225 Dose 200 nCi R power'!W481/'Ac225 Dose 200 nCi R power'!K481)^2+('Ac227 Dose 1 nCi R power'!W481/'Ac227 Dose 1 nCi R power'!K481)^2)^0.5)*J105</f>
        <v>7.8190774378802074E-4</v>
      </c>
      <c r="W105" s="59">
        <f>((('Ac225 Dose 200 nCi R power'!X481/'Ac225 Dose 200 nCi R power'!L481)^2+('Ac227 Dose 1 nCi R power'!X481/'Ac227 Dose 1 nCi R power'!L481)^2)^0.5)*K105</f>
        <v>3.3043941032198784E-4</v>
      </c>
      <c r="X105" s="59">
        <f>((('Ac225 Dose 200 nCi R power'!Y481/'Ac225 Dose 200 nCi R power'!M481)^2+('Ac227 Dose 1 nCi R power'!Y481/'Ac227 Dose 1 nCi R power'!M481)^2)^0.5)*L105</f>
        <v>1.0756473949506042E-3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2.5610190755641308E-3</v>
      </c>
      <c r="AC105" s="59">
        <f>((('Ac225 Dose 200 nCi R power'!AD481/'Ac225 Dose 200 nCi R power'!F481)^2+('Ac227 Dose 1 nCi R power'!AD481/'Ac227 Dose 1 nCi R power'!F481)^2)^0.5)*E105</f>
        <v>2.7699275196492999E-3</v>
      </c>
      <c r="AD105" s="59">
        <f>((('Ac225 Dose 200 nCi R power'!AE481/'Ac225 Dose 200 nCi R power'!G481)^2+('Ac227 Dose 1 nCi R power'!AE481/'Ac227 Dose 1 nCi R power'!G481)^2)^0.5)*F105</f>
        <v>1.0486011397240888E-3</v>
      </c>
      <c r="AE105" s="59">
        <f>((('Ac225 Dose 200 nCi R power'!AF481/'Ac225 Dose 200 nCi R power'!H481)^2+('Ac227 Dose 1 nCi R power'!AF481/'Ac227 Dose 1 nCi R power'!H481)^2)^0.5)*G105</f>
        <v>8.0560284948910112E-4</v>
      </c>
      <c r="AF105" s="59">
        <f>((('Ac225 Dose 200 nCi R power'!AG481/'Ac225 Dose 200 nCi R power'!I481)^2+('Ac227 Dose 1 nCi R power'!AG481/'Ac227 Dose 1 nCi R power'!I481)^2)^0.5)*H105</f>
        <v>7.0942102204456876E-4</v>
      </c>
      <c r="AG105" s="59">
        <f>((('Ac225 Dose 200 nCi R power'!AH481/'Ac225 Dose 200 nCi R power'!J481)^2+('Ac227 Dose 1 nCi R power'!AH481/'Ac227 Dose 1 nCi R power'!J481)^2)^0.5)*I105</f>
        <v>3.9897549926064257E-3</v>
      </c>
      <c r="AH105" s="59">
        <f>((('Ac225 Dose 200 nCi R power'!AI481/'Ac225 Dose 200 nCi R power'!K481)^2+('Ac227 Dose 1 nCi R power'!AI481/'Ac227 Dose 1 nCi R power'!K481)^2)^0.5)*J105</f>
        <v>9.3993701825637326E-4</v>
      </c>
      <c r="AI105" s="59">
        <f>((('Ac225 Dose 200 nCi R power'!AJ481/'Ac225 Dose 200 nCi R power'!L481)^2+('Ac227 Dose 1 nCi R power'!AJ481/'Ac227 Dose 1 nCi R power'!L481)^2)^0.5)*K105</f>
        <v>5.0627990187891421E-4</v>
      </c>
      <c r="AJ105" s="59">
        <f>((('Ac225 Dose 200 nCi R power'!AK481/'Ac225 Dose 200 nCi R power'!M481)^2+('Ac227 Dose 1 nCi R power'!AK481/'Ac227 Dose 1 nCi R power'!M481)^2)^0.5)*L105</f>
        <v>1.385775153502347E-3</v>
      </c>
      <c r="AK105" s="59"/>
      <c r="AL105" s="59"/>
      <c r="AN105" s="139">
        <f t="shared" si="42"/>
        <v>-4.2216888329621102E-5</v>
      </c>
      <c r="AO105" s="139">
        <f t="shared" si="43"/>
        <v>-5.1715321231706086E-5</v>
      </c>
      <c r="AP105" s="139">
        <f t="shared" si="44"/>
        <v>-6.4733918332755846E-5</v>
      </c>
      <c r="AQ105" s="139">
        <f t="shared" si="45"/>
        <v>-4.6970455863137894E-5</v>
      </c>
      <c r="AR105" s="139">
        <f t="shared" si="46"/>
        <v>-2.7266279433878346E-5</v>
      </c>
      <c r="AS105" s="139">
        <f t="shared" si="47"/>
        <v>-3.5257077842913405E-4</v>
      </c>
      <c r="AT105" s="139">
        <f t="shared" si="48"/>
        <v>-1.75204455558271E-4</v>
      </c>
      <c r="AU105" s="139">
        <f t="shared" si="49"/>
        <v>-3.674212264724938E-5</v>
      </c>
      <c r="AV105" s="139">
        <f t="shared" si="50"/>
        <v>-2.0635636619404448E-4</v>
      </c>
      <c r="AZ105" s="139">
        <f t="shared" si="51"/>
        <v>3.9847448549437704E-3</v>
      </c>
      <c r="BA105" s="139">
        <f t="shared" si="52"/>
        <v>4.2869107389352026E-3</v>
      </c>
      <c r="BB105" s="139">
        <f t="shared" si="53"/>
        <v>1.6580127947994226E-3</v>
      </c>
      <c r="BC105" s="139">
        <f t="shared" si="54"/>
        <v>1.2742036721125568E-3</v>
      </c>
      <c r="BD105" s="139">
        <f t="shared" si="55"/>
        <v>1.1114179776798821E-3</v>
      </c>
      <c r="BE105" s="139">
        <f t="shared" si="56"/>
        <v>6.3597866710929487E-3</v>
      </c>
      <c r="BF105" s="139">
        <f t="shared" si="57"/>
        <v>1.5466403064861231E-3</v>
      </c>
      <c r="BG105" s="139">
        <f t="shared" si="58"/>
        <v>7.9997718955365262E-4</v>
      </c>
      <c r="BH105" s="139">
        <f t="shared" si="59"/>
        <v>2.2550661822589068E-3</v>
      </c>
    </row>
    <row r="106" spans="3:60">
      <c r="C106">
        <f t="shared" si="39"/>
        <v>0.625</v>
      </c>
      <c r="D106" s="139">
        <f>'Ac227 Dose 1 nCi R power'!E482/'Ac225 Dose 200 nCi R power'!E482</f>
        <v>1.5787720398497444E-3</v>
      </c>
      <c r="E106" s="139">
        <f>'Ac227 Dose 1 nCi R power'!F482/'Ac225 Dose 200 nCi R power'!F482</f>
        <v>2.5342985927174007E-3</v>
      </c>
      <c r="F106" s="139">
        <f>'Ac227 Dose 1 nCi R power'!G482/'Ac225 Dose 200 nCi R power'!G482</f>
        <v>6.9545124686398079E-4</v>
      </c>
      <c r="G106" s="139">
        <f>'Ac227 Dose 1 nCi R power'!H482/'Ac225 Dose 200 nCi R power'!H482</f>
        <v>5.3210283275830926E-4</v>
      </c>
      <c r="H106" s="139">
        <f>'Ac227 Dose 1 nCi R power'!I482/'Ac225 Dose 200 nCi R power'!I482</f>
        <v>4.4075927087923927E-4</v>
      </c>
      <c r="I106" s="139">
        <f>'Ac227 Dose 1 nCi R power'!J482/'Ac225 Dose 200 nCi R power'!J482</f>
        <v>2.7186631008466982E-3</v>
      </c>
      <c r="J106" s="139">
        <f>'Ac227 Dose 1 nCi R power'!K482/'Ac225 Dose 200 nCi R power'!K482</f>
        <v>6.9632620172183817E-4</v>
      </c>
      <c r="K106" s="139">
        <f>'Ac227 Dose 1 nCi R power'!L482/'Ac225 Dose 200 nCi R power'!L482</f>
        <v>3.2411760069657041E-4</v>
      </c>
      <c r="L106" s="139">
        <f>'Ac227 Dose 1 nCi R power'!M482/'Ac225 Dose 200 nCi R power'!M482</f>
        <v>1.0265655049169725E-3</v>
      </c>
      <c r="M106" s="58"/>
      <c r="P106" s="59">
        <f>((('Ac225 Dose 200 nCi R power'!Q482/'Ac225 Dose 200 nCi R power'!E482)^2+('Ac227 Dose 1 nCi R power'!Q482/'Ac227 Dose 1 nCi R power'!E482)^2)^0.5)*D106</f>
        <v>1.6265430081708453E-3</v>
      </c>
      <c r="Q106" s="59">
        <f>((('Ac225 Dose 200 nCi R power'!R482/'Ac225 Dose 200 nCi R power'!F482)^2+('Ac227 Dose 1 nCi R power'!R482/'Ac227 Dose 1 nCi R power'!F482)^2)^0.5)*E106</f>
        <v>2.6987429115359817E-3</v>
      </c>
      <c r="R106" s="59">
        <f>((('Ac225 Dose 200 nCi R power'!S482/'Ac225 Dose 200 nCi R power'!G482)^2+('Ac227 Dose 1 nCi R power'!S482/'Ac227 Dose 1 nCi R power'!G482)^2)^0.5)*F106</f>
        <v>7.4802038976477347E-4</v>
      </c>
      <c r="S106" s="59">
        <f>((('Ac225 Dose 200 nCi R power'!T482/'Ac225 Dose 200 nCi R power'!H482)^2+('Ac227 Dose 1 nCi R power'!T482/'Ac227 Dose 1 nCi R power'!H482)^2)^0.5)*G106</f>
        <v>5.6478722172728917E-4</v>
      </c>
      <c r="T106" s="59">
        <f>((('Ac225 Dose 200 nCi R power'!U482/'Ac225 Dose 200 nCi R power'!I482)^2+('Ac227 Dose 1 nCi R power'!U482/'Ac227 Dose 1 nCi R power'!I482)^2)^0.5)*H106</f>
        <v>4.6382488256618549E-4</v>
      </c>
      <c r="U106" s="59">
        <f>((('Ac225 Dose 200 nCi R power'!V482/'Ac225 Dose 200 nCi R power'!J482)^2+('Ac227 Dose 1 nCi R power'!V482/'Ac227 Dose 1 nCi R power'!J482)^2)^0.5)*I106</f>
        <v>3.1384237214139984E-3</v>
      </c>
      <c r="V106" s="59">
        <f>((('Ac225 Dose 200 nCi R power'!W482/'Ac225 Dose 200 nCi R power'!K482)^2+('Ac227 Dose 1 nCi R power'!W482/'Ac227 Dose 1 nCi R power'!K482)^2)^0.5)*J106</f>
        <v>8.9863884988964802E-4</v>
      </c>
      <c r="W106" s="59">
        <f>((('Ac225 Dose 200 nCi R power'!X482/'Ac225 Dose 200 nCi R power'!L482)^2+('Ac227 Dose 1 nCi R power'!X482/'Ac227 Dose 1 nCi R power'!L482)^2)^0.5)*K106</f>
        <v>3.6495116272301298E-4</v>
      </c>
      <c r="X106" s="59">
        <f>((('Ac225 Dose 200 nCi R power'!Y482/'Ac225 Dose 200 nCi R power'!M482)^2+('Ac227 Dose 1 nCi R power'!Y482/'Ac227 Dose 1 nCi R power'!M482)^2)^0.5)*L106</f>
        <v>1.2645161690510588E-3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2.8389729362513802E-3</v>
      </c>
      <c r="AC106" s="59">
        <f>((('Ac225 Dose 200 nCi R power'!AD482/'Ac225 Dose 200 nCi R power'!F482)^2+('Ac227 Dose 1 nCi R power'!AD482/'Ac227 Dose 1 nCi R power'!F482)^2)^0.5)*E106</f>
        <v>4.591895175881119E-3</v>
      </c>
      <c r="AD106" s="59">
        <f>((('Ac225 Dose 200 nCi R power'!AE482/'Ac225 Dose 200 nCi R power'!G482)^2+('Ac227 Dose 1 nCi R power'!AE482/'Ac227 Dose 1 nCi R power'!G482)^2)^0.5)*F106</f>
        <v>1.2169109922290572E-3</v>
      </c>
      <c r="AE106" s="59">
        <f>((('Ac225 Dose 200 nCi R power'!AF482/'Ac225 Dose 200 nCi R power'!H482)^2+('Ac227 Dose 1 nCi R power'!AF482/'Ac227 Dose 1 nCi R power'!H482)^2)^0.5)*G106</f>
        <v>9.3326583476899543E-4</v>
      </c>
      <c r="AF106" s="59">
        <f>((('Ac225 Dose 200 nCi R power'!AG482/'Ac225 Dose 200 nCi R power'!I482)^2+('Ac227 Dose 1 nCi R power'!AG482/'Ac227 Dose 1 nCi R power'!I482)^2)^0.5)*H106</f>
        <v>7.85166708950656E-4</v>
      </c>
      <c r="AG106" s="59">
        <f>((('Ac225 Dose 200 nCi R power'!AH482/'Ac225 Dose 200 nCi R power'!J482)^2+('Ac227 Dose 1 nCi R power'!AH482/'Ac227 Dose 1 nCi R power'!J482)^2)^0.5)*I106</f>
        <v>4.5618736816710999E-3</v>
      </c>
      <c r="AH106" s="59">
        <f>((('Ac225 Dose 200 nCi R power'!AI482/'Ac225 Dose 200 nCi R power'!K482)^2+('Ac227 Dose 1 nCi R power'!AI482/'Ac227 Dose 1 nCi R power'!K482)^2)^0.5)*J106</f>
        <v>1.079264928387155E-3</v>
      </c>
      <c r="AI106" s="59">
        <f>((('Ac225 Dose 200 nCi R power'!AJ482/'Ac225 Dose 200 nCi R power'!L482)^2+('Ac227 Dose 1 nCi R power'!AJ482/'Ac227 Dose 1 nCi R power'!L482)^2)^0.5)*K106</f>
        <v>5.5842260216990502E-4</v>
      </c>
      <c r="AJ106" s="59">
        <f>((('Ac225 Dose 200 nCi R power'!AK482/'Ac225 Dose 200 nCi R power'!M482)^2+('Ac227 Dose 1 nCi R power'!AK482/'Ac227 Dose 1 nCi R power'!M482)^2)^0.5)*L106</f>
        <v>1.6419112367540146E-3</v>
      </c>
      <c r="AK106" s="59"/>
      <c r="AL106" s="59"/>
      <c r="AN106" s="139">
        <f t="shared" si="42"/>
        <v>-4.7770968321100967E-5</v>
      </c>
      <c r="AO106" s="139">
        <f t="shared" si="43"/>
        <v>-1.6444431881858105E-4</v>
      </c>
      <c r="AP106" s="139">
        <f t="shared" si="44"/>
        <v>-5.2569142900792684E-5</v>
      </c>
      <c r="AQ106" s="139">
        <f t="shared" si="45"/>
        <v>-3.268438896897991E-5</v>
      </c>
      <c r="AR106" s="139">
        <f t="shared" si="46"/>
        <v>-2.3065611686946222E-5</v>
      </c>
      <c r="AS106" s="139">
        <f t="shared" si="47"/>
        <v>-4.1976062056730016E-4</v>
      </c>
      <c r="AT106" s="139">
        <f t="shared" si="48"/>
        <v>-2.0231264816780985E-4</v>
      </c>
      <c r="AU106" s="139">
        <f t="shared" si="49"/>
        <v>-4.0833562026442577E-5</v>
      </c>
      <c r="AV106" s="139">
        <f t="shared" si="50"/>
        <v>-2.3795066413408628E-4</v>
      </c>
      <c r="AZ106" s="139">
        <f t="shared" si="51"/>
        <v>4.4177449761011248E-3</v>
      </c>
      <c r="BA106" s="139">
        <f t="shared" si="52"/>
        <v>7.1261937685985193E-3</v>
      </c>
      <c r="BB106" s="139">
        <f t="shared" si="53"/>
        <v>1.912362239093038E-3</v>
      </c>
      <c r="BC106" s="139">
        <f t="shared" si="54"/>
        <v>1.4653686675273046E-3</v>
      </c>
      <c r="BD106" s="139">
        <f t="shared" si="55"/>
        <v>1.2259259798298953E-3</v>
      </c>
      <c r="BE106" s="139">
        <f t="shared" si="56"/>
        <v>7.2805367825177977E-3</v>
      </c>
      <c r="BF106" s="139">
        <f t="shared" si="57"/>
        <v>1.7755911301089932E-3</v>
      </c>
      <c r="BG106" s="139">
        <f t="shared" si="58"/>
        <v>8.8254020286647537E-4</v>
      </c>
      <c r="BH106" s="139">
        <f t="shared" si="59"/>
        <v>2.6684767416709871E-3</v>
      </c>
    </row>
    <row r="107" spans="3:60">
      <c r="C107">
        <f t="shared" si="39"/>
        <v>0.75</v>
      </c>
      <c r="D107" s="139">
        <f>'Ac227 Dose 1 nCi R power'!E483/'Ac225 Dose 200 nCi R power'!E483</f>
        <v>1.6898179153554968E-3</v>
      </c>
      <c r="E107" s="139">
        <f>'Ac227 Dose 1 nCi R power'!F483/'Ac225 Dose 200 nCi R power'!F483</f>
        <v>4.0095711926124607E-3</v>
      </c>
      <c r="F107" s="139">
        <f>'Ac227 Dose 1 nCi R power'!G483/'Ac225 Dose 200 nCi R power'!G483</f>
        <v>7.8341326442914834E-4</v>
      </c>
      <c r="G107" s="139">
        <f>'Ac227 Dose 1 nCi R power'!H483/'Ac225 Dose 200 nCi R power'!H483</f>
        <v>6.0020067207855606E-4</v>
      </c>
      <c r="H107" s="139">
        <f>'Ac227 Dose 1 nCi R power'!I483/'Ac225 Dose 200 nCi R power'!I483</f>
        <v>4.8006695284614814E-4</v>
      </c>
      <c r="I107" s="139">
        <f>'Ac227 Dose 1 nCi R power'!J483/'Ac225 Dose 200 nCi R power'!J483</f>
        <v>3.031367128871012E-3</v>
      </c>
      <c r="J107" s="139">
        <f>'Ac227 Dose 1 nCi R power'!K483/'Ac225 Dose 200 nCi R power'!K483</f>
        <v>7.9144169673823952E-4</v>
      </c>
      <c r="K107" s="139">
        <f>'Ac227 Dose 1 nCi R power'!L483/'Ac225 Dose 200 nCi R power'!L483</f>
        <v>3.4655989828319568E-4</v>
      </c>
      <c r="L107" s="139">
        <f>'Ac227 Dose 1 nCi R power'!M483/'Ac225 Dose 200 nCi R power'!M483</f>
        <v>1.1861527886546696E-3</v>
      </c>
      <c r="M107" s="58"/>
      <c r="P107" s="59">
        <f>((('Ac225 Dose 200 nCi R power'!Q483/'Ac225 Dose 200 nCi R power'!E483)^2+('Ac227 Dose 1 nCi R power'!Q483/'Ac227 Dose 1 nCi R power'!E483)^2)^0.5)*D107</f>
        <v>1.7427100328651372E-3</v>
      </c>
      <c r="Q107" s="59">
        <f>((('Ac225 Dose 200 nCi R power'!R483/'Ac225 Dose 200 nCi R power'!F483)^2+('Ac227 Dose 1 nCi R power'!R483/'Ac227 Dose 1 nCi R power'!F483)^2)^0.5)*E107</f>
        <v>4.3326023325464579E-3</v>
      </c>
      <c r="R107" s="59">
        <f>((('Ac225 Dose 200 nCi R power'!S483/'Ac225 Dose 200 nCi R power'!G483)^2+('Ac227 Dose 1 nCi R power'!S483/'Ac227 Dose 1 nCi R power'!G483)^2)^0.5)*F107</f>
        <v>8.1933617275035291E-4</v>
      </c>
      <c r="S107" s="59">
        <f>((('Ac225 Dose 200 nCi R power'!T483/'Ac225 Dose 200 nCi R power'!H483)^2+('Ac227 Dose 1 nCi R power'!T483/'Ac227 Dose 1 nCi R power'!H483)^2)^0.5)*G107</f>
        <v>6.1347030454218007E-4</v>
      </c>
      <c r="T107" s="59">
        <f>((('Ac225 Dose 200 nCi R power'!U483/'Ac225 Dose 200 nCi R power'!I483)^2+('Ac227 Dose 1 nCi R power'!U483/'Ac227 Dose 1 nCi R power'!I483)^2)^0.5)*H107</f>
        <v>5.0038029132641766E-4</v>
      </c>
      <c r="U107" s="59">
        <f>((('Ac225 Dose 200 nCi R power'!V483/'Ac225 Dose 200 nCi R power'!J483)^2+('Ac227 Dose 1 nCi R power'!V483/'Ac227 Dose 1 nCi R power'!J483)^2)^0.5)*I107</f>
        <v>3.5153781153170575E-3</v>
      </c>
      <c r="V107" s="59">
        <f>((('Ac225 Dose 200 nCi R power'!W483/'Ac225 Dose 200 nCi R power'!K483)^2+('Ac227 Dose 1 nCi R power'!W483/'Ac227 Dose 1 nCi R power'!K483)^2)^0.5)*J107</f>
        <v>1.0219393654027095E-3</v>
      </c>
      <c r="W107" s="59">
        <f>((('Ac225 Dose 200 nCi R power'!X483/'Ac225 Dose 200 nCi R power'!L483)^2+('Ac227 Dose 1 nCi R power'!X483/'Ac227 Dose 1 nCi R power'!L483)^2)^0.5)*K107</f>
        <v>3.8811702257848704E-4</v>
      </c>
      <c r="X107" s="59">
        <f>((('Ac225 Dose 200 nCi R power'!Y483/'Ac225 Dose 200 nCi R power'!M483)^2+('Ac227 Dose 1 nCi R power'!Y483/'Ac227 Dose 1 nCi R power'!M483)^2)^0.5)*L107</f>
        <v>1.4544291438701182E-3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3.0369185772265469E-3</v>
      </c>
      <c r="AC107" s="59">
        <f>((('Ac225 Dose 200 nCi R power'!AD483/'Ac225 Dose 200 nCi R power'!F483)^2+('Ac227 Dose 1 nCi R power'!AD483/'Ac227 Dose 1 nCi R power'!F483)^2)^0.5)*E107</f>
        <v>7.2667077199871106E-3</v>
      </c>
      <c r="AD107" s="59">
        <f>((('Ac225 Dose 200 nCi R power'!AE483/'Ac225 Dose 200 nCi R power'!G483)^2+('Ac227 Dose 1 nCi R power'!AE483/'Ac227 Dose 1 nCi R power'!G483)^2)^0.5)*F107</f>
        <v>1.3930323235494028E-3</v>
      </c>
      <c r="AE107" s="59">
        <f>((('Ac225 Dose 200 nCi R power'!AF483/'Ac225 Dose 200 nCi R power'!H483)^2+('Ac227 Dose 1 nCi R power'!AF483/'Ac227 Dose 1 nCi R power'!H483)^2)^0.5)*G107</f>
        <v>1.0751512124910975E-3</v>
      </c>
      <c r="AF107" s="59">
        <f>((('Ac225 Dose 200 nCi R power'!AG483/'Ac225 Dose 200 nCi R power'!I483)^2+('Ac227 Dose 1 nCi R power'!AG483/'Ac227 Dose 1 nCi R power'!I483)^2)^0.5)*H107</f>
        <v>8.6046734874853923E-4</v>
      </c>
      <c r="AG107" s="59">
        <f>((('Ac225 Dose 200 nCi R power'!AH483/'Ac225 Dose 200 nCi R power'!J483)^2+('Ac227 Dose 1 nCi R power'!AH483/'Ac227 Dose 1 nCi R power'!J483)^2)^0.5)*I107</f>
        <v>5.0713604406529486E-3</v>
      </c>
      <c r="AH107" s="59">
        <f>((('Ac225 Dose 200 nCi R power'!AI483/'Ac225 Dose 200 nCi R power'!K483)^2+('Ac227 Dose 1 nCi R power'!AI483/'Ac227 Dose 1 nCi R power'!K483)^2)^0.5)*J107</f>
        <v>1.2269475428275552E-3</v>
      </c>
      <c r="AI107" s="59">
        <f>((('Ac225 Dose 200 nCi R power'!AJ483/'Ac225 Dose 200 nCi R power'!L483)^2+('Ac227 Dose 1 nCi R power'!AJ483/'Ac227 Dose 1 nCi R power'!L483)^2)^0.5)*K107</f>
        <v>5.9877683023330948E-4</v>
      </c>
      <c r="AJ107" s="59">
        <f>((('Ac225 Dose 200 nCi R power'!AK483/'Ac225 Dose 200 nCi R power'!M483)^2+('Ac227 Dose 1 nCi R power'!AK483/'Ac227 Dose 1 nCi R power'!M483)^2)^0.5)*L107</f>
        <v>1.9035716121594906E-3</v>
      </c>
      <c r="AK107" s="59"/>
      <c r="AL107" s="59"/>
      <c r="AN107" s="139">
        <f t="shared" si="42"/>
        <v>-5.2892117509640386E-5</v>
      </c>
      <c r="AO107" s="139">
        <f t="shared" si="43"/>
        <v>-3.2303113993399721E-4</v>
      </c>
      <c r="AP107" s="139">
        <f t="shared" si="44"/>
        <v>-3.5922908321204573E-5</v>
      </c>
      <c r="AQ107" s="139">
        <f t="shared" si="45"/>
        <v>-1.3269632463624005E-5</v>
      </c>
      <c r="AR107" s="139">
        <f t="shared" si="46"/>
        <v>-2.0313338480269522E-5</v>
      </c>
      <c r="AS107" s="139">
        <f t="shared" si="47"/>
        <v>-4.840109864460455E-4</v>
      </c>
      <c r="AT107" s="139">
        <f t="shared" si="48"/>
        <v>-2.3049766866447001E-4</v>
      </c>
      <c r="AU107" s="139">
        <f t="shared" si="49"/>
        <v>-4.1557124295291353E-5</v>
      </c>
      <c r="AV107" s="139">
        <f t="shared" si="50"/>
        <v>-2.6827635521544865E-4</v>
      </c>
      <c r="AZ107" s="139">
        <f t="shared" si="51"/>
        <v>4.7267364925820433E-3</v>
      </c>
      <c r="BA107" s="139">
        <f t="shared" si="52"/>
        <v>1.1276278912599571E-2</v>
      </c>
      <c r="BB107" s="139">
        <f t="shared" si="53"/>
        <v>2.1764455879785512E-3</v>
      </c>
      <c r="BC107" s="139">
        <f t="shared" si="54"/>
        <v>1.6753518845696535E-3</v>
      </c>
      <c r="BD107" s="139">
        <f t="shared" si="55"/>
        <v>1.3405343015946874E-3</v>
      </c>
      <c r="BE107" s="139">
        <f t="shared" si="56"/>
        <v>8.1027275695239598E-3</v>
      </c>
      <c r="BF107" s="139">
        <f t="shared" si="57"/>
        <v>2.0183892395657949E-3</v>
      </c>
      <c r="BG107" s="139">
        <f t="shared" si="58"/>
        <v>9.4533672851650511E-4</v>
      </c>
      <c r="BH107" s="139">
        <f t="shared" si="59"/>
        <v>3.0897244008141599E-3</v>
      </c>
    </row>
    <row r="108" spans="3:60">
      <c r="C108">
        <f t="shared" si="39"/>
        <v>0.875</v>
      </c>
      <c r="D108" s="139">
        <f>'Ac227 Dose 1 nCi R power'!E484/'Ac225 Dose 200 nCi R power'!E484</f>
        <v>1.765240257853497E-3</v>
      </c>
      <c r="E108" s="139">
        <f>'Ac227 Dose 1 nCi R power'!F484/'Ac225 Dose 200 nCi R power'!F484</f>
        <v>5.9069787097695862E-3</v>
      </c>
      <c r="F108" s="139">
        <f>'Ac227 Dose 1 nCi R power'!G484/'Ac225 Dose 200 nCi R power'!G484</f>
        <v>8.7226430275924019E-4</v>
      </c>
      <c r="G108" s="139">
        <f>'Ac227 Dose 1 nCi R power'!H484/'Ac225 Dose 200 nCi R power'!H484</f>
        <v>6.7190187136292022E-4</v>
      </c>
      <c r="H108" s="139">
        <f>'Ac227 Dose 1 nCi R power'!I484/'Ac225 Dose 200 nCi R power'!I484</f>
        <v>5.1980576869551222E-4</v>
      </c>
      <c r="I108" s="139">
        <f>'Ac227 Dose 1 nCi R power'!J484/'Ac225 Dose 200 nCi R power'!J484</f>
        <v>3.3162159440583445E-3</v>
      </c>
      <c r="J108" s="139">
        <f>'Ac227 Dose 1 nCi R power'!K484/'Ac225 Dose 200 nCi R power'!K484</f>
        <v>8.9109532410619583E-4</v>
      </c>
      <c r="K108" s="139">
        <f>'Ac227 Dose 1 nCi R power'!L484/'Ac225 Dose 200 nCi R power'!L484</f>
        <v>3.6248766750132585E-4</v>
      </c>
      <c r="L108" s="139">
        <f>'Ac227 Dose 1 nCi R power'!M484/'Ac225 Dose 200 nCi R power'!M484</f>
        <v>1.3497266690940806E-3</v>
      </c>
      <c r="M108" s="58"/>
      <c r="P108" s="59">
        <f>((('Ac225 Dose 200 nCi R power'!Q484/'Ac225 Dose 200 nCi R power'!E484)^2+('Ac227 Dose 1 nCi R power'!Q484/'Ac227 Dose 1 nCi R power'!E484)^2)^0.5)*D108</f>
        <v>1.822947541291381E-3</v>
      </c>
      <c r="Q108" s="59">
        <f>((('Ac225 Dose 200 nCi R power'!R484/'Ac225 Dose 200 nCi R power'!F484)^2+('Ac227 Dose 1 nCi R power'!R484/'Ac227 Dose 1 nCi R power'!F484)^2)^0.5)*E108</f>
        <v>6.4148276932253214E-3</v>
      </c>
      <c r="R108" s="59">
        <f>((('Ac225 Dose 200 nCi R power'!S484/'Ac225 Dose 200 nCi R power'!G484)^2+('Ac227 Dose 1 nCi R power'!S484/'Ac227 Dose 1 nCi R power'!G484)^2)^0.5)*F108</f>
        <v>8.8854186315069389E-4</v>
      </c>
      <c r="S108" s="59">
        <f>((('Ac225 Dose 200 nCi R power'!T484/'Ac225 Dose 200 nCi R power'!H484)^2+('Ac227 Dose 1 nCi R power'!T484/'Ac227 Dose 1 nCi R power'!H484)^2)^0.5)*G108</f>
        <v>6.6225757891683859E-4</v>
      </c>
      <c r="T108" s="59">
        <f>((('Ac225 Dose 200 nCi R power'!U484/'Ac225 Dose 200 nCi R power'!I484)^2+('Ac227 Dose 1 nCi R power'!U484/'Ac227 Dose 1 nCi R power'!I484)^2)^0.5)*H108</f>
        <v>5.3822911079255383E-4</v>
      </c>
      <c r="U108" s="59">
        <f>((('Ac225 Dose 200 nCi R power'!V484/'Ac225 Dose 200 nCi R power'!J484)^2+('Ac227 Dose 1 nCi R power'!V484/'Ac227 Dose 1 nCi R power'!J484)^2)^0.5)*I108</f>
        <v>3.8615720614987108E-3</v>
      </c>
      <c r="V108" s="59">
        <f>((('Ac225 Dose 200 nCi R power'!W484/'Ac225 Dose 200 nCi R power'!K484)^2+('Ac227 Dose 1 nCi R power'!W484/'Ac227 Dose 1 nCi R power'!K484)^2)^0.5)*J108</f>
        <v>1.1501865686265925E-3</v>
      </c>
      <c r="W108" s="59">
        <f>((('Ac225 Dose 200 nCi R power'!X484/'Ac225 Dose 200 nCi R power'!L484)^2+('Ac227 Dose 1 nCi R power'!X484/'Ac227 Dose 1 nCi R power'!L484)^2)^0.5)*K108</f>
        <v>4.0191100059625728E-4</v>
      </c>
      <c r="X108" s="59">
        <f>((('Ac225 Dose 200 nCi R power'!Y484/'Ac225 Dose 200 nCi R power'!M484)^2+('Ac227 Dose 1 nCi R power'!Y484/'Ac227 Dose 1 nCi R power'!M484)^2)^0.5)*L108</f>
        <v>1.647894850094271E-3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3.1700476608513902E-3</v>
      </c>
      <c r="AC108" s="59">
        <f>((('Ac225 Dose 200 nCi R power'!AD484/'Ac225 Dose 200 nCi R power'!F484)^2+('Ac227 Dose 1 nCi R power'!AD484/'Ac227 Dose 1 nCi R power'!F484)^2)^0.5)*E108</f>
        <v>1.0760754650399124E-2</v>
      </c>
      <c r="AD108" s="59">
        <f>((('Ac225 Dose 200 nCi R power'!AE484/'Ac225 Dose 200 nCi R power'!G484)^2+('Ac227 Dose 1 nCi R power'!AE484/'Ac227 Dose 1 nCi R power'!G484)^2)^0.5)*F108</f>
        <v>1.5740428260076534E-3</v>
      </c>
      <c r="AE108" s="59">
        <f>((('Ac225 Dose 200 nCi R power'!AF484/'Ac225 Dose 200 nCi R power'!H484)^2+('Ac227 Dose 1 nCi R power'!AF484/'Ac227 Dose 1 nCi R power'!H484)^2)^0.5)*G108</f>
        <v>1.2288569564141568E-3</v>
      </c>
      <c r="AF108" s="59">
        <f>((('Ac225 Dose 200 nCi R power'!AG484/'Ac225 Dose 200 nCi R power'!I484)^2+('Ac227 Dose 1 nCi R power'!AG484/'Ac227 Dose 1 nCi R power'!I484)^2)^0.5)*H108</f>
        <v>9.3568136552647872E-4</v>
      </c>
      <c r="AG108" s="59">
        <f>((('Ac225 Dose 200 nCi R power'!AH484/'Ac225 Dose 200 nCi R power'!J484)^2+('Ac227 Dose 1 nCi R power'!AH484/'Ac227 Dose 1 nCi R power'!J484)^2)^0.5)*I108</f>
        <v>5.5341272933673502E-3</v>
      </c>
      <c r="AH108" s="59">
        <f>((('Ac225 Dose 200 nCi R power'!AI484/'Ac225 Dose 200 nCi R power'!K484)^2+('Ac227 Dose 1 nCi R power'!AI484/'Ac227 Dose 1 nCi R power'!K484)^2)^0.5)*J108</f>
        <v>1.3817830399855326E-3</v>
      </c>
      <c r="AI108" s="59">
        <f>((('Ac225 Dose 200 nCi R power'!AJ484/'Ac225 Dose 200 nCi R power'!L484)^2+('Ac227 Dose 1 nCi R power'!AJ484/'Ac227 Dose 1 nCi R power'!L484)^2)^0.5)*K108</f>
        <v>6.2963731934955857E-4</v>
      </c>
      <c r="AJ108" s="59">
        <f>((('Ac225 Dose 200 nCi R power'!AK484/'Ac225 Dose 200 nCi R power'!M484)^2+('Ac227 Dose 1 nCi R power'!AK484/'Ac227 Dose 1 nCi R power'!M484)^2)^0.5)*L108</f>
        <v>2.1729847040949666E-3</v>
      </c>
      <c r="AK108" s="59"/>
      <c r="AL108" s="59"/>
      <c r="AN108" s="139">
        <f t="shared" si="42"/>
        <v>-5.7707283437883998E-5</v>
      </c>
      <c r="AO108" s="139">
        <f t="shared" si="43"/>
        <v>-5.0784898345573523E-4</v>
      </c>
      <c r="AP108" s="139">
        <f t="shared" si="44"/>
        <v>-1.6277560391453707E-5</v>
      </c>
      <c r="AQ108" s="139">
        <f t="shared" si="45"/>
        <v>9.6442924460816244E-6</v>
      </c>
      <c r="AR108" s="139">
        <f t="shared" si="46"/>
        <v>-1.8423342097041609E-5</v>
      </c>
      <c r="AS108" s="139">
        <f t="shared" si="47"/>
        <v>-5.4535611744036634E-4</v>
      </c>
      <c r="AT108" s="139">
        <f t="shared" si="48"/>
        <v>-2.5909124452039669E-4</v>
      </c>
      <c r="AU108" s="139">
        <f t="shared" si="49"/>
        <v>-3.942333309493143E-5</v>
      </c>
      <c r="AV108" s="139">
        <f t="shared" si="50"/>
        <v>-2.9816818100019044E-4</v>
      </c>
      <c r="AZ108" s="139">
        <f t="shared" si="51"/>
        <v>4.9352879187048873E-3</v>
      </c>
      <c r="BA108" s="139">
        <f t="shared" si="52"/>
        <v>1.6667733360168711E-2</v>
      </c>
      <c r="BB108" s="139">
        <f t="shared" si="53"/>
        <v>2.4463071287668938E-3</v>
      </c>
      <c r="BC108" s="139">
        <f t="shared" si="54"/>
        <v>1.9007588277770771E-3</v>
      </c>
      <c r="BD108" s="139">
        <f t="shared" si="55"/>
        <v>1.4554871342219908E-3</v>
      </c>
      <c r="BE108" s="139">
        <f t="shared" si="56"/>
        <v>8.8503432374256938E-3</v>
      </c>
      <c r="BF108" s="139">
        <f t="shared" si="57"/>
        <v>2.2728783640917284E-3</v>
      </c>
      <c r="BG108" s="139">
        <f t="shared" si="58"/>
        <v>9.9212498685088447E-4</v>
      </c>
      <c r="BH108" s="139">
        <f t="shared" si="59"/>
        <v>3.5227113731890469E-3</v>
      </c>
    </row>
    <row r="109" spans="3:60">
      <c r="C109">
        <f t="shared" si="39"/>
        <v>1</v>
      </c>
      <c r="D109" s="139">
        <f>'Ac227 Dose 1 nCi R power'!E485/'Ac225 Dose 200 nCi R power'!E485</f>
        <v>1.8208492011237587E-3</v>
      </c>
      <c r="E109" s="139">
        <f>'Ac227 Dose 1 nCi R power'!F485/'Ac225 Dose 200 nCi R power'!F485</f>
        <v>8.0820050534310909E-3</v>
      </c>
      <c r="F109" s="139">
        <f>'Ac227 Dose 1 nCi R power'!G485/'Ac225 Dose 200 nCi R power'!G485</f>
        <v>9.6021364217255788E-4</v>
      </c>
      <c r="G109" s="139">
        <f>'Ac227 Dose 1 nCi R power'!H485/'Ac225 Dose 200 nCi R power'!H485</f>
        <v>7.4592467519020097E-4</v>
      </c>
      <c r="H109" s="139">
        <f>'Ac227 Dose 1 nCi R power'!I485/'Ac225 Dose 200 nCi R power'!I485</f>
        <v>5.5997098074463841E-4</v>
      </c>
      <c r="I109" s="139">
        <f>'Ac227 Dose 1 nCi R power'!J485/'Ac225 Dose 200 nCi R power'!J485</f>
        <v>3.5834095477756947E-3</v>
      </c>
      <c r="J109" s="139">
        <f>'Ac227 Dose 1 nCi R power'!K485/'Ac225 Dose 200 nCi R power'!K485</f>
        <v>9.9394137901673003E-4</v>
      </c>
      <c r="K109" s="139">
        <f>'Ac227 Dose 1 nCi R power'!L485/'Ac225 Dose 200 nCi R power'!L485</f>
        <v>3.7520858169412568E-4</v>
      </c>
      <c r="L109" s="139">
        <f>'Ac227 Dose 1 nCi R power'!M485/'Ac225 Dose 200 nCi R power'!M485</f>
        <v>1.5184904400700292E-3</v>
      </c>
      <c r="M109" s="58"/>
      <c r="P109" s="59">
        <f>((('Ac225 Dose 200 nCi R power'!Q485/'Ac225 Dose 200 nCi R power'!E485)^2+('Ac227 Dose 1 nCi R power'!Q485/'Ac227 Dose 1 nCi R power'!E485)^2)^0.5)*D109</f>
        <v>1.8832937659311745E-3</v>
      </c>
      <c r="Q109" s="59">
        <f>((('Ac225 Dose 200 nCi R power'!R485/'Ac225 Dose 200 nCi R power'!F485)^2+('Ac227 Dose 1 nCi R power'!R485/'Ac227 Dose 1 nCi R power'!F485)^2)^0.5)*E109</f>
        <v>8.7716828157912916E-3</v>
      </c>
      <c r="R109" s="59">
        <f>((('Ac225 Dose 200 nCi R power'!S485/'Ac225 Dose 200 nCi R power'!G485)^2+('Ac227 Dose 1 nCi R power'!S485/'Ac227 Dose 1 nCi R power'!G485)^2)^0.5)*F109</f>
        <v>9.5572853545136205E-4</v>
      </c>
      <c r="S109" s="59">
        <f>((('Ac225 Dose 200 nCi R power'!T485/'Ac225 Dose 200 nCi R power'!H485)^2+('Ac227 Dose 1 nCi R power'!T485/'Ac227 Dose 1 nCi R power'!H485)^2)^0.5)*G109</f>
        <v>7.1176488417408099E-4</v>
      </c>
      <c r="T109" s="59">
        <f>((('Ac225 Dose 200 nCi R power'!U485/'Ac225 Dose 200 nCi R power'!I485)^2+('Ac227 Dose 1 nCi R power'!U485/'Ac227 Dose 1 nCi R power'!I485)^2)^0.5)*H109</f>
        <v>5.7707504798382332E-4</v>
      </c>
      <c r="U109" s="59">
        <f>((('Ac225 Dose 200 nCi R power'!V485/'Ac225 Dose 200 nCi R power'!J485)^2+('Ac227 Dose 1 nCi R power'!V485/'Ac227 Dose 1 nCi R power'!J485)^2)^0.5)*I109</f>
        <v>4.1885796404958729E-3</v>
      </c>
      <c r="V109" s="59">
        <f>((('Ac225 Dose 200 nCi R power'!W485/'Ac225 Dose 200 nCi R power'!K485)^2+('Ac227 Dose 1 nCi R power'!W485/'Ac227 Dose 1 nCi R power'!K485)^2)^0.5)*J109</f>
        <v>1.2816304795965666E-3</v>
      </c>
      <c r="W109" s="59">
        <f>((('Ac225 Dose 200 nCi R power'!X485/'Ac225 Dose 200 nCi R power'!L485)^2+('Ac227 Dose 1 nCi R power'!X485/'Ac227 Dose 1 nCi R power'!L485)^2)^0.5)*K109</f>
        <v>4.1111656699821324E-4</v>
      </c>
      <c r="X109" s="59">
        <f>((('Ac225 Dose 200 nCi R power'!Y485/'Ac225 Dose 200 nCi R power'!M485)^2+('Ac227 Dose 1 nCi R power'!Y485/'Ac227 Dose 1 nCi R power'!M485)^2)^0.5)*L109</f>
        <v>1.8469985406555267E-3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3.2670403266181571E-3</v>
      </c>
      <c r="AC109" s="59">
        <f>((('Ac225 Dose 200 nCi R power'!AD485/'Ac225 Dose 200 nCi R power'!F485)^2+('Ac227 Dose 1 nCi R power'!AD485/'Ac227 Dose 1 nCi R power'!F485)^2)^0.5)*E109</f>
        <v>1.483382235752133E-2</v>
      </c>
      <c r="AD109" s="59">
        <f>((('Ac225 Dose 200 nCi R power'!AE485/'Ac225 Dose 200 nCi R power'!G485)^2+('Ac227 Dose 1 nCi R power'!AE485/'Ac227 Dose 1 nCi R power'!G485)^2)^0.5)*F109</f>
        <v>1.7554910753612429E-3</v>
      </c>
      <c r="AE109" s="59">
        <f>((('Ac225 Dose 200 nCi R power'!AF485/'Ac225 Dose 200 nCi R power'!H485)^2+('Ac227 Dose 1 nCi R power'!AF485/'Ac227 Dose 1 nCi R power'!H485)^2)^0.5)*G109</f>
        <v>1.3912224421620256E-3</v>
      </c>
      <c r="AF109" s="59">
        <f>((('Ac225 Dose 200 nCi R power'!AG485/'Ac225 Dose 200 nCi R power'!I485)^2+('Ac227 Dose 1 nCi R power'!AG485/'Ac227 Dose 1 nCi R power'!I485)^2)^0.5)*H109</f>
        <v>1.0110914599903446E-3</v>
      </c>
      <c r="AG109" s="59">
        <f>((('Ac225 Dose 200 nCi R power'!AH485/'Ac225 Dose 200 nCi R power'!J485)^2+('Ac227 Dose 1 nCi R power'!AH485/'Ac227 Dose 1 nCi R power'!J485)^2)^0.5)*I109</f>
        <v>5.9691063400167822E-3</v>
      </c>
      <c r="AH109" s="59">
        <f>((('Ac225 Dose 200 nCi R power'!AI485/'Ac225 Dose 200 nCi R power'!K485)^2+('Ac227 Dose 1 nCi R power'!AI485/'Ac227 Dose 1 nCi R power'!K485)^2)^0.5)*J109</f>
        <v>1.5419180651261111E-3</v>
      </c>
      <c r="AI109" s="59">
        <f>((('Ac225 Dose 200 nCi R power'!AJ485/'Ac225 Dose 200 nCi R power'!L485)^2+('Ac227 Dose 1 nCi R power'!AJ485/'Ac227 Dose 1 nCi R power'!L485)^2)^0.5)*K109</f>
        <v>6.5591217179420758E-4</v>
      </c>
      <c r="AJ109" s="59">
        <f>((('Ac225 Dose 200 nCi R power'!AK485/'Ac225 Dose 200 nCi R power'!M485)^2+('Ac227 Dose 1 nCi R power'!AK485/'Ac227 Dose 1 nCi R power'!M485)^2)^0.5)*L109</f>
        <v>2.4514709156748284E-3</v>
      </c>
      <c r="AK109" s="59"/>
      <c r="AL109" s="59"/>
      <c r="AN109" s="139">
        <f t="shared" si="42"/>
        <v>-6.2444564807415722E-5</v>
      </c>
      <c r="AO109" s="139">
        <f t="shared" si="43"/>
        <v>-6.8967776236020066E-4</v>
      </c>
      <c r="AP109" s="139">
        <f t="shared" si="44"/>
        <v>4.485106721195827E-6</v>
      </c>
      <c r="AQ109" s="139">
        <f t="shared" si="45"/>
        <v>3.4159791016119979E-5</v>
      </c>
      <c r="AR109" s="139">
        <f t="shared" si="46"/>
        <v>-1.7104067239184914E-5</v>
      </c>
      <c r="AS109" s="139">
        <f t="shared" si="47"/>
        <v>-6.0517009272017825E-4</v>
      </c>
      <c r="AT109" s="139">
        <f t="shared" si="48"/>
        <v>-2.876891005798366E-4</v>
      </c>
      <c r="AU109" s="139">
        <f t="shared" si="49"/>
        <v>-3.5907985304087567E-5</v>
      </c>
      <c r="AV109" s="139">
        <f t="shared" si="50"/>
        <v>-3.2850810058549754E-4</v>
      </c>
      <c r="AZ109" s="139">
        <f t="shared" si="51"/>
        <v>5.0878895277419161E-3</v>
      </c>
      <c r="BA109" s="139">
        <f t="shared" si="52"/>
        <v>2.2915827410952421E-2</v>
      </c>
      <c r="BB109" s="139">
        <f t="shared" si="53"/>
        <v>2.7157047175338008E-3</v>
      </c>
      <c r="BC109" s="139">
        <f t="shared" si="54"/>
        <v>2.1371471173522267E-3</v>
      </c>
      <c r="BD109" s="139">
        <f t="shared" si="55"/>
        <v>1.571062440734983E-3</v>
      </c>
      <c r="BE109" s="139">
        <f t="shared" si="56"/>
        <v>9.552515887792476E-3</v>
      </c>
      <c r="BF109" s="139">
        <f t="shared" si="57"/>
        <v>2.5358594441428411E-3</v>
      </c>
      <c r="BG109" s="139">
        <f t="shared" si="58"/>
        <v>1.0311207534883333E-3</v>
      </c>
      <c r="BH109" s="139">
        <f t="shared" si="59"/>
        <v>3.9699613557448573E-3</v>
      </c>
    </row>
    <row r="110" spans="3:60">
      <c r="C110">
        <f t="shared" si="39"/>
        <v>1.125</v>
      </c>
      <c r="D110" s="139">
        <f>'Ac227 Dose 1 nCi R power'!E486/'Ac225 Dose 200 nCi R power'!E486</f>
        <v>1.8729155439647415E-3</v>
      </c>
      <c r="E110" s="139">
        <f>'Ac227 Dose 1 nCi R power'!F486/'Ac225 Dose 200 nCi R power'!F486</f>
        <v>1.0350662204041631E-2</v>
      </c>
      <c r="F110" s="139">
        <f>'Ac227 Dose 1 nCi R power'!G486/'Ac225 Dose 200 nCi R power'!G486</f>
        <v>1.0455678813519995E-3</v>
      </c>
      <c r="G110" s="139">
        <f>'Ac227 Dose 1 nCi R power'!H486/'Ac225 Dose 200 nCi R power'!H486</f>
        <v>8.2103094633882083E-4</v>
      </c>
      <c r="H110" s="139">
        <f>'Ac227 Dose 1 nCi R power'!I486/'Ac225 Dose 200 nCi R power'!I486</f>
        <v>6.0055079812889689E-4</v>
      </c>
      <c r="I110" s="139">
        <f>'Ac227 Dose 1 nCi R power'!J486/'Ac225 Dose 200 nCi R power'!J486</f>
        <v>3.8426522020728339E-3</v>
      </c>
      <c r="J110" s="139">
        <f>'Ac227 Dose 1 nCi R power'!K486/'Ac225 Dose 200 nCi R power'!K486</f>
        <v>1.0986802000290446E-3</v>
      </c>
      <c r="K110" s="139">
        <f>'Ac227 Dose 1 nCi R power'!L486/'Ac225 Dose 200 nCi R power'!L486</f>
        <v>3.8824561659265276E-4</v>
      </c>
      <c r="L110" s="139">
        <f>'Ac227 Dose 1 nCi R power'!M486/'Ac225 Dose 200 nCi R power'!M486</f>
        <v>1.6931787162250632E-3</v>
      </c>
      <c r="M110" s="58"/>
      <c r="P110" s="59">
        <f>((('Ac225 Dose 200 nCi R power'!Q486/'Ac225 Dose 200 nCi R power'!E486)^2+('Ac227 Dose 1 nCi R power'!Q486/'Ac227 Dose 1 nCi R power'!E486)^2)^0.5)*D110</f>
        <v>1.9402410231939133E-3</v>
      </c>
      <c r="Q110" s="59">
        <f>((('Ac225 Dose 200 nCi R power'!R486/'Ac225 Dose 200 nCi R power'!F486)^2+('Ac227 Dose 1 nCi R power'!R486/'Ac227 Dose 1 nCi R power'!F486)^2)^0.5)*E110</f>
        <v>1.1194576906093571E-2</v>
      </c>
      <c r="R110" s="59">
        <f>((('Ac225 Dose 200 nCi R power'!S486/'Ac225 Dose 200 nCi R power'!G486)^2+('Ac227 Dose 1 nCi R power'!S486/'Ac227 Dose 1 nCi R power'!G486)^2)^0.5)*F110</f>
        <v>1.020861647592882E-3</v>
      </c>
      <c r="S110" s="59">
        <f>((('Ac225 Dose 200 nCi R power'!T486/'Ac225 Dose 200 nCi R power'!H486)^2+('Ac227 Dose 1 nCi R power'!T486/'Ac227 Dose 1 nCi R power'!H486)^2)^0.5)*G110</f>
        <v>7.6224753187951295E-4</v>
      </c>
      <c r="T110" s="59">
        <f>((('Ac225 Dose 200 nCi R power'!U486/'Ac225 Dose 200 nCi R power'!I486)^2+('Ac227 Dose 1 nCi R power'!U486/'Ac227 Dose 1 nCi R power'!I486)^2)^0.5)*H110</f>
        <v>6.1675038192168016E-4</v>
      </c>
      <c r="U110" s="59">
        <f>((('Ac225 Dose 200 nCi R power'!V486/'Ac225 Dose 200 nCi R power'!J486)^2+('Ac227 Dose 1 nCi R power'!V486/'Ac227 Dose 1 nCi R power'!J486)^2)^0.5)*I110</f>
        <v>4.5079937449011252E-3</v>
      </c>
      <c r="V110" s="59">
        <f>((('Ac225 Dose 200 nCi R power'!W486/'Ac225 Dose 200 nCi R power'!K486)^2+('Ac227 Dose 1 nCi R power'!W486/'Ac227 Dose 1 nCi R power'!K486)^2)^0.5)*J110</f>
        <v>1.4148388273767772E-3</v>
      </c>
      <c r="W110" s="59">
        <f>((('Ac225 Dose 200 nCi R power'!X486/'Ac225 Dose 200 nCi R power'!L486)^2+('Ac227 Dose 1 nCi R power'!X486/'Ac227 Dose 1 nCi R power'!L486)^2)^0.5)*K110</f>
        <v>4.2084319109480389E-4</v>
      </c>
      <c r="X110" s="59">
        <f>((('Ac225 Dose 200 nCi R power'!Y486/'Ac225 Dose 200 nCi R power'!M486)^2+('Ac227 Dose 1 nCi R power'!Y486/'Ac227 Dose 1 nCi R power'!M486)^2)^0.5)*L110</f>
        <v>2.0531883898015119E-3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3.3574233578917332E-3</v>
      </c>
      <c r="AC110" s="59">
        <f>((('Ac225 Dose 200 nCi R power'!AD486/'Ac225 Dose 200 nCi R power'!F486)^2+('Ac227 Dose 1 nCi R power'!AD486/'Ac227 Dose 1 nCi R power'!F486)^2)^0.5)*E110</f>
        <v>1.9152942279779428E-2</v>
      </c>
      <c r="AD110" s="59">
        <f>((('Ac225 Dose 200 nCi R power'!AE486/'Ac225 Dose 200 nCi R power'!G486)^2+('Ac227 Dose 1 nCi R power'!AE486/'Ac227 Dose 1 nCi R power'!G486)^2)^0.5)*F110</f>
        <v>1.9332287303553148E-3</v>
      </c>
      <c r="AE110" s="59">
        <f>((('Ac225 Dose 200 nCi R power'!AF486/'Ac225 Dose 200 nCi R power'!H486)^2+('Ac227 Dose 1 nCi R power'!AF486/'Ac227 Dose 1 nCi R power'!H486)^2)^0.5)*G110</f>
        <v>1.5591571609901637E-3</v>
      </c>
      <c r="AF110" s="59">
        <f>((('Ac225 Dose 200 nCi R power'!AG486/'Ac225 Dose 200 nCi R power'!I486)^2+('Ac227 Dose 1 nCi R power'!AG486/'Ac227 Dose 1 nCi R power'!I486)^2)^0.5)*H110</f>
        <v>1.0868407663679107E-3</v>
      </c>
      <c r="AG110" s="59">
        <f>((('Ac225 Dose 200 nCi R power'!AH486/'Ac225 Dose 200 nCi R power'!J486)^2+('Ac227 Dose 1 nCi R power'!AH486/'Ac227 Dose 1 nCi R power'!J486)^2)^0.5)*I110</f>
        <v>6.3935272582603528E-3</v>
      </c>
      <c r="AH110" s="59">
        <f>((('Ac225 Dose 200 nCi R power'!AI486/'Ac225 Dose 200 nCi R power'!K486)^2+('Ac227 Dose 1 nCi R power'!AI486/'Ac227 Dose 1 nCi R power'!K486)^2)^0.5)*J110</f>
        <v>1.7054843536166181E-3</v>
      </c>
      <c r="AI110" s="59">
        <f>((('Ac225 Dose 200 nCi R power'!AJ486/'Ac225 Dose 200 nCi R power'!L486)^2+('Ac227 Dose 1 nCi R power'!AJ486/'Ac227 Dose 1 nCi R power'!L486)^2)^0.5)*K110</f>
        <v>6.8274042890231149E-4</v>
      </c>
      <c r="AJ110" s="59">
        <f>((('Ac225 Dose 200 nCi R power'!AK486/'Ac225 Dose 200 nCi R power'!M486)^2+('Ac227 Dose 1 nCi R power'!AK486/'Ac227 Dose 1 nCi R power'!M486)^2)^0.5)*L110</f>
        <v>2.7396589988893335E-3</v>
      </c>
      <c r="AK110" s="59"/>
      <c r="AL110" s="59"/>
      <c r="AN110" s="139">
        <f t="shared" si="42"/>
        <v>-6.7325479229171778E-5</v>
      </c>
      <c r="AO110" s="139">
        <f t="shared" si="43"/>
        <v>-8.4391470205194032E-4</v>
      </c>
      <c r="AP110" s="139">
        <f t="shared" si="44"/>
        <v>2.4706233759117522E-5</v>
      </c>
      <c r="AQ110" s="139">
        <f t="shared" si="45"/>
        <v>5.878341445930788E-5</v>
      </c>
      <c r="AR110" s="139">
        <f t="shared" si="46"/>
        <v>-1.6199583792783265E-5</v>
      </c>
      <c r="AS110" s="139">
        <f t="shared" si="47"/>
        <v>-6.6534154282829128E-4</v>
      </c>
      <c r="AT110" s="139">
        <f t="shared" si="48"/>
        <v>-3.1615862734773255E-4</v>
      </c>
      <c r="AU110" s="139">
        <f t="shared" si="49"/>
        <v>-3.2597574502151133E-5</v>
      </c>
      <c r="AV110" s="139">
        <f t="shared" si="50"/>
        <v>-3.6000967357644863E-4</v>
      </c>
      <c r="AZ110" s="139">
        <f t="shared" si="51"/>
        <v>5.2303389018564742E-3</v>
      </c>
      <c r="BA110" s="139">
        <f t="shared" si="52"/>
        <v>2.9503604483821059E-2</v>
      </c>
      <c r="BB110" s="139">
        <f t="shared" si="53"/>
        <v>2.9787966117073143E-3</v>
      </c>
      <c r="BC110" s="139">
        <f t="shared" si="54"/>
        <v>2.3801881073289843E-3</v>
      </c>
      <c r="BD110" s="139">
        <f t="shared" si="55"/>
        <v>1.6873915644968077E-3</v>
      </c>
      <c r="BE110" s="139">
        <f t="shared" si="56"/>
        <v>1.0236179460333186E-2</v>
      </c>
      <c r="BF110" s="139">
        <f t="shared" si="57"/>
        <v>2.8041645536456628E-3</v>
      </c>
      <c r="BG110" s="139">
        <f t="shared" si="58"/>
        <v>1.0709860454949642E-3</v>
      </c>
      <c r="BH110" s="139">
        <f t="shared" si="59"/>
        <v>4.4328377151143968E-3</v>
      </c>
    </row>
    <row r="111" spans="3:60">
      <c r="C111">
        <f t="shared" si="39"/>
        <v>1.325</v>
      </c>
      <c r="D111" s="139">
        <f>'Ac227 Dose 1 nCi R power'!E487/'Ac225 Dose 200 nCi R power'!E487</f>
        <v>1.9613882469822347E-3</v>
      </c>
      <c r="E111" s="139">
        <f>'Ac227 Dose 1 nCi R power'!F487/'Ac225 Dose 200 nCi R power'!F487</f>
        <v>1.4012383592043673E-2</v>
      </c>
      <c r="F111" s="139">
        <f>'Ac227 Dose 1 nCi R power'!G487/'Ac225 Dose 200 nCi R power'!G487</f>
        <v>1.1757194368771688E-3</v>
      </c>
      <c r="G111" s="139">
        <f>'Ac227 Dose 1 nCi R power'!H487/'Ac225 Dose 200 nCi R power'!H487</f>
        <v>9.4227847831910823E-4</v>
      </c>
      <c r="H111" s="139">
        <f>'Ac227 Dose 1 nCi R power'!I487/'Ac225 Dose 200 nCi R power'!I487</f>
        <v>6.6614292123338156E-4</v>
      </c>
      <c r="I111" s="139">
        <f>'Ac227 Dose 1 nCi R power'!J487/'Ac225 Dose 200 nCi R power'!J487</f>
        <v>4.2489448279229699E-3</v>
      </c>
      <c r="J111" s="139">
        <f>'Ac227 Dose 1 nCi R power'!K487/'Ac225 Dose 200 nCi R power'!K487</f>
        <v>1.269312646751079E-3</v>
      </c>
      <c r="K111" s="139">
        <f>'Ac227 Dose 1 nCi R power'!L487/'Ac225 Dose 200 nCi R power'!L487</f>
        <v>4.118189868886236E-4</v>
      </c>
      <c r="L111" s="139">
        <f>'Ac227 Dose 1 nCi R power'!M487/'Ac225 Dose 200 nCi R power'!M487</f>
        <v>1.9858164942965812E-3</v>
      </c>
      <c r="M111" s="58"/>
      <c r="P111" s="59">
        <f>((('Ac225 Dose 200 nCi R power'!Q487/'Ac225 Dose 200 nCi R power'!E487)^2+('Ac227 Dose 1 nCi R power'!Q487/'Ac227 Dose 1 nCi R power'!E487)^2)^0.5)*D111</f>
        <v>2.0369376206497438E-3</v>
      </c>
      <c r="Q111" s="59">
        <f>((('Ac225 Dose 200 nCi R power'!R487/'Ac225 Dose 200 nCi R power'!F487)^2+('Ac227 Dose 1 nCi R power'!R487/'Ac227 Dose 1 nCi R power'!F487)^2)^0.5)*E111</f>
        <v>1.5035400985149815E-2</v>
      </c>
      <c r="R111" s="59">
        <f>((('Ac225 Dose 200 nCi R power'!S487/'Ac225 Dose 200 nCi R power'!G487)^2+('Ac227 Dose 1 nCi R power'!S487/'Ac227 Dose 1 nCi R power'!G487)^2)^0.5)*F111</f>
        <v>1.1209769694434887E-3</v>
      </c>
      <c r="S111" s="59">
        <f>((('Ac225 Dose 200 nCi R power'!T487/'Ac225 Dose 200 nCi R power'!H487)^2+('Ac227 Dose 1 nCi R power'!T487/'Ac227 Dose 1 nCi R power'!H487)^2)^0.5)*G111</f>
        <v>8.4440000982299477E-4</v>
      </c>
      <c r="T111" s="59">
        <f>((('Ac225 Dose 200 nCi R power'!U487/'Ac225 Dose 200 nCi R power'!I487)^2+('Ac227 Dose 1 nCi R power'!U487/'Ac227 Dose 1 nCi R power'!I487)^2)^0.5)*H111</f>
        <v>6.8157112079280963E-4</v>
      </c>
      <c r="U111" s="59">
        <f>((('Ac225 Dose 200 nCi R power'!V487/'Ac225 Dose 200 nCi R power'!J487)^2+('Ac227 Dose 1 nCi R power'!V487/'Ac227 Dose 1 nCi R power'!J487)^2)^0.5)*I111</f>
        <v>5.0127158750458301E-3</v>
      </c>
      <c r="V111" s="59">
        <f>((('Ac225 Dose 200 nCi R power'!W487/'Ac225 Dose 200 nCi R power'!K487)^2+('Ac227 Dose 1 nCi R power'!W487/'Ac227 Dose 1 nCi R power'!K487)^2)^0.5)*J111</f>
        <v>1.6308600785130687E-3</v>
      </c>
      <c r="W111" s="59">
        <f>((('Ac225 Dose 200 nCi R power'!X487/'Ac225 Dose 200 nCi R power'!L487)^2+('Ac227 Dose 1 nCi R power'!X487/'Ac227 Dose 1 nCi R power'!L487)^2)^0.5)*K111</f>
        <v>4.4049133106166587E-4</v>
      </c>
      <c r="X111" s="59">
        <f>((('Ac225 Dose 200 nCi R power'!Y487/'Ac225 Dose 200 nCi R power'!M487)^2+('Ac227 Dose 1 nCi R power'!Y487/'Ac227 Dose 1 nCi R power'!M487)^2)^0.5)*L111</f>
        <v>2.3991742008216024E-3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3.5110889333742237E-3</v>
      </c>
      <c r="AC111" s="59">
        <f>((('Ac225 Dose 200 nCi R power'!AD487/'Ac225 Dose 200 nCi R power'!F487)^2+('Ac227 Dose 1 nCi R power'!AD487/'Ac227 Dose 1 nCi R power'!F487)^2)^0.5)*E111</f>
        <v>2.6257138421276492E-2</v>
      </c>
      <c r="AD111" s="59">
        <f>((('Ac225 Dose 200 nCi R power'!AE487/'Ac225 Dose 200 nCi R power'!G487)^2+('Ac227 Dose 1 nCi R power'!AE487/'Ac227 Dose 1 nCi R power'!G487)^2)^0.5)*F111</f>
        <v>2.2071086652639136E-3</v>
      </c>
      <c r="AE111" s="59">
        <f>((('Ac225 Dose 200 nCi R power'!AF487/'Ac225 Dose 200 nCi R power'!H487)^2+('Ac227 Dose 1 nCi R power'!AF487/'Ac227 Dose 1 nCi R power'!H487)^2)^0.5)*G111</f>
        <v>1.8367718814695845E-3</v>
      </c>
      <c r="AF111" s="59">
        <f>((('Ac225 Dose 200 nCi R power'!AG487/'Ac225 Dose 200 nCi R power'!I487)^2+('Ac227 Dose 1 nCi R power'!AG487/'Ac227 Dose 1 nCi R power'!I487)^2)^0.5)*H111</f>
        <v>1.2085754761166831E-3</v>
      </c>
      <c r="AG111" s="59">
        <f>((('Ac225 Dose 200 nCi R power'!AH487/'Ac225 Dose 200 nCi R power'!J487)^2+('Ac227 Dose 1 nCi R power'!AH487/'Ac227 Dose 1 nCi R power'!J487)^2)^0.5)*I111</f>
        <v>7.0643200195593444E-3</v>
      </c>
      <c r="AH111" s="59">
        <f>((('Ac225 Dose 200 nCi R power'!AI487/'Ac225 Dose 200 nCi R power'!K487)^2+('Ac227 Dose 1 nCi R power'!AI487/'Ac227 Dose 1 nCi R power'!K487)^2)^0.5)*J111</f>
        <v>1.972969141334322E-3</v>
      </c>
      <c r="AI111" s="59">
        <f>((('Ac225 Dose 200 nCi R power'!AJ487/'Ac225 Dose 200 nCi R power'!L487)^2+('Ac227 Dose 1 nCi R power'!AJ487/'Ac227 Dose 1 nCi R power'!L487)^2)^0.5)*K111</f>
        <v>7.2966559937585678E-4</v>
      </c>
      <c r="AJ111" s="59">
        <f>((('Ac225 Dose 200 nCi R power'!AK487/'Ac225 Dose 200 nCi R power'!M487)^2+('Ac227 Dose 1 nCi R power'!AK487/'Ac227 Dose 1 nCi R power'!M487)^2)^0.5)*L111</f>
        <v>3.2218857586470439E-3</v>
      </c>
      <c r="AK111" s="59"/>
      <c r="AL111" s="59"/>
      <c r="AN111" s="139">
        <f t="shared" si="42"/>
        <v>-7.5549373667509103E-5</v>
      </c>
      <c r="AO111" s="139">
        <f t="shared" si="43"/>
        <v>-1.0230173931061425E-3</v>
      </c>
      <c r="AP111" s="139">
        <f t="shared" si="44"/>
        <v>5.4742467433680072E-5</v>
      </c>
      <c r="AQ111" s="139">
        <f t="shared" si="45"/>
        <v>9.7878468496113459E-5</v>
      </c>
      <c r="AR111" s="139">
        <f t="shared" si="46"/>
        <v>-1.5428199559428066E-5</v>
      </c>
      <c r="AS111" s="139">
        <f t="shared" si="47"/>
        <v>-7.637710471228602E-4</v>
      </c>
      <c r="AT111" s="139">
        <f t="shared" si="48"/>
        <v>-3.615474317619897E-4</v>
      </c>
      <c r="AU111" s="139">
        <f t="shared" si="49"/>
        <v>-2.8672344173042265E-5</v>
      </c>
      <c r="AV111" s="139">
        <f t="shared" si="50"/>
        <v>-4.1335770652502126E-4</v>
      </c>
      <c r="AZ111" s="139">
        <f t="shared" si="51"/>
        <v>5.4724771803564588E-3</v>
      </c>
      <c r="BA111" s="139">
        <f t="shared" si="52"/>
        <v>4.0269522013320166E-2</v>
      </c>
      <c r="BB111" s="139">
        <f t="shared" si="53"/>
        <v>3.3828281021410821E-3</v>
      </c>
      <c r="BC111" s="139">
        <f t="shared" si="54"/>
        <v>2.7790503597886927E-3</v>
      </c>
      <c r="BD111" s="139">
        <f t="shared" si="55"/>
        <v>1.8747183973500648E-3</v>
      </c>
      <c r="BE111" s="139">
        <f t="shared" si="56"/>
        <v>1.1313264847482313E-2</v>
      </c>
      <c r="BF111" s="139">
        <f t="shared" si="57"/>
        <v>3.2422817880854013E-3</v>
      </c>
      <c r="BG111" s="139">
        <f t="shared" si="58"/>
        <v>1.1414845862644804E-3</v>
      </c>
      <c r="BH111" s="139">
        <f t="shared" si="59"/>
        <v>5.2077022529436251E-3</v>
      </c>
    </row>
    <row r="112" spans="3:60">
      <c r="C112">
        <f t="shared" si="39"/>
        <v>1.5249999999999999</v>
      </c>
      <c r="D112" s="139">
        <f>'Ac227 Dose 1 nCi R power'!E488/'Ac225 Dose 200 nCi R power'!E488</f>
        <v>2.0553115346267394E-3</v>
      </c>
      <c r="E112" s="139">
        <f>'Ac227 Dose 1 nCi R power'!F488/'Ac225 Dose 200 nCi R power'!F488</f>
        <v>1.7694914852752958E-2</v>
      </c>
      <c r="F112" s="139">
        <f>'Ac227 Dose 1 nCi R power'!G488/'Ac225 Dose 200 nCi R power'!G488</f>
        <v>1.2984781975626158E-3</v>
      </c>
      <c r="G112" s="139">
        <f>'Ac227 Dose 1 nCi R power'!H488/'Ac225 Dose 200 nCi R power'!H488</f>
        <v>1.0644379651708871E-3</v>
      </c>
      <c r="H112" s="139">
        <f>'Ac227 Dose 1 nCi R power'!I488/'Ac225 Dose 200 nCi R power'!I488</f>
        <v>7.3234804150389609E-4</v>
      </c>
      <c r="I112" s="139">
        <f>'Ac227 Dose 1 nCi R power'!J488/'Ac225 Dose 200 nCi R power'!J488</f>
        <v>4.6460143129031595E-3</v>
      </c>
      <c r="J112" s="139">
        <f>'Ac227 Dose 1 nCi R power'!K488/'Ac225 Dose 200 nCi R power'!K488</f>
        <v>1.4435414610770669E-3</v>
      </c>
      <c r="K112" s="139">
        <f>'Ac227 Dose 1 nCi R power'!L488/'Ac225 Dose 200 nCi R power'!L488</f>
        <v>4.3763033052661741E-4</v>
      </c>
      <c r="L112" s="139">
        <f>'Ac227 Dose 1 nCi R power'!M488/'Ac225 Dose 200 nCi R power'!M488</f>
        <v>2.2943502334967082E-3</v>
      </c>
      <c r="M112" s="58"/>
      <c r="P112" s="59">
        <f>((('Ac225 Dose 200 nCi R power'!Q488/'Ac225 Dose 200 nCi R power'!E488)^2+('Ac227 Dose 1 nCi R power'!Q488/'Ac227 Dose 1 nCi R power'!E488)^2)^0.5)*D112</f>
        <v>2.1394921162445398E-3</v>
      </c>
      <c r="Q112" s="59">
        <f>((('Ac225 Dose 200 nCi R power'!R488/'Ac225 Dose 200 nCi R power'!F488)^2+('Ac227 Dose 1 nCi R power'!R488/'Ac227 Dose 1 nCi R power'!F488)^2)^0.5)*E112</f>
        <v>1.8824661324842756E-2</v>
      </c>
      <c r="R112" s="59">
        <f>((('Ac225 Dose 200 nCi R power'!S488/'Ac225 Dose 200 nCi R power'!G488)^2+('Ac227 Dose 1 nCi R power'!S488/'Ac227 Dose 1 nCi R power'!G488)^2)^0.5)*F112</f>
        <v>1.2164380851484486E-3</v>
      </c>
      <c r="S112" s="59">
        <f>((('Ac225 Dose 200 nCi R power'!T488/'Ac225 Dose 200 nCi R power'!H488)^2+('Ac227 Dose 1 nCi R power'!T488/'Ac227 Dose 1 nCi R power'!H488)^2)^0.5)*G112</f>
        <v>9.2702376861378884E-4</v>
      </c>
      <c r="T112" s="59">
        <f>((('Ac225 Dose 200 nCi R power'!U488/'Ac225 Dose 200 nCi R power'!I488)^2+('Ac227 Dose 1 nCi R power'!U488/'Ac227 Dose 1 nCi R power'!I488)^2)^0.5)*H112</f>
        <v>7.4769246487282263E-4</v>
      </c>
      <c r="U112" s="59">
        <f>((('Ac225 Dose 200 nCi R power'!V488/'Ac225 Dose 200 nCi R power'!J488)^2+('Ac227 Dose 1 nCi R power'!V488/'Ac227 Dose 1 nCi R power'!J488)^2)^0.5)*I112</f>
        <v>5.510889507014542E-3</v>
      </c>
      <c r="V112" s="59">
        <f>((('Ac225 Dose 200 nCi R power'!W488/'Ac225 Dose 200 nCi R power'!K488)^2+('Ac227 Dose 1 nCi R power'!W488/'Ac227 Dose 1 nCi R power'!K488)^2)^0.5)*J112</f>
        <v>1.8503390209888709E-3</v>
      </c>
      <c r="W112" s="59">
        <f>((('Ac225 Dose 200 nCi R power'!X488/'Ac225 Dose 200 nCi R power'!L488)^2+('Ac227 Dose 1 nCi R power'!X488/'Ac227 Dose 1 nCi R power'!L488)^2)^0.5)*K112</f>
        <v>4.6356906138700376E-4</v>
      </c>
      <c r="X112" s="59">
        <f>((('Ac225 Dose 200 nCi R power'!Y488/'Ac225 Dose 200 nCi R power'!M488)^2+('Ac227 Dose 1 nCi R power'!Y488/'Ac227 Dose 1 nCi R power'!M488)^2)^0.5)*L112</f>
        <v>2.7645401792156829E-3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3.6743366433172994E-3</v>
      </c>
      <c r="AC112" s="59">
        <f>((('Ac225 Dose 200 nCi R power'!AD488/'Ac225 Dose 200 nCi R power'!F488)^2+('Ac227 Dose 1 nCi R power'!AD488/'Ac227 Dose 1 nCi R power'!F488)^2)^0.5)*E112</f>
        <v>3.3542690456988607E-2</v>
      </c>
      <c r="AD112" s="59">
        <f>((('Ac225 Dose 200 nCi R power'!AE488/'Ac225 Dose 200 nCi R power'!G488)^2+('Ac227 Dose 1 nCi R power'!AE488/'Ac227 Dose 1 nCi R power'!G488)^2)^0.5)*F112</f>
        <v>2.468547545465959E-3</v>
      </c>
      <c r="AE112" s="59">
        <f>((('Ac225 Dose 200 nCi R power'!AF488/'Ac225 Dose 200 nCi R power'!H488)^2+('Ac227 Dose 1 nCi R power'!AF488/'Ac227 Dose 1 nCi R power'!H488)^2)^0.5)*G112</f>
        <v>2.1244118934913895E-3</v>
      </c>
      <c r="AF112" s="59">
        <f>((('Ac225 Dose 200 nCi R power'!AG488/'Ac225 Dose 200 nCi R power'!I488)^2+('Ac227 Dose 1 nCi R power'!AG488/'Ac227 Dose 1 nCi R power'!I488)^2)^0.5)*H112</f>
        <v>1.3307311993103707E-3</v>
      </c>
      <c r="AG112" s="59">
        <f>((('Ac225 Dose 200 nCi R power'!AH488/'Ac225 Dose 200 nCi R power'!J488)^2+('Ac227 Dose 1 nCi R power'!AH488/'Ac227 Dose 1 nCi R power'!J488)^2)^0.5)*I112</f>
        <v>7.7262272017153532E-3</v>
      </c>
      <c r="AH112" s="59">
        <f>((('Ac225 Dose 200 nCi R power'!AI488/'Ac225 Dose 200 nCi R power'!K488)^2+('Ac227 Dose 1 nCi R power'!AI488/'Ac227 Dose 1 nCi R power'!K488)^2)^0.5)*J112</f>
        <v>2.2472073206264813E-3</v>
      </c>
      <c r="AI112" s="59">
        <f>((('Ac225 Dose 200 nCi R power'!AJ488/'Ac225 Dose 200 nCi R power'!L488)^2+('Ac227 Dose 1 nCi R power'!AJ488/'Ac227 Dose 1 nCi R power'!L488)^2)^0.5)*K112</f>
        <v>7.797758648299877E-4</v>
      </c>
      <c r="AJ112" s="59">
        <f>((('Ac225 Dose 200 nCi R power'!AK488/'Ac225 Dose 200 nCi R power'!M488)^2+('Ac227 Dose 1 nCi R power'!AK488/'Ac227 Dose 1 nCi R power'!M488)^2)^0.5)*L112</f>
        <v>3.7297397400295148E-3</v>
      </c>
      <c r="AK112" s="59"/>
      <c r="AL112" s="59"/>
      <c r="AN112" s="139">
        <f t="shared" si="42"/>
        <v>-8.4180581617800468E-5</v>
      </c>
      <c r="AO112" s="139">
        <f t="shared" si="43"/>
        <v>-1.1297464720897987E-3</v>
      </c>
      <c r="AP112" s="139">
        <f t="shared" si="44"/>
        <v>8.2040112414167188E-5</v>
      </c>
      <c r="AQ112" s="139">
        <f t="shared" si="45"/>
        <v>1.3741419655709827E-4</v>
      </c>
      <c r="AR112" s="139">
        <f t="shared" si="46"/>
        <v>-1.534442336892654E-5</v>
      </c>
      <c r="AS112" s="139">
        <f t="shared" si="47"/>
        <v>-8.6487519411138254E-4</v>
      </c>
      <c r="AT112" s="139">
        <f t="shared" si="48"/>
        <v>-4.0679755991180396E-4</v>
      </c>
      <c r="AU112" s="139">
        <f t="shared" si="49"/>
        <v>-2.5938730860386352E-5</v>
      </c>
      <c r="AV112" s="139">
        <f t="shared" si="50"/>
        <v>-4.7018994571897468E-4</v>
      </c>
      <c r="AZ112" s="139">
        <f t="shared" si="51"/>
        <v>5.7296481779440384E-3</v>
      </c>
      <c r="BA112" s="139">
        <f t="shared" si="52"/>
        <v>5.1237605309741564E-2</v>
      </c>
      <c r="BB112" s="139">
        <f t="shared" si="53"/>
        <v>3.7670257430285747E-3</v>
      </c>
      <c r="BC112" s="139">
        <f t="shared" si="54"/>
        <v>3.1888498586622764E-3</v>
      </c>
      <c r="BD112" s="139">
        <f t="shared" si="55"/>
        <v>2.0630792408142667E-3</v>
      </c>
      <c r="BE112" s="139">
        <f t="shared" si="56"/>
        <v>1.2372241514618514E-2</v>
      </c>
      <c r="BF112" s="139">
        <f t="shared" si="57"/>
        <v>3.690748781703548E-3</v>
      </c>
      <c r="BG112" s="139">
        <f t="shared" si="58"/>
        <v>1.2174061953566051E-3</v>
      </c>
      <c r="BH112" s="139">
        <f t="shared" si="59"/>
        <v>6.024089973526223E-3</v>
      </c>
    </row>
    <row r="113" spans="3:60">
      <c r="C113">
        <f t="shared" si="39"/>
        <v>1.7249999999999999</v>
      </c>
      <c r="D113" s="139">
        <f>'Ac227 Dose 1 nCi R power'!E489/'Ac225 Dose 200 nCi R power'!E489</f>
        <v>2.1531761270574441E-3</v>
      </c>
      <c r="E113" s="139">
        <f>'Ac227 Dose 1 nCi R power'!F489/'Ac225 Dose 200 nCi R power'!F489</f>
        <v>2.1353525418169296E-2</v>
      </c>
      <c r="F113" s="139">
        <f>'Ac227 Dose 1 nCi R power'!G489/'Ac225 Dose 200 nCi R power'!G489</f>
        <v>1.4131490263093436E-3</v>
      </c>
      <c r="G113" s="139">
        <f>'Ac227 Dose 1 nCi R power'!H489/'Ac225 Dose 200 nCi R power'!H489</f>
        <v>1.1862918566470132E-3</v>
      </c>
      <c r="H113" s="139">
        <f>'Ac227 Dose 1 nCi R power'!I489/'Ac225 Dose 200 nCi R power'!I489</f>
        <v>7.9838826515726412E-4</v>
      </c>
      <c r="I113" s="139">
        <f>'Ac227 Dose 1 nCi R power'!J489/'Ac225 Dose 200 nCi R power'!J489</f>
        <v>5.0305279546449507E-3</v>
      </c>
      <c r="J113" s="139">
        <f>'Ac227 Dose 1 nCi R power'!K489/'Ac225 Dose 200 nCi R power'!K489</f>
        <v>1.6200527711338851E-3</v>
      </c>
      <c r="K113" s="139">
        <f>'Ac227 Dose 1 nCi R power'!L489/'Ac225 Dose 200 nCi R power'!L489</f>
        <v>4.6457233849543753E-4</v>
      </c>
      <c r="L113" s="139">
        <f>'Ac227 Dose 1 nCi R power'!M489/'Ac225 Dose 200 nCi R power'!M489</f>
        <v>2.6168002474020479E-3</v>
      </c>
      <c r="M113" s="58"/>
      <c r="P113" s="59">
        <f>((('Ac225 Dose 200 nCi R power'!Q489/'Ac225 Dose 200 nCi R power'!E489)^2+('Ac227 Dose 1 nCi R power'!Q489/'Ac227 Dose 1 nCi R power'!E489)^2)^0.5)*D113</f>
        <v>2.2462326190835482E-3</v>
      </c>
      <c r="Q113" s="59">
        <f>((('Ac225 Dose 200 nCi R power'!R489/'Ac225 Dose 200 nCi R power'!F489)^2+('Ac227 Dose 1 nCi R power'!R489/'Ac227 Dose 1 nCi R power'!F489)^2)^0.5)*E113</f>
        <v>2.2526012564867404E-2</v>
      </c>
      <c r="R113" s="59">
        <f>((('Ac225 Dose 200 nCi R power'!S489/'Ac225 Dose 200 nCi R power'!G489)^2+('Ac227 Dose 1 nCi R power'!S489/'Ac227 Dose 1 nCi R power'!G489)^2)^0.5)*F113</f>
        <v>1.3066059645308072E-3</v>
      </c>
      <c r="S113" s="59">
        <f>((('Ac225 Dose 200 nCi R power'!T489/'Ac225 Dose 200 nCi R power'!H489)^2+('Ac227 Dose 1 nCi R power'!T489/'Ac227 Dose 1 nCi R power'!H489)^2)^0.5)*G113</f>
        <v>1.00860661909391E-3</v>
      </c>
      <c r="T113" s="59">
        <f>((('Ac225 Dose 200 nCi R power'!U489/'Ac225 Dose 200 nCi R power'!I489)^2+('Ac227 Dose 1 nCi R power'!U489/'Ac227 Dose 1 nCi R power'!I489)^2)^0.5)*H113</f>
        <v>8.1423488336147636E-4</v>
      </c>
      <c r="U113" s="59">
        <f>((('Ac225 Dose 200 nCi R power'!V489/'Ac225 Dose 200 nCi R power'!J489)^2+('Ac227 Dose 1 nCi R power'!V489/'Ac227 Dose 1 nCi R power'!J489)^2)^0.5)*I113</f>
        <v>5.9980707332459799E-3</v>
      </c>
      <c r="V113" s="59">
        <f>((('Ac225 Dose 200 nCi R power'!W489/'Ac225 Dose 200 nCi R power'!K489)^2+('Ac227 Dose 1 nCi R power'!W489/'Ac227 Dose 1 nCi R power'!K489)^2)^0.5)*J113</f>
        <v>2.0716683526964537E-3</v>
      </c>
      <c r="W113" s="59">
        <f>((('Ac225 Dose 200 nCi R power'!X489/'Ac225 Dose 200 nCi R power'!L489)^2+('Ac227 Dose 1 nCi R power'!X489/'Ac227 Dose 1 nCi R power'!L489)^2)^0.5)*K113</f>
        <v>4.8862876948098008E-4</v>
      </c>
      <c r="X113" s="59">
        <f>((('Ac225 Dose 200 nCi R power'!Y489/'Ac225 Dose 200 nCi R power'!M489)^2+('Ac227 Dose 1 nCi R power'!Y489/'Ac227 Dose 1 nCi R power'!M489)^2)^0.5)*L113</f>
        <v>3.1468501360758282E-3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3.8445654613838524E-3</v>
      </c>
      <c r="AC113" s="59">
        <f>((('Ac225 Dose 200 nCi R power'!AD489/'Ac225 Dose 200 nCi R power'!F489)^2+('Ac227 Dose 1 nCi R power'!AD489/'Ac227 Dose 1 nCi R power'!F489)^2)^0.5)*E113</f>
        <v>4.0905951919371616E-2</v>
      </c>
      <c r="AD113" s="59">
        <f>((('Ac225 Dose 200 nCi R power'!AE489/'Ac225 Dose 200 nCi R power'!G489)^2+('Ac227 Dose 1 nCi R power'!AE489/'Ac227 Dose 1 nCi R power'!G489)^2)^0.5)*F113</f>
        <v>2.7157521647638294E-3</v>
      </c>
      <c r="AE113" s="59">
        <f>((('Ac225 Dose 200 nCi R power'!AF489/'Ac225 Dose 200 nCi R power'!H489)^2+('Ac227 Dose 1 nCi R power'!AF489/'Ac227 Dose 1 nCi R power'!H489)^2)^0.5)*G113</f>
        <v>2.4193101220598978E-3</v>
      </c>
      <c r="AF113" s="59">
        <f>((('Ac225 Dose 200 nCi R power'!AG489/'Ac225 Dose 200 nCi R power'!I489)^2+('Ac227 Dose 1 nCi R power'!AG489/'Ac227 Dose 1 nCi R power'!I489)^2)^0.5)*H113</f>
        <v>1.4519766753444349E-3</v>
      </c>
      <c r="AG113" s="59">
        <f>((('Ac225 Dose 200 nCi R power'!AH489/'Ac225 Dose 200 nCi R power'!J489)^2+('Ac227 Dose 1 nCi R power'!AH489/'Ac227 Dose 1 nCi R power'!J489)^2)^0.5)*I113</f>
        <v>8.373389701230095E-3</v>
      </c>
      <c r="AH113" s="59">
        <f>((('Ac225 Dose 200 nCi R power'!AI489/'Ac225 Dose 200 nCi R power'!K489)^2+('Ac227 Dose 1 nCi R power'!AI489/'Ac227 Dose 1 nCi R power'!K489)^2)^0.5)*J113</f>
        <v>2.5260741999731111E-3</v>
      </c>
      <c r="AI113" s="59">
        <f>((('Ac225 Dose 200 nCi R power'!AJ489/'Ac225 Dose 200 nCi R power'!L489)^2+('Ac227 Dose 1 nCi R power'!AJ489/'Ac227 Dose 1 nCi R power'!L489)^2)^0.5)*K113</f>
        <v>8.312439983063799E-4</v>
      </c>
      <c r="AJ113" s="59">
        <f>((('Ac225 Dose 200 nCi R power'!AK489/'Ac225 Dose 200 nCi R power'!M489)^2+('Ac227 Dose 1 nCi R power'!AK489/'Ac227 Dose 1 nCi R power'!M489)^2)^0.5)*L113</f>
        <v>4.2600401916548462E-3</v>
      </c>
      <c r="AK113" s="59"/>
      <c r="AL113" s="59"/>
      <c r="AN113" s="139">
        <f t="shared" si="42"/>
        <v>-9.3056492026104103E-5</v>
      </c>
      <c r="AO113" s="139">
        <f t="shared" si="43"/>
        <v>-1.1724871466981084E-3</v>
      </c>
      <c r="AP113" s="139">
        <f t="shared" si="44"/>
        <v>1.0654306177853646E-4</v>
      </c>
      <c r="AQ113" s="139">
        <f t="shared" si="45"/>
        <v>1.7768523755310318E-4</v>
      </c>
      <c r="AR113" s="139">
        <f t="shared" si="46"/>
        <v>-1.5846618204212238E-5</v>
      </c>
      <c r="AS113" s="139">
        <f t="shared" si="47"/>
        <v>-9.6754277860102919E-4</v>
      </c>
      <c r="AT113" s="139">
        <f t="shared" si="48"/>
        <v>-4.5161558156256855E-4</v>
      </c>
      <c r="AU113" s="139">
        <f t="shared" si="49"/>
        <v>-2.4056430985542557E-5</v>
      </c>
      <c r="AV113" s="139">
        <f t="shared" si="50"/>
        <v>-5.3004988867378028E-4</v>
      </c>
      <c r="AZ113" s="139">
        <f t="shared" si="51"/>
        <v>5.9977415884412966E-3</v>
      </c>
      <c r="BA113" s="139">
        <f t="shared" si="52"/>
        <v>6.2259477337540912E-2</v>
      </c>
      <c r="BB113" s="139">
        <f t="shared" si="53"/>
        <v>4.1289011910731728E-3</v>
      </c>
      <c r="BC113" s="139">
        <f t="shared" si="54"/>
        <v>3.605601978706911E-3</v>
      </c>
      <c r="BD113" s="139">
        <f t="shared" si="55"/>
        <v>2.250364940501699E-3</v>
      </c>
      <c r="BE113" s="139">
        <f t="shared" si="56"/>
        <v>1.3403917655875047E-2</v>
      </c>
      <c r="BF113" s="139">
        <f t="shared" si="57"/>
        <v>4.146126971106996E-3</v>
      </c>
      <c r="BG113" s="139">
        <f t="shared" si="58"/>
        <v>1.2958163368018173E-3</v>
      </c>
      <c r="BH113" s="139">
        <f t="shared" si="59"/>
        <v>6.8768404390568937E-3</v>
      </c>
    </row>
    <row r="114" spans="3:60">
      <c r="C114">
        <f t="shared" si="39"/>
        <v>2</v>
      </c>
      <c r="D114" s="139">
        <f>'Ac227 Dose 1 nCi R power'!E490/'Ac225 Dose 200 nCi R power'!E490</f>
        <v>2.291838060047824E-3</v>
      </c>
      <c r="E114" s="139">
        <f>'Ac227 Dose 1 nCi R power'!F490/'Ac225 Dose 200 nCi R power'!F490</f>
        <v>2.6276448846852606E-2</v>
      </c>
      <c r="F114" s="139">
        <f>'Ac227 Dose 1 nCi R power'!G490/'Ac225 Dose 200 nCi R power'!G490</f>
        <v>1.5575393362275486E-3</v>
      </c>
      <c r="G114" s="139">
        <f>'Ac227 Dose 1 nCi R power'!H490/'Ac225 Dose 200 nCi R power'!H490</f>
        <v>1.3522610249932824E-3</v>
      </c>
      <c r="H114" s="139">
        <f>'Ac227 Dose 1 nCi R power'!I490/'Ac225 Dose 200 nCi R power'!I490</f>
        <v>8.8829300781362666E-4</v>
      </c>
      <c r="I114" s="139">
        <f>'Ac227 Dose 1 nCi R power'!J490/'Ac225 Dose 200 nCi R power'!J490</f>
        <v>5.5368517346706808E-3</v>
      </c>
      <c r="J114" s="139">
        <f>'Ac227 Dose 1 nCi R power'!K490/'Ac225 Dose 200 nCi R power'!K490</f>
        <v>1.8655307401727809E-3</v>
      </c>
      <c r="K114" s="139">
        <f>'Ac227 Dose 1 nCi R power'!L490/'Ac225 Dose 200 nCi R power'!L490</f>
        <v>5.0233564238068784E-4</v>
      </c>
      <c r="L114" s="139">
        <f>'Ac227 Dose 1 nCi R power'!M490/'Ac225 Dose 200 nCi R power'!M490</f>
        <v>3.0815774780901506E-3</v>
      </c>
      <c r="M114" s="58"/>
      <c r="P114" s="59">
        <f>((('Ac225 Dose 200 nCi R power'!Q490/'Ac225 Dose 200 nCi R power'!E490)^2+('Ac227 Dose 1 nCi R power'!Q490/'Ac227 Dose 1 nCi R power'!E490)^2)^0.5)*D114</f>
        <v>2.3972412995608523E-3</v>
      </c>
      <c r="Q114" s="59">
        <f>((('Ac225 Dose 200 nCi R power'!R490/'Ac225 Dose 200 nCi R power'!F490)^2+('Ac227 Dose 1 nCi R power'!R490/'Ac227 Dose 1 nCi R power'!F490)^2)^0.5)*E114</f>
        <v>2.7417410408311998E-2</v>
      </c>
      <c r="R114" s="59">
        <f>((('Ac225 Dose 200 nCi R power'!S490/'Ac225 Dose 200 nCi R power'!G490)^2+('Ac227 Dose 1 nCi R power'!S490/'Ac227 Dose 1 nCi R power'!G490)^2)^0.5)*F114</f>
        <v>1.4219432906509598E-3</v>
      </c>
      <c r="S114" s="59">
        <f>((('Ac225 Dose 200 nCi R power'!T490/'Ac225 Dose 200 nCi R power'!H490)^2+('Ac227 Dose 1 nCi R power'!T490/'Ac227 Dose 1 nCi R power'!H490)^2)^0.5)*G114</f>
        <v>1.1179064488204464E-3</v>
      </c>
      <c r="T114" s="59">
        <f>((('Ac225 Dose 200 nCi R power'!U490/'Ac225 Dose 200 nCi R power'!I490)^2+('Ac227 Dose 1 nCi R power'!U490/'Ac227 Dose 1 nCi R power'!I490)^2)^0.5)*H114</f>
        <v>9.0570239991767405E-4</v>
      </c>
      <c r="U114" s="59">
        <f>((('Ac225 Dose 200 nCi R power'!V490/'Ac225 Dose 200 nCi R power'!J490)^2+('Ac227 Dose 1 nCi R power'!V490/'Ac227 Dose 1 nCi R power'!J490)^2)^0.5)*I114</f>
        <v>6.6463982286564605E-3</v>
      </c>
      <c r="V114" s="59">
        <f>((('Ac225 Dose 200 nCi R power'!W490/'Ac225 Dose 200 nCi R power'!K490)^2+('Ac227 Dose 1 nCi R power'!W490/'Ac227 Dose 1 nCi R power'!K490)^2)^0.5)*J114</f>
        <v>2.3779194495900957E-3</v>
      </c>
      <c r="W114" s="59">
        <f>((('Ac225 Dose 200 nCi R power'!X490/'Ac225 Dose 200 nCi R power'!L490)^2+('Ac227 Dose 1 nCi R power'!X490/'Ac227 Dose 1 nCi R power'!L490)^2)^0.5)*K114</f>
        <v>5.2482247656616325E-4</v>
      </c>
      <c r="X114" s="59">
        <f>((('Ac225 Dose 200 nCi R power'!Y490/'Ac225 Dose 200 nCi R power'!M490)^2+('Ac227 Dose 1 nCi R power'!Y490/'Ac227 Dose 1 nCi R power'!M490)^2)^0.5)*L114</f>
        <v>3.6985393526356497E-3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4.0860036713386422E-3</v>
      </c>
      <c r="AC114" s="59">
        <f>((('Ac225 Dose 200 nCi R power'!AD490/'Ac225 Dose 200 nCi R power'!F490)^2+('Ac227 Dose 1 nCi R power'!AD490/'Ac227 Dose 1 nCi R power'!F490)^2)^0.5)*E114</f>
        <v>5.0999348968732393E-2</v>
      </c>
      <c r="AD114" s="59">
        <f>((('Ac225 Dose 200 nCi R power'!AE490/'Ac225 Dose 200 nCi R power'!G490)^2+('Ac227 Dose 1 nCi R power'!AE490/'Ac227 Dose 1 nCi R power'!G490)^2)^0.5)*F114</f>
        <v>3.0314632580522639E-3</v>
      </c>
      <c r="AE114" s="59">
        <f>((('Ac225 Dose 200 nCi R power'!AF490/'Ac225 Dose 200 nCi R power'!H490)^2+('Ac227 Dose 1 nCi R power'!AF490/'Ac227 Dose 1 nCi R power'!H490)^2)^0.5)*G114</f>
        <v>2.8335354678428867E-3</v>
      </c>
      <c r="AF114" s="59">
        <f>((('Ac225 Dose 200 nCi R power'!AG490/'Ac225 Dose 200 nCi R power'!I490)^2+('Ac227 Dose 1 nCi R power'!AG490/'Ac227 Dose 1 nCi R power'!I490)^2)^0.5)*H114</f>
        <v>1.6161246562909255E-3</v>
      </c>
      <c r="AG114" s="59">
        <f>((('Ac225 Dose 200 nCi R power'!AH490/'Ac225 Dose 200 nCi R power'!J490)^2+('Ac227 Dose 1 nCi R power'!AH490/'Ac227 Dose 1 nCi R power'!J490)^2)^0.5)*I114</f>
        <v>9.2360461212244536E-3</v>
      </c>
      <c r="AH114" s="59">
        <f>((('Ac225 Dose 200 nCi R power'!AI490/'Ac225 Dose 200 nCi R power'!K490)^2+('Ac227 Dose 1 nCi R power'!AI490/'Ac227 Dose 1 nCi R power'!K490)^2)^0.5)*J114</f>
        <v>2.9154731849146778E-3</v>
      </c>
      <c r="AI114" s="59">
        <f>((('Ac225 Dose 200 nCi R power'!AJ490/'Ac225 Dose 200 nCi R power'!L490)^2+('Ac227 Dose 1 nCi R power'!AJ490/'Ac227 Dose 1 nCi R power'!L490)^2)^0.5)*K114</f>
        <v>9.0240303695656961E-4</v>
      </c>
      <c r="AJ114" s="59">
        <f>((('Ac225 Dose 200 nCi R power'!AK490/'Ac225 Dose 200 nCi R power'!M490)^2+('Ac227 Dose 1 nCi R power'!AK490/'Ac227 Dose 1 nCi R power'!M490)^2)^0.5)*L114</f>
        <v>5.0237674134821783E-3</v>
      </c>
      <c r="AK114" s="59"/>
      <c r="AL114" s="59"/>
      <c r="AN114" s="139">
        <f t="shared" si="42"/>
        <v>-1.0540323951302834E-4</v>
      </c>
      <c r="AO114" s="139">
        <f t="shared" si="43"/>
        <v>-1.1409615614593922E-3</v>
      </c>
      <c r="AP114" s="139">
        <f t="shared" si="44"/>
        <v>1.3559604557658871E-4</v>
      </c>
      <c r="AQ114" s="139">
        <f t="shared" si="45"/>
        <v>2.3435457617283599E-4</v>
      </c>
      <c r="AR114" s="139">
        <f t="shared" si="46"/>
        <v>-1.7409392104047387E-5</v>
      </c>
      <c r="AS114" s="139">
        <f t="shared" si="47"/>
        <v>-1.1095464939857797E-3</v>
      </c>
      <c r="AT114" s="139">
        <f t="shared" si="48"/>
        <v>-5.1238870941731473E-4</v>
      </c>
      <c r="AU114" s="139">
        <f t="shared" si="49"/>
        <v>-2.2486834185475417E-5</v>
      </c>
      <c r="AV114" s="139">
        <f t="shared" si="50"/>
        <v>-6.1696187454549902E-4</v>
      </c>
      <c r="AZ114" s="139">
        <f t="shared" si="51"/>
        <v>6.3778417313864657E-3</v>
      </c>
      <c r="BA114" s="139">
        <f t="shared" si="52"/>
        <v>7.7275797815584996E-2</v>
      </c>
      <c r="BB114" s="139">
        <f t="shared" si="53"/>
        <v>4.5890025942798129E-3</v>
      </c>
      <c r="BC114" s="139">
        <f t="shared" si="54"/>
        <v>4.1857964928361689E-3</v>
      </c>
      <c r="BD114" s="139">
        <f t="shared" si="55"/>
        <v>2.5044176641045523E-3</v>
      </c>
      <c r="BE114" s="139">
        <f t="shared" si="56"/>
        <v>1.4772897855895134E-2</v>
      </c>
      <c r="BF114" s="139">
        <f t="shared" si="57"/>
        <v>4.7810039250874587E-3</v>
      </c>
      <c r="BG114" s="139">
        <f t="shared" si="58"/>
        <v>1.4047386793372574E-3</v>
      </c>
      <c r="BH114" s="139">
        <f t="shared" si="59"/>
        <v>8.1053448915723286E-3</v>
      </c>
    </row>
    <row r="115" spans="3:60">
      <c r="C115">
        <f t="shared" si="39"/>
        <v>2.25</v>
      </c>
      <c r="D115" s="139">
        <f>'Ac227 Dose 1 nCi R power'!E491/'Ac225 Dose 200 nCi R power'!E491</f>
        <v>2.4201299008303413E-3</v>
      </c>
      <c r="E115" s="139">
        <f>'Ac227 Dose 1 nCi R power'!F491/'Ac225 Dose 200 nCi R power'!F491</f>
        <v>3.0585922683494519E-2</v>
      </c>
      <c r="F115" s="139">
        <f>'Ac227 Dose 1 nCi R power'!G491/'Ac225 Dose 200 nCi R power'!G491</f>
        <v>1.6763171354866474E-3</v>
      </c>
      <c r="G115" s="139">
        <f>'Ac227 Dose 1 nCi R power'!H491/'Ac225 Dose 200 nCi R power'!H491</f>
        <v>1.5012797451157316E-3</v>
      </c>
      <c r="H115" s="139">
        <f>'Ac227 Dose 1 nCi R power'!I491/'Ac225 Dose 200 nCi R power'!I491</f>
        <v>9.6910262125012665E-4</v>
      </c>
      <c r="I115" s="139">
        <f>'Ac227 Dose 1 nCi R power'!J491/'Ac225 Dose 200 nCi R power'!J491</f>
        <v>5.9762094811273529E-3</v>
      </c>
      <c r="J115" s="139">
        <f>'Ac227 Dose 1 nCi R power'!K491/'Ac225 Dose 200 nCi R power'!K491</f>
        <v>2.0913342815844435E-3</v>
      </c>
      <c r="K115" s="139">
        <f>'Ac227 Dose 1 nCi R power'!L491/'Ac225 Dose 200 nCi R power'!L491</f>
        <v>5.3684972195983983E-4</v>
      </c>
      <c r="L115" s="139">
        <f>'Ac227 Dose 1 nCi R power'!M491/'Ac225 Dose 200 nCi R power'!M491</f>
        <v>3.525417189156626E-3</v>
      </c>
      <c r="M115" s="58"/>
      <c r="P115" s="59">
        <f>((('Ac225 Dose 200 nCi R power'!Q491/'Ac225 Dose 200 nCi R power'!E491)^2+('Ac227 Dose 1 nCi R power'!Q491/'Ac227 Dose 1 nCi R power'!E491)^2)^0.5)*D115</f>
        <v>2.536689408636232E-3</v>
      </c>
      <c r="Q115" s="59">
        <f>((('Ac225 Dose 200 nCi R power'!R491/'Ac225 Dose 200 nCi R power'!F491)^2+('Ac227 Dose 1 nCi R power'!R491/'Ac227 Dose 1 nCi R power'!F491)^2)^0.5)*E115</f>
        <v>3.1622825039922441E-2</v>
      </c>
      <c r="R115" s="59">
        <f>((('Ac225 Dose 200 nCi R power'!S491/'Ac225 Dose 200 nCi R power'!G491)^2+('Ac227 Dose 1 nCi R power'!S491/'Ac227 Dose 1 nCi R power'!G491)^2)^0.5)*F115</f>
        <v>1.5188859686362868E-3</v>
      </c>
      <c r="S115" s="59">
        <f>((('Ac225 Dose 200 nCi R power'!T491/'Ac225 Dose 200 nCi R power'!H491)^2+('Ac227 Dose 1 nCi R power'!T491/'Ac227 Dose 1 nCi R power'!H491)^2)^0.5)*G115</f>
        <v>1.2141352203140219E-3</v>
      </c>
      <c r="T115" s="59">
        <f>((('Ac225 Dose 200 nCi R power'!U491/'Ac225 Dose 200 nCi R power'!I491)^2+('Ac227 Dose 1 nCi R power'!U491/'Ac227 Dose 1 nCi R power'!I491)^2)^0.5)*H115</f>
        <v>9.8876953279741363E-4</v>
      </c>
      <c r="U115" s="59">
        <f>((('Ac225 Dose 200 nCi R power'!V491/'Ac225 Dose 200 nCi R power'!J491)^2+('Ac227 Dose 1 nCi R power'!V491/'Ac227 Dose 1 nCi R power'!J491)^2)^0.5)*I115</f>
        <v>7.2148630899915552E-3</v>
      </c>
      <c r="V115" s="59">
        <f>((('Ac225 Dose 200 nCi R power'!W491/'Ac225 Dose 200 nCi R power'!K491)^2+('Ac227 Dose 1 nCi R power'!W491/'Ac227 Dose 1 nCi R power'!K491)^2)^0.5)*J115</f>
        <v>2.6581818867199083E-3</v>
      </c>
      <c r="W115" s="59">
        <f>((('Ac225 Dose 200 nCi R power'!X491/'Ac225 Dose 200 nCi R power'!L491)^2+('Ac227 Dose 1 nCi R power'!X491/'Ac227 Dose 1 nCi R power'!L491)^2)^0.5)*K115</f>
        <v>5.5868541003641558E-4</v>
      </c>
      <c r="X115" s="59">
        <f>((('Ac225 Dose 200 nCi R power'!Y491/'Ac225 Dose 200 nCi R power'!M491)^2+('Ac227 Dose 1 nCi R power'!Y491/'Ac227 Dose 1 nCi R power'!M491)^2)^0.5)*L115</f>
        <v>4.2259298489363811E-3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4.3096620228566286E-3</v>
      </c>
      <c r="AC115" s="59">
        <f>((('Ac225 Dose 200 nCi R power'!AD491/'Ac225 Dose 200 nCi R power'!F491)^2+('Ac227 Dose 1 nCi R power'!AD491/'Ac227 Dose 1 nCi R power'!F491)^2)^0.5)*E115</f>
        <v>6.0008067194929293E-2</v>
      </c>
      <c r="AD115" s="59">
        <f>((('Ac225 Dose 200 nCi R power'!AE491/'Ac225 Dose 200 nCi R power'!G491)^2+('Ac227 Dose 1 nCi R power'!AE491/'Ac227 Dose 1 nCi R power'!G491)^2)^0.5)*F115</f>
        <v>3.2950130818394595E-3</v>
      </c>
      <c r="AE115" s="59">
        <f>((('Ac225 Dose 200 nCi R power'!AF491/'Ac225 Dose 200 nCi R power'!H491)^2+('Ac227 Dose 1 nCi R power'!AF491/'Ac227 Dose 1 nCi R power'!H491)^2)^0.5)*G115</f>
        <v>3.2170837116123384E-3</v>
      </c>
      <c r="AF115" s="59">
        <f>((('Ac225 Dose 200 nCi R power'!AG491/'Ac225 Dose 200 nCi R power'!I491)^2+('Ac227 Dose 1 nCi R power'!AG491/'Ac227 Dose 1 nCi R power'!I491)^2)^0.5)*H115</f>
        <v>1.7627793504058822E-3</v>
      </c>
      <c r="AG115" s="59">
        <f>((('Ac225 Dose 200 nCi R power'!AH491/'Ac225 Dose 200 nCi R power'!J491)^2+('Ac227 Dose 1 nCi R power'!AH491/'Ac227 Dose 1 nCi R power'!J491)^2)^0.5)*I115</f>
        <v>9.9955219420640763E-3</v>
      </c>
      <c r="AH115" s="59">
        <f>((('Ac225 Dose 200 nCi R power'!AI491/'Ac225 Dose 200 nCi R power'!K491)^2+('Ac227 Dose 1 nCi R power'!AI491/'Ac227 Dose 1 nCi R power'!K491)^2)^0.5)*J115</f>
        <v>3.2751280961727035E-3</v>
      </c>
      <c r="AI115" s="59">
        <f>((('Ac225 Dose 200 nCi R power'!AJ491/'Ac225 Dose 200 nCi R power'!L491)^2+('Ac227 Dose 1 nCi R power'!AJ491/'Ac227 Dose 1 nCi R power'!L491)^2)^0.5)*K115</f>
        <v>9.6667681749815887E-4</v>
      </c>
      <c r="AJ115" s="59">
        <f>((('Ac225 Dose 200 nCi R power'!AK491/'Ac225 Dose 200 nCi R power'!M491)^2+('Ac227 Dose 1 nCi R power'!AK491/'Ac227 Dose 1 nCi R power'!M491)^2)^0.5)*L115</f>
        <v>5.7525050968189441E-3</v>
      </c>
      <c r="AK115" s="59"/>
      <c r="AL115" s="59"/>
      <c r="AN115" s="139">
        <f t="shared" si="42"/>
        <v>-1.1655950780589067E-4</v>
      </c>
      <c r="AO115" s="139">
        <f t="shared" si="43"/>
        <v>-1.0369023564279212E-3</v>
      </c>
      <c r="AP115" s="139">
        <f t="shared" si="44"/>
        <v>1.5743116685036054E-4</v>
      </c>
      <c r="AQ115" s="139">
        <f t="shared" si="45"/>
        <v>2.8714452480170971E-4</v>
      </c>
      <c r="AR115" s="139">
        <f t="shared" si="46"/>
        <v>-1.9666911547286977E-5</v>
      </c>
      <c r="AS115" s="139">
        <f t="shared" si="47"/>
        <v>-1.2386536088642023E-3</v>
      </c>
      <c r="AT115" s="139">
        <f t="shared" si="48"/>
        <v>-5.6684760513546484E-4</v>
      </c>
      <c r="AU115" s="139">
        <f t="shared" si="49"/>
        <v>-2.1835688076575748E-5</v>
      </c>
      <c r="AV115" s="139">
        <f t="shared" si="50"/>
        <v>-7.0051265977975506E-4</v>
      </c>
      <c r="AZ115" s="139">
        <f t="shared" si="51"/>
        <v>6.7297919236869695E-3</v>
      </c>
      <c r="BA115" s="139">
        <f t="shared" si="52"/>
        <v>9.059398987842382E-2</v>
      </c>
      <c r="BB115" s="139">
        <f t="shared" si="53"/>
        <v>4.9713302173261071E-3</v>
      </c>
      <c r="BC115" s="139">
        <f t="shared" si="54"/>
        <v>4.71836345672807E-3</v>
      </c>
      <c r="BD115" s="139">
        <f t="shared" si="55"/>
        <v>2.7318819716560089E-3</v>
      </c>
      <c r="BE115" s="139">
        <f t="shared" si="56"/>
        <v>1.5971731423191429E-2</v>
      </c>
      <c r="BF115" s="139">
        <f t="shared" si="57"/>
        <v>5.3664623777571474E-3</v>
      </c>
      <c r="BG115" s="139">
        <f t="shared" si="58"/>
        <v>1.5035265394579987E-3</v>
      </c>
      <c r="BH115" s="139">
        <f t="shared" si="59"/>
        <v>9.2779222859755706E-3</v>
      </c>
    </row>
    <row r="116" spans="3:60">
      <c r="C116">
        <f t="shared" si="39"/>
        <v>2.5</v>
      </c>
      <c r="D116" s="139">
        <f>'Ac227 Dose 1 nCi R power'!E492/'Ac225 Dose 200 nCi R power'!E492</f>
        <v>2.5487792589219058E-3</v>
      </c>
      <c r="E116" s="139">
        <f>'Ac227 Dose 1 nCi R power'!F492/'Ac225 Dose 200 nCi R power'!F492</f>
        <v>3.4678537358617915E-2</v>
      </c>
      <c r="F116" s="139">
        <f>'Ac227 Dose 1 nCi R power'!G492/'Ac225 Dose 200 nCi R power'!G492</f>
        <v>1.7839818823183686E-3</v>
      </c>
      <c r="G116" s="139">
        <f>'Ac227 Dose 1 nCi R power'!H492/'Ac225 Dose 200 nCi R power'!H492</f>
        <v>1.6484050644874247E-3</v>
      </c>
      <c r="H116" s="139">
        <f>'Ac227 Dose 1 nCi R power'!I492/'Ac225 Dose 200 nCi R power'!I492</f>
        <v>1.0489818365819552E-3</v>
      </c>
      <c r="I116" s="139">
        <f>'Ac227 Dose 1 nCi R power'!J492/'Ac225 Dose 200 nCi R power'!J492</f>
        <v>6.3965058889120666E-3</v>
      </c>
      <c r="J116" s="139">
        <f>'Ac227 Dose 1 nCi R power'!K492/'Ac225 Dose 200 nCi R power'!K492</f>
        <v>2.319708848883776E-3</v>
      </c>
      <c r="K116" s="139">
        <f>'Ac227 Dose 1 nCi R power'!L492/'Ac225 Dose 200 nCi R power'!L492</f>
        <v>5.7113591911100558E-4</v>
      </c>
      <c r="L116" s="139">
        <f>'Ac227 Dose 1 nCi R power'!M492/'Ac225 Dose 200 nCi R power'!M492</f>
        <v>3.9898586972055717E-3</v>
      </c>
      <c r="M116" s="58"/>
      <c r="P116" s="59">
        <f>((('Ac225 Dose 200 nCi R power'!Q492/'Ac225 Dose 200 nCi R power'!E492)^2+('Ac227 Dose 1 nCi R power'!Q492/'Ac227 Dose 1 nCi R power'!E492)^2)^0.5)*D116</f>
        <v>2.6762289319337863E-3</v>
      </c>
      <c r="Q116" s="59">
        <f>((('Ac225 Dose 200 nCi R power'!R492/'Ac225 Dose 200 nCi R power'!F492)^2+('Ac227 Dose 1 nCi R power'!R492/'Ac227 Dose 1 nCi R power'!F492)^2)^0.5)*E116</f>
        <v>3.5552840441970518E-2</v>
      </c>
      <c r="R116" s="59">
        <f>((('Ac225 Dose 200 nCi R power'!S492/'Ac225 Dose 200 nCi R power'!G492)^2+('Ac227 Dose 1 nCi R power'!S492/'Ac227 Dose 1 nCi R power'!G492)^2)^0.5)*F116</f>
        <v>1.6090079799846795E-3</v>
      </c>
      <c r="S116" s="59">
        <f>((('Ac225 Dose 200 nCi R power'!T492/'Ac225 Dose 200 nCi R power'!H492)^2+('Ac227 Dose 1 nCi R power'!T492/'Ac227 Dose 1 nCi R power'!H492)^2)^0.5)*G116</f>
        <v>1.307597954376285E-3</v>
      </c>
      <c r="T116" s="59">
        <f>((('Ac225 Dose 200 nCi R power'!U492/'Ac225 Dose 200 nCi R power'!I492)^2+('Ac227 Dose 1 nCi R power'!U492/'Ac227 Dose 1 nCi R power'!I492)^2)^0.5)*H116</f>
        <v>1.0716868233822032E-3</v>
      </c>
      <c r="U116" s="59">
        <f>((('Ac225 Dose 200 nCi R power'!V492/'Ac225 Dose 200 nCi R power'!J492)^2+('Ac227 Dose 1 nCi R power'!V492/'Ac227 Dose 1 nCi R power'!J492)^2)^0.5)*I116</f>
        <v>7.7628727058369268E-3</v>
      </c>
      <c r="V116" s="59">
        <f>((('Ac225 Dose 200 nCi R power'!W492/'Ac225 Dose 200 nCi R power'!K492)^2+('Ac227 Dose 1 nCi R power'!W492/'Ac227 Dose 1 nCi R power'!K492)^2)^0.5)*J116</f>
        <v>2.9403562984277863E-3</v>
      </c>
      <c r="W116" s="59">
        <f>((('Ac225 Dose 200 nCi R power'!X492/'Ac225 Dose 200 nCi R power'!L492)^2+('Ac227 Dose 1 nCi R power'!X492/'Ac227 Dose 1 nCi R power'!L492)^2)^0.5)*K116</f>
        <v>5.9290906186645594E-4</v>
      </c>
      <c r="X116" s="59">
        <f>((('Ac225 Dose 200 nCi R power'!Y492/'Ac225 Dose 200 nCi R power'!M492)^2+('Ac227 Dose 1 nCi R power'!Y492/'Ac227 Dose 1 nCi R power'!M492)^2)^0.5)*L116</f>
        <v>4.7782518519513513E-3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4.5342431878092285E-3</v>
      </c>
      <c r="AC116" s="59">
        <f>((('Ac225 Dose 200 nCi R power'!AD492/'Ac225 Dose 200 nCi R power'!F492)^2+('Ac227 Dose 1 nCi R power'!AD492/'Ac227 Dose 1 nCi R power'!F492)^2)^0.5)*E116</f>
        <v>6.8723058237658882E-2</v>
      </c>
      <c r="AD116" s="59">
        <f>((('Ac225 Dose 200 nCi R power'!AE492/'Ac225 Dose 200 nCi R power'!G492)^2+('Ac227 Dose 1 nCi R power'!AE492/'Ac227 Dose 1 nCi R power'!G492)^2)^0.5)*F116</f>
        <v>3.5369864644410765E-3</v>
      </c>
      <c r="AE116" s="59">
        <f>((('Ac225 Dose 200 nCi R power'!AF492/'Ac225 Dose 200 nCi R power'!H492)^2+('Ac227 Dose 1 nCi R power'!AF492/'Ac227 Dose 1 nCi R power'!H492)^2)^0.5)*G116</f>
        <v>3.6055683245823844E-3</v>
      </c>
      <c r="AF116" s="59">
        <f>((('Ac225 Dose 200 nCi R power'!AG492/'Ac225 Dose 200 nCi R power'!I492)^2+('Ac227 Dose 1 nCi R power'!AG492/'Ac227 Dose 1 nCi R power'!I492)^2)^0.5)*H116</f>
        <v>1.9069064213928719E-3</v>
      </c>
      <c r="AG116" s="59">
        <f>((('Ac225 Dose 200 nCi R power'!AH492/'Ac225 Dose 200 nCi R power'!J492)^2+('Ac227 Dose 1 nCi R power'!AH492/'Ac227 Dose 1 nCi R power'!J492)^2)^0.5)*I116</f>
        <v>1.0733228958304687E-2</v>
      </c>
      <c r="AH116" s="59">
        <f>((('Ac225 Dose 200 nCi R power'!AI492/'Ac225 Dose 200 nCi R power'!K492)^2+('Ac227 Dose 1 nCi R power'!AI492/'Ac227 Dose 1 nCi R power'!K492)^2)^0.5)*J116</f>
        <v>3.6401825429744415E-3</v>
      </c>
      <c r="AI116" s="59">
        <f>((('Ac225 Dose 200 nCi R power'!AJ492/'Ac225 Dose 200 nCi R power'!L492)^2+('Ac227 Dose 1 nCi R power'!AJ492/'Ac227 Dose 1 nCi R power'!L492)^2)^0.5)*K116</f>
        <v>1.0299269242014597E-3</v>
      </c>
      <c r="AJ116" s="59">
        <f>((('Ac225 Dose 200 nCi R power'!AK492/'Ac225 Dose 200 nCi R power'!M492)^2+('Ac227 Dose 1 nCi R power'!AK492/'Ac227 Dose 1 nCi R power'!M492)^2)^0.5)*L116</f>
        <v>6.5145744228316243E-3</v>
      </c>
      <c r="AK116" s="59"/>
      <c r="AL116" s="59"/>
      <c r="AN116" s="139">
        <f t="shared" si="42"/>
        <v>-1.2744967301188057E-4</v>
      </c>
      <c r="AO116" s="139">
        <f t="shared" si="43"/>
        <v>-8.7430308335260248E-4</v>
      </c>
      <c r="AP116" s="139">
        <f t="shared" si="44"/>
        <v>1.7497390233368903E-4</v>
      </c>
      <c r="AQ116" s="139">
        <f t="shared" si="45"/>
        <v>3.4080711011113965E-4</v>
      </c>
      <c r="AR116" s="139">
        <f t="shared" si="46"/>
        <v>-2.2704986800247979E-5</v>
      </c>
      <c r="AS116" s="139">
        <f t="shared" si="47"/>
        <v>-1.3663668169248602E-3</v>
      </c>
      <c r="AT116" s="139">
        <f t="shared" si="48"/>
        <v>-6.206474495440103E-4</v>
      </c>
      <c r="AU116" s="139">
        <f t="shared" si="49"/>
        <v>-2.1773142755450361E-5</v>
      </c>
      <c r="AV116" s="139">
        <f t="shared" si="50"/>
        <v>-7.8839315474577964E-4</v>
      </c>
      <c r="AZ116" s="139">
        <f t="shared" si="51"/>
        <v>7.0830224467311343E-3</v>
      </c>
      <c r="BA116" s="139">
        <f t="shared" si="52"/>
        <v>0.10340159559627679</v>
      </c>
      <c r="BB116" s="139">
        <f t="shared" si="53"/>
        <v>5.3209683467594446E-3</v>
      </c>
      <c r="BC116" s="139">
        <f t="shared" si="54"/>
        <v>5.2539733890698088E-3</v>
      </c>
      <c r="BD116" s="139">
        <f t="shared" si="55"/>
        <v>2.9558882579748271E-3</v>
      </c>
      <c r="BE116" s="139">
        <f t="shared" si="56"/>
        <v>1.7129734847216752E-2</v>
      </c>
      <c r="BF116" s="139">
        <f t="shared" si="57"/>
        <v>5.9598913918582179E-3</v>
      </c>
      <c r="BG116" s="139">
        <f t="shared" si="58"/>
        <v>1.6010628433124653E-3</v>
      </c>
      <c r="BH116" s="139">
        <f t="shared" si="59"/>
        <v>1.0504433120037196E-2</v>
      </c>
    </row>
    <row r="117" spans="3:60">
      <c r="C117">
        <f t="shared" si="39"/>
        <v>2.75</v>
      </c>
      <c r="D117" s="139">
        <f>'Ac227 Dose 1 nCi R power'!E493/'Ac225 Dose 200 nCi R power'!E493</f>
        <v>2.67618859294171E-3</v>
      </c>
      <c r="E117" s="139">
        <f>'Ac227 Dose 1 nCi R power'!F493/'Ac225 Dose 200 nCi R power'!F493</f>
        <v>3.8493884201074226E-2</v>
      </c>
      <c r="F117" s="139">
        <f>'Ac227 Dose 1 nCi R power'!G493/'Ac225 Dose 200 nCi R power'!G493</f>
        <v>1.8810565213884948E-3</v>
      </c>
      <c r="G117" s="139">
        <f>'Ac227 Dose 1 nCi R power'!H493/'Ac225 Dose 200 nCi R power'!H493</f>
        <v>1.7933912282955082E-3</v>
      </c>
      <c r="H117" s="139">
        <f>'Ac227 Dose 1 nCi R power'!I493/'Ac225 Dose 200 nCi R power'!I493</f>
        <v>1.1277933102822526E-3</v>
      </c>
      <c r="I117" s="139">
        <f>'Ac227 Dose 1 nCi R power'!J493/'Ac225 Dose 200 nCi R power'!J493</f>
        <v>6.797859558185803E-3</v>
      </c>
      <c r="J117" s="139">
        <f>'Ac227 Dose 1 nCi R power'!K493/'Ac225 Dose 200 nCi R power'!K493</f>
        <v>2.5503331122584865E-3</v>
      </c>
      <c r="K117" s="139">
        <f>'Ac227 Dose 1 nCi R power'!L493/'Ac225 Dose 200 nCi R power'!L493</f>
        <v>6.0488386622268285E-4</v>
      </c>
      <c r="L117" s="139">
        <f>'Ac227 Dose 1 nCi R power'!M493/'Ac225 Dose 200 nCi R power'!M493</f>
        <v>4.4744482299551736E-3</v>
      </c>
      <c r="M117" s="58"/>
      <c r="P117" s="59">
        <f>((('Ac225 Dose 200 nCi R power'!Q493/'Ac225 Dose 200 nCi R power'!E493)^2+('Ac227 Dose 1 nCi R power'!Q493/'Ac227 Dose 1 nCi R power'!E493)^2)^0.5)*D117</f>
        <v>2.8140840318098726E-3</v>
      </c>
      <c r="Q117" s="59">
        <f>((('Ac225 Dose 200 nCi R power'!R493/'Ac225 Dose 200 nCi R power'!F493)^2+('Ac227 Dose 1 nCi R power'!R493/'Ac227 Dose 1 nCi R power'!F493)^2)^0.5)*E117</f>
        <v>3.9158462082730446E-2</v>
      </c>
      <c r="R117" s="59">
        <f>((('Ac225 Dose 200 nCi R power'!S493/'Ac225 Dose 200 nCi R power'!G493)^2+('Ac227 Dose 1 nCi R power'!S493/'Ac227 Dose 1 nCi R power'!G493)^2)^0.5)*F117</f>
        <v>1.6927495278420163E-3</v>
      </c>
      <c r="S117" s="59">
        <f>((('Ac225 Dose 200 nCi R power'!T493/'Ac225 Dose 200 nCi R power'!H493)^2+('Ac227 Dose 1 nCi R power'!T493/'Ac227 Dose 1 nCi R power'!H493)^2)^0.5)*G117</f>
        <v>1.3985617016058251E-3</v>
      </c>
      <c r="T117" s="59">
        <f>((('Ac225 Dose 200 nCi R power'!U493/'Ac225 Dose 200 nCi R power'!I493)^2+('Ac227 Dose 1 nCi R power'!U493/'Ac227 Dose 1 nCi R power'!I493)^2)^0.5)*H117</f>
        <v>1.1543072863388802E-3</v>
      </c>
      <c r="U117" s="59">
        <f>((('Ac225 Dose 200 nCi R power'!V493/'Ac225 Dose 200 nCi R power'!J493)^2+('Ac227 Dose 1 nCi R power'!V493/'Ac227 Dose 1 nCi R power'!J493)^2)^0.5)*I117</f>
        <v>8.2890538629744083E-3</v>
      </c>
      <c r="V117" s="59">
        <f>((('Ac225 Dose 200 nCi R power'!W493/'Ac225 Dose 200 nCi R power'!K493)^2+('Ac227 Dose 1 nCi R power'!W493/'Ac227 Dose 1 nCi R power'!K493)^2)^0.5)*J117</f>
        <v>3.2240975849301308E-3</v>
      </c>
      <c r="W117" s="59">
        <f>((('Ac225 Dose 200 nCi R power'!X493/'Ac225 Dose 200 nCi R power'!L493)^2+('Ac227 Dose 1 nCi R power'!X493/'Ac227 Dose 1 nCi R power'!L493)^2)^0.5)*K117</f>
        <v>6.2709319761369907E-4</v>
      </c>
      <c r="X117" s="59">
        <f>((('Ac225 Dose 200 nCi R power'!Y493/'Ac225 Dose 200 nCi R power'!M493)^2+('Ac227 Dose 1 nCi R power'!Y493/'Ac227 Dose 1 nCi R power'!M493)^2)^0.5)*L117</f>
        <v>5.3549175474446537E-3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4.7569953540627808E-3</v>
      </c>
      <c r="AC117" s="59">
        <f>((('Ac225 Dose 200 nCi R power'!AD493/'Ac225 Dose 200 nCi R power'!F493)^2+('Ac227 Dose 1 nCi R power'!AD493/'Ac227 Dose 1 nCi R power'!F493)^2)^0.5)*E117</f>
        <v>7.7007572695305296E-2</v>
      </c>
      <c r="AD117" s="59">
        <f>((('Ac225 Dose 200 nCi R power'!AE493/'Ac225 Dose 200 nCi R power'!G493)^2+('Ac227 Dose 1 nCi R power'!AE493/'Ac227 Dose 1 nCi R power'!G493)^2)^0.5)*F117</f>
        <v>3.7576671202052257E-3</v>
      </c>
      <c r="AE117" s="59">
        <f>((('Ac225 Dose 200 nCi R power'!AF493/'Ac225 Dose 200 nCi R power'!H493)^2+('Ac227 Dose 1 nCi R power'!AF493/'Ac227 Dose 1 nCi R power'!H493)^2)^0.5)*G117</f>
        <v>3.9967565296196404E-3</v>
      </c>
      <c r="AF117" s="59">
        <f>((('Ac225 Dose 200 nCi R power'!AG493/'Ac225 Dose 200 nCi R power'!I493)^2+('Ac227 Dose 1 nCi R power'!AG493/'Ac227 Dose 1 nCi R power'!I493)^2)^0.5)*H117</f>
        <v>2.0482634826744154E-3</v>
      </c>
      <c r="AG117" s="59">
        <f>((('Ac225 Dose 200 nCi R power'!AH493/'Ac225 Dose 200 nCi R power'!J493)^2+('Ac227 Dose 1 nCi R power'!AH493/'Ac227 Dose 1 nCi R power'!J493)^2)^0.5)*I117</f>
        <v>1.1449651746321836E-2</v>
      </c>
      <c r="AH117" s="59">
        <f>((('Ac225 Dose 200 nCi R power'!AI493/'Ac225 Dose 200 nCi R power'!K493)^2+('Ac227 Dose 1 nCi R power'!AI493/'Ac227 Dose 1 nCi R power'!K493)^2)^0.5)*J117</f>
        <v>4.0100739595516129E-3</v>
      </c>
      <c r="AI117" s="59">
        <f>((('Ac225 Dose 200 nCi R power'!AJ493/'Ac225 Dose 200 nCi R power'!L493)^2+('Ac227 Dose 1 nCi R power'!AJ493/'Ac227 Dose 1 nCi R power'!L493)^2)^0.5)*K117</f>
        <v>1.0916538884355601E-3</v>
      </c>
      <c r="AJ117" s="59">
        <f>((('Ac225 Dose 200 nCi R power'!AK493/'Ac225 Dose 200 nCi R power'!M493)^2+('Ac227 Dose 1 nCi R power'!AK493/'Ac227 Dose 1 nCi R power'!M493)^2)^0.5)*L117</f>
        <v>7.3092668467613624E-3</v>
      </c>
      <c r="AK117" s="59"/>
      <c r="AL117" s="59"/>
      <c r="AN117" s="139">
        <f t="shared" si="42"/>
        <v>-1.3789543886816259E-4</v>
      </c>
      <c r="AO117" s="139">
        <f t="shared" si="43"/>
        <v>-6.6457788165621978E-4</v>
      </c>
      <c r="AP117" s="139">
        <f t="shared" si="44"/>
        <v>1.8830699354647844E-4</v>
      </c>
      <c r="AQ117" s="139">
        <f t="shared" si="45"/>
        <v>3.9482952668968316E-4</v>
      </c>
      <c r="AR117" s="139">
        <f t="shared" si="46"/>
        <v>-2.6513976056627593E-5</v>
      </c>
      <c r="AS117" s="139">
        <f t="shared" si="47"/>
        <v>-1.4911943047886053E-3</v>
      </c>
      <c r="AT117" s="139">
        <f t="shared" si="48"/>
        <v>-6.7376447267164432E-4</v>
      </c>
      <c r="AU117" s="139">
        <f t="shared" si="49"/>
        <v>-2.2209331391016222E-5</v>
      </c>
      <c r="AV117" s="139">
        <f t="shared" si="50"/>
        <v>-8.8046931748948006E-4</v>
      </c>
      <c r="AZ117" s="139">
        <f t="shared" si="51"/>
        <v>7.4331839470044908E-3</v>
      </c>
      <c r="BA117" s="139">
        <f t="shared" si="52"/>
        <v>0.11550145689637953</v>
      </c>
      <c r="BB117" s="139">
        <f t="shared" si="53"/>
        <v>5.6387236415937209E-3</v>
      </c>
      <c r="BC117" s="139">
        <f t="shared" si="54"/>
        <v>5.7901477579151489E-3</v>
      </c>
      <c r="BD117" s="139">
        <f t="shared" si="55"/>
        <v>3.1760567929566682E-3</v>
      </c>
      <c r="BE117" s="139">
        <f t="shared" si="56"/>
        <v>1.8247511304507639E-2</v>
      </c>
      <c r="BF117" s="139">
        <f t="shared" si="57"/>
        <v>6.5604070718100994E-3</v>
      </c>
      <c r="BG117" s="139">
        <f t="shared" si="58"/>
        <v>1.6965377546582429E-3</v>
      </c>
      <c r="BH117" s="139">
        <f t="shared" si="59"/>
        <v>1.1783715076716536E-2</v>
      </c>
    </row>
    <row r="118" spans="3:60">
      <c r="C118">
        <f t="shared" si="39"/>
        <v>3</v>
      </c>
      <c r="D118" s="139">
        <f>'Ac227 Dose 1 nCi R power'!E494/'Ac225 Dose 200 nCi R power'!E494</f>
        <v>2.8009978987874663E-3</v>
      </c>
      <c r="E118" s="139">
        <f>'Ac227 Dose 1 nCi R power'!F494/'Ac225 Dose 200 nCi R power'!F494</f>
        <v>4.1976658630595735E-2</v>
      </c>
      <c r="F118" s="139">
        <f>'Ac227 Dose 1 nCi R power'!G494/'Ac225 Dose 200 nCi R power'!G494</f>
        <v>1.9681270741933009E-3</v>
      </c>
      <c r="G118" s="139">
        <f>'Ac227 Dose 1 nCi R power'!H494/'Ac225 Dose 200 nCi R power'!H494</f>
        <v>1.9360943434620324E-3</v>
      </c>
      <c r="H118" s="139">
        <f>'Ac227 Dose 1 nCi R power'!I494/'Ac225 Dose 200 nCi R power'!I494</f>
        <v>1.2054508809432494E-3</v>
      </c>
      <c r="I118" s="139">
        <f>'Ac227 Dose 1 nCi R power'!J494/'Ac225 Dose 200 nCi R power'!J494</f>
        <v>7.1806533346318669E-3</v>
      </c>
      <c r="J118" s="139">
        <f>'Ac227 Dose 1 nCi R power'!K494/'Ac225 Dose 200 nCi R power'!K494</f>
        <v>2.7829202208766745E-3</v>
      </c>
      <c r="K118" s="139">
        <f>'Ac227 Dose 1 nCi R power'!L494/'Ac225 Dose 200 nCi R power'!L494</f>
        <v>6.378770177630995E-4</v>
      </c>
      <c r="L118" s="139">
        <f>'Ac227 Dose 1 nCi R power'!M494/'Ac225 Dose 200 nCi R power'!M494</f>
        <v>4.9786924093965781E-3</v>
      </c>
      <c r="M118" s="58"/>
      <c r="P118" s="59">
        <f>((('Ac225 Dose 200 nCi R power'!Q494/'Ac225 Dose 200 nCi R power'!E494)^2+('Ac227 Dose 1 nCi R power'!Q494/'Ac227 Dose 1 nCi R power'!E494)^2)^0.5)*D118</f>
        <v>2.9487434447638397E-3</v>
      </c>
      <c r="Q118" s="59">
        <f>((('Ac225 Dose 200 nCi R power'!R494/'Ac225 Dose 200 nCi R power'!F494)^2+('Ac227 Dose 1 nCi R power'!R494/'Ac227 Dose 1 nCi R power'!F494)^2)^0.5)*E118</f>
        <v>4.239451849224983E-2</v>
      </c>
      <c r="R118" s="59">
        <f>((('Ac225 Dose 200 nCi R power'!S494/'Ac225 Dose 200 nCi R power'!G494)^2+('Ac227 Dose 1 nCi R power'!S494/'Ac227 Dose 1 nCi R power'!G494)^2)^0.5)*F118</f>
        <v>1.7705758318188112E-3</v>
      </c>
      <c r="S118" s="59">
        <f>((('Ac225 Dose 200 nCi R power'!T494/'Ac225 Dose 200 nCi R power'!H494)^2+('Ac227 Dose 1 nCi R power'!T494/'Ac227 Dose 1 nCi R power'!H494)^2)^0.5)*G118</f>
        <v>1.4874857834633957E-3</v>
      </c>
      <c r="T118" s="59">
        <f>((('Ac225 Dose 200 nCi R power'!U494/'Ac225 Dose 200 nCi R power'!I494)^2+('Ac227 Dose 1 nCi R power'!U494/'Ac227 Dose 1 nCi R power'!I494)^2)^0.5)*H118</f>
        <v>1.2365391861587974E-3</v>
      </c>
      <c r="U118" s="59">
        <f>((('Ac225 Dose 200 nCi R power'!V494/'Ac225 Dose 200 nCi R power'!J494)^2+('Ac227 Dose 1 nCi R power'!V494/'Ac227 Dose 1 nCi R power'!J494)^2)^0.5)*I118</f>
        <v>8.792281790569189E-3</v>
      </c>
      <c r="V118" s="59">
        <f>((('Ac225 Dose 200 nCi R power'!W494/'Ac225 Dose 200 nCi R power'!K494)^2+('Ac227 Dose 1 nCi R power'!W494/'Ac227 Dose 1 nCi R power'!K494)^2)^0.5)*J118</f>
        <v>3.5091015497166968E-3</v>
      </c>
      <c r="W118" s="59">
        <f>((('Ac225 Dose 200 nCi R power'!X494/'Ac225 Dose 200 nCi R power'!L494)^2+('Ac227 Dose 1 nCi R power'!X494/'Ac227 Dose 1 nCi R power'!L494)^2)^0.5)*K118</f>
        <v>6.6096315135243957E-4</v>
      </c>
      <c r="X118" s="59">
        <f>((('Ac225 Dose 200 nCi R power'!Y494/'Ac225 Dose 200 nCi R power'!M494)^2+('Ac227 Dose 1 nCi R power'!Y494/'Ac227 Dose 1 nCi R power'!M494)^2)^0.5)*L118</f>
        <v>5.9552905703367052E-3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4.975575027442853E-3</v>
      </c>
      <c r="AC118" s="59">
        <f>((('Ac225 Dose 200 nCi R power'!AD494/'Ac225 Dose 200 nCi R power'!F494)^2+('Ac227 Dose 1 nCi R power'!AD494/'Ac227 Dose 1 nCi R power'!F494)^2)^0.5)*E118</f>
        <v>8.4733874141065826E-2</v>
      </c>
      <c r="AD118" s="59">
        <f>((('Ac225 Dose 200 nCi R power'!AE494/'Ac225 Dose 200 nCi R power'!G494)^2+('Ac227 Dose 1 nCi R power'!AE494/'Ac227 Dose 1 nCi R power'!G494)^2)^0.5)*F118</f>
        <v>3.9574697725673963E-3</v>
      </c>
      <c r="AE118" s="59">
        <f>((('Ac225 Dose 200 nCi R power'!AF494/'Ac225 Dose 200 nCi R power'!H494)^2+('Ac227 Dose 1 nCi R power'!AF494/'Ac227 Dose 1 nCi R power'!H494)^2)^0.5)*G118</f>
        <v>4.3884135709166593E-3</v>
      </c>
      <c r="AF118" s="59">
        <f>((('Ac225 Dose 200 nCi R power'!AG494/'Ac225 Dose 200 nCi R power'!I494)^2+('Ac227 Dose 1 nCi R power'!AG494/'Ac227 Dose 1 nCi R power'!I494)^2)^0.5)*H118</f>
        <v>2.1866984720277671E-3</v>
      </c>
      <c r="AG118" s="59">
        <f>((('Ac225 Dose 200 nCi R power'!AH494/'Ac225 Dose 200 nCi R power'!J494)^2+('Ac227 Dose 1 nCi R power'!AH494/'Ac227 Dose 1 nCi R power'!J494)^2)^0.5)*I118</f>
        <v>1.2145703512580609E-2</v>
      </c>
      <c r="AH118" s="59">
        <f>((('Ac225 Dose 200 nCi R power'!AI494/'Ac225 Dose 200 nCi R power'!K494)^2+('Ac227 Dose 1 nCi R power'!AI494/'Ac227 Dose 1 nCi R power'!K494)^2)^0.5)*J118</f>
        <v>4.384296272752033E-3</v>
      </c>
      <c r="AI118" s="59">
        <f>((('Ac225 Dose 200 nCi R power'!AJ494/'Ac225 Dose 200 nCi R power'!L494)^2+('Ac227 Dose 1 nCi R power'!AJ494/'Ac227 Dose 1 nCi R power'!L494)^2)^0.5)*K118</f>
        <v>1.1515078032788581E-3</v>
      </c>
      <c r="AJ118" s="59">
        <f>((('Ac225 Dose 200 nCi R power'!AK494/'Ac225 Dose 200 nCi R power'!M494)^2+('Ac227 Dose 1 nCi R power'!AK494/'Ac227 Dose 1 nCi R power'!M494)^2)^0.5)*L118</f>
        <v>8.1358119549067298E-3</v>
      </c>
      <c r="AK118" s="59"/>
      <c r="AL118" s="59"/>
      <c r="AN118" s="139">
        <f t="shared" si="42"/>
        <v>-1.4774554597637339E-4</v>
      </c>
      <c r="AO118" s="139">
        <f t="shared" si="43"/>
        <v>-4.1785986165409489E-4</v>
      </c>
      <c r="AP118" s="139">
        <f t="shared" si="44"/>
        <v>1.9755124237448964E-4</v>
      </c>
      <c r="AQ118" s="139">
        <f t="shared" si="45"/>
        <v>4.4860855999863673E-4</v>
      </c>
      <c r="AR118" s="139">
        <f t="shared" si="46"/>
        <v>-3.108830521554801E-5</v>
      </c>
      <c r="AS118" s="139">
        <f t="shared" si="47"/>
        <v>-1.6116284559373221E-3</v>
      </c>
      <c r="AT118" s="139">
        <f t="shared" si="48"/>
        <v>-7.2618132884002227E-4</v>
      </c>
      <c r="AU118" s="139">
        <f t="shared" si="49"/>
        <v>-2.3086133589340072E-5</v>
      </c>
      <c r="AV118" s="139">
        <f t="shared" si="50"/>
        <v>-9.7659816094012707E-4</v>
      </c>
      <c r="AZ118" s="139">
        <f t="shared" si="51"/>
        <v>7.7765729262303188E-3</v>
      </c>
      <c r="BA118" s="139">
        <f t="shared" si="52"/>
        <v>0.12671053277166155</v>
      </c>
      <c r="BB118" s="139">
        <f t="shared" si="53"/>
        <v>5.9255968467606971E-3</v>
      </c>
      <c r="BC118" s="139">
        <f t="shared" si="54"/>
        <v>6.3245079143786917E-3</v>
      </c>
      <c r="BD118" s="139">
        <f t="shared" si="55"/>
        <v>3.3921493529710167E-3</v>
      </c>
      <c r="BE118" s="139">
        <f t="shared" si="56"/>
        <v>1.9326356847212477E-2</v>
      </c>
      <c r="BF118" s="139">
        <f t="shared" si="57"/>
        <v>7.1672164936287079E-3</v>
      </c>
      <c r="BG118" s="139">
        <f t="shared" si="58"/>
        <v>1.7893848210419577E-3</v>
      </c>
      <c r="BH118" s="139">
        <f t="shared" si="59"/>
        <v>1.3114504364303309E-2</v>
      </c>
    </row>
    <row r="119" spans="3:60">
      <c r="C119">
        <f t="shared" si="39"/>
        <v>3.25</v>
      </c>
      <c r="D119" s="139">
        <f>'Ac227 Dose 1 nCi R power'!E495/'Ac225 Dose 200 nCi R power'!E495</f>
        <v>2.9220948576147241E-3</v>
      </c>
      <c r="E119" s="139">
        <f>'Ac227 Dose 1 nCi R power'!F495/'Ac225 Dose 200 nCi R power'!F495</f>
        <v>4.5078372148643533E-2</v>
      </c>
      <c r="F119" s="139">
        <f>'Ac227 Dose 1 nCi R power'!G495/'Ac225 Dose 200 nCi R power'!G495</f>
        <v>2.0458378199539311E-3</v>
      </c>
      <c r="G119" s="139">
        <f>'Ac227 Dose 1 nCi R power'!H495/'Ac225 Dose 200 nCi R power'!H495</f>
        <v>2.0764551125313428E-3</v>
      </c>
      <c r="H119" s="139">
        <f>'Ac227 Dose 1 nCi R power'!I495/'Ac225 Dose 200 nCi R power'!I495</f>
        <v>1.2819138988394577E-3</v>
      </c>
      <c r="I119" s="139">
        <f>'Ac227 Dose 1 nCi R power'!J495/'Ac225 Dose 200 nCi R power'!J495</f>
        <v>7.5455530044593114E-3</v>
      </c>
      <c r="J119" s="139">
        <f>'Ac227 Dose 1 nCi R power'!K495/'Ac225 Dose 200 nCi R power'!K495</f>
        <v>3.0172107049816323E-3</v>
      </c>
      <c r="K119" s="139">
        <f>'Ac227 Dose 1 nCi R power'!L495/'Ac225 Dose 200 nCi R power'!L495</f>
        <v>6.6996715117212087E-4</v>
      </c>
      <c r="L119" s="139">
        <f>'Ac227 Dose 1 nCi R power'!M495/'Ac225 Dose 200 nCi R power'!M495</f>
        <v>5.5020351039149909E-3</v>
      </c>
      <c r="M119" s="58"/>
      <c r="P119" s="59">
        <f>((('Ac225 Dose 200 nCi R power'!Q495/'Ac225 Dose 200 nCi R power'!E495)^2+('Ac227 Dose 1 nCi R power'!Q495/'Ac227 Dose 1 nCi R power'!E495)^2)^0.5)*D119</f>
        <v>3.0789718342030298E-3</v>
      </c>
      <c r="Q119" s="59">
        <f>((('Ac225 Dose 200 nCi R power'!R495/'Ac225 Dose 200 nCi R power'!F495)^2+('Ac227 Dose 1 nCi R power'!R495/'Ac227 Dose 1 nCi R power'!F495)^2)^0.5)*E119</f>
        <v>4.5221132044212811E-2</v>
      </c>
      <c r="R119" s="59">
        <f>((('Ac225 Dose 200 nCi R power'!S495/'Ac225 Dose 200 nCi R power'!G495)^2+('Ac227 Dose 1 nCi R power'!S495/'Ac227 Dose 1 nCi R power'!G495)^2)^0.5)*F119</f>
        <v>1.8429744667508882E-3</v>
      </c>
      <c r="S119" s="59">
        <f>((('Ac225 Dose 200 nCi R power'!T495/'Ac225 Dose 200 nCi R power'!H495)^2+('Ac227 Dose 1 nCi R power'!T495/'Ac227 Dose 1 nCi R power'!H495)^2)^0.5)*G119</f>
        <v>1.5749671471162218E-3</v>
      </c>
      <c r="T119" s="59">
        <f>((('Ac225 Dose 200 nCi R power'!U495/'Ac225 Dose 200 nCi R power'!I495)^2+('Ac227 Dose 1 nCi R power'!U495/'Ac227 Dose 1 nCi R power'!I495)^2)^0.5)*H119</f>
        <v>1.3183365854727168E-3</v>
      </c>
      <c r="U119" s="59">
        <f>((('Ac225 Dose 200 nCi R power'!V495/'Ac225 Dose 200 nCi R power'!J495)^2+('Ac227 Dose 1 nCi R power'!V495/'Ac227 Dose 1 nCi R power'!J495)^2)^0.5)*I119</f>
        <v>9.2717186596645747E-3</v>
      </c>
      <c r="V119" s="59">
        <f>((('Ac225 Dose 200 nCi R power'!W495/'Ac225 Dose 200 nCi R power'!K495)^2+('Ac227 Dose 1 nCi R power'!W495/'Ac227 Dose 1 nCi R power'!K495)^2)^0.5)*J119</f>
        <v>3.7950991227752935E-3</v>
      </c>
      <c r="W119" s="59">
        <f>((('Ac225 Dose 200 nCi R power'!X495/'Ac225 Dose 200 nCi R power'!L495)^2+('Ac227 Dose 1 nCi R power'!X495/'Ac227 Dose 1 nCi R power'!L495)^2)^0.5)*K119</f>
        <v>6.9433198659312953E-4</v>
      </c>
      <c r="X119" s="59">
        <f>((('Ac225 Dose 200 nCi R power'!Y495/'Ac225 Dose 200 nCi R power'!M495)^2+('Ac227 Dose 1 nCi R power'!Y495/'Ac227 Dose 1 nCi R power'!M495)^2)^0.5)*L119</f>
        <v>6.5786552644799086E-3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5.1880646661727854E-3</v>
      </c>
      <c r="AC119" s="59">
        <f>((('Ac225 Dose 200 nCi R power'!AD495/'Ac225 Dose 200 nCi R power'!F495)^2+('Ac227 Dose 1 nCi R power'!AD495/'Ac227 Dose 1 nCi R power'!F495)^2)^0.5)*E119</f>
        <v>9.1786126155593895E-2</v>
      </c>
      <c r="AD119" s="59">
        <f>((('Ac225 Dose 200 nCi R power'!AE495/'Ac225 Dose 200 nCi R power'!G495)^2+('Ac227 Dose 1 nCi R power'!AE495/'Ac227 Dose 1 nCi R power'!G495)^2)^0.5)*F119</f>
        <v>4.1369293362351943E-3</v>
      </c>
      <c r="AE119" s="59">
        <f>((('Ac225 Dose 200 nCi R power'!AF495/'Ac225 Dose 200 nCi R power'!H495)^2+('Ac227 Dose 1 nCi R power'!AF495/'Ac227 Dose 1 nCi R power'!H495)^2)^0.5)*G119</f>
        <v>4.7782999867703483E-3</v>
      </c>
      <c r="AF119" s="59">
        <f>((('Ac225 Dose 200 nCi R power'!AG495/'Ac225 Dose 200 nCi R power'!I495)^2+('Ac227 Dose 1 nCi R power'!AG495/'Ac227 Dose 1 nCi R power'!I495)^2)^0.5)*H119</f>
        <v>2.3221429353437835E-3</v>
      </c>
      <c r="AG119" s="59">
        <f>((('Ac225 Dose 200 nCi R power'!AH495/'Ac225 Dose 200 nCi R power'!J495)^2+('Ac227 Dose 1 nCi R power'!AH495/'Ac227 Dose 1 nCi R power'!J495)^2)^0.5)*I119</f>
        <v>1.2822730076625894E-2</v>
      </c>
      <c r="AH119" s="59">
        <f>((('Ac225 Dose 200 nCi R power'!AI495/'Ac225 Dose 200 nCi R power'!K495)^2+('Ac227 Dose 1 nCi R power'!AI495/'Ac227 Dose 1 nCi R power'!K495)^2)^0.5)*J119</f>
        <v>4.7623854568718503E-3</v>
      </c>
      <c r="AI119" s="59">
        <f>((('Ac225 Dose 200 nCi R power'!AJ495/'Ac225 Dose 200 nCi R power'!L495)^2+('Ac227 Dose 1 nCi R power'!AJ495/'Ac227 Dose 1 nCi R power'!L495)^2)^0.5)*K119</f>
        <v>1.2092500394639098E-3</v>
      </c>
      <c r="AJ119" s="59">
        <f>((('Ac225 Dose 200 nCi R power'!AK495/'Ac225 Dose 200 nCi R power'!M495)^2+('Ac227 Dose 1 nCi R power'!AK495/'Ac227 Dose 1 nCi R power'!M495)^2)^0.5)*L119</f>
        <v>8.9933424842264641E-3</v>
      </c>
      <c r="AK119" s="59"/>
      <c r="AL119" s="59"/>
      <c r="AN119" s="139">
        <f t="shared" si="42"/>
        <v>-1.5687697658830569E-4</v>
      </c>
      <c r="AO119" s="139">
        <f t="shared" si="43"/>
        <v>-1.4275989556927771E-4</v>
      </c>
      <c r="AP119" s="139">
        <f t="shared" si="44"/>
        <v>2.0286335320304294E-4</v>
      </c>
      <c r="AQ119" s="139">
        <f t="shared" si="45"/>
        <v>5.0148796541512101E-4</v>
      </c>
      <c r="AR119" s="139">
        <f t="shared" si="46"/>
        <v>-3.6422686633259078E-5</v>
      </c>
      <c r="AS119" s="139">
        <f t="shared" si="47"/>
        <v>-1.7261656552052633E-3</v>
      </c>
      <c r="AT119" s="139">
        <f t="shared" si="48"/>
        <v>-7.7788841779366123E-4</v>
      </c>
      <c r="AU119" s="139">
        <f t="shared" si="49"/>
        <v>-2.4364835421008656E-5</v>
      </c>
      <c r="AV119" s="139">
        <f t="shared" si="50"/>
        <v>-1.0766201605649176E-3</v>
      </c>
      <c r="AZ119" s="139">
        <f t="shared" si="51"/>
        <v>8.1101595237875086E-3</v>
      </c>
      <c r="BA119" s="139">
        <f t="shared" si="52"/>
        <v>0.13686449830423741</v>
      </c>
      <c r="BB119" s="139">
        <f t="shared" si="53"/>
        <v>6.1827671561891255E-3</v>
      </c>
      <c r="BC119" s="139">
        <f t="shared" si="54"/>
        <v>6.8547550993016907E-3</v>
      </c>
      <c r="BD119" s="139">
        <f t="shared" si="55"/>
        <v>3.6040568341832412E-3</v>
      </c>
      <c r="BE119" s="139">
        <f t="shared" si="56"/>
        <v>2.0368283081085205E-2</v>
      </c>
      <c r="BF119" s="139">
        <f t="shared" si="57"/>
        <v>7.7795961618534826E-3</v>
      </c>
      <c r="BG119" s="139">
        <f t="shared" si="58"/>
        <v>1.8792171906360307E-3</v>
      </c>
      <c r="BH119" s="139">
        <f t="shared" si="59"/>
        <v>1.4495377588141456E-2</v>
      </c>
    </row>
    <row r="120" spans="3:60">
      <c r="C120">
        <f t="shared" si="39"/>
        <v>3.5</v>
      </c>
      <c r="D120" s="139">
        <f>'Ac227 Dose 1 nCi R power'!E496/'Ac225 Dose 200 nCi R power'!E496</f>
        <v>3.0386221401111223E-3</v>
      </c>
      <c r="E120" s="139">
        <f>'Ac227 Dose 1 nCi R power'!F496/'Ac225 Dose 200 nCi R power'!F496</f>
        <v>4.7758614235098411E-2</v>
      </c>
      <c r="F120" s="139">
        <f>'Ac227 Dose 1 nCi R power'!G496/'Ac225 Dose 200 nCi R power'!G496</f>
        <v>2.1148843242627556E-3</v>
      </c>
      <c r="G120" s="139">
        <f>'Ac227 Dose 1 nCi R power'!H496/'Ac225 Dose 200 nCi R power'!H496</f>
        <v>2.2144866919676831E-3</v>
      </c>
      <c r="H120" s="139">
        <f>'Ac227 Dose 1 nCi R power'!I496/'Ac225 Dose 200 nCi R power'!I496</f>
        <v>1.357184450286035E-3</v>
      </c>
      <c r="I120" s="139">
        <f>'Ac227 Dose 1 nCi R power'!J496/'Ac225 Dose 200 nCi R power'!J496</f>
        <v>7.8935205053831878E-3</v>
      </c>
      <c r="J120" s="139">
        <f>'Ac227 Dose 1 nCi R power'!K496/'Ac225 Dose 200 nCi R power'!K496</f>
        <v>3.2529675979123371E-3</v>
      </c>
      <c r="K120" s="139">
        <f>'Ac227 Dose 1 nCi R power'!L496/'Ac225 Dose 200 nCi R power'!L496</f>
        <v>7.010603111748232E-4</v>
      </c>
      <c r="L120" s="139">
        <f>'Ac227 Dose 1 nCi R power'!M496/'Ac225 Dose 200 nCi R power'!M496</f>
        <v>6.0438401293543883E-3</v>
      </c>
      <c r="M120" s="58"/>
      <c r="P120" s="59">
        <f>((('Ac225 Dose 200 nCi R power'!Q496/'Ac225 Dose 200 nCi R power'!E496)^2+('Ac227 Dose 1 nCi R power'!Q496/'Ac227 Dose 1 nCi R power'!E496)^2)^0.5)*D120</f>
        <v>3.2038179186935647E-3</v>
      </c>
      <c r="Q120" s="59">
        <f>((('Ac225 Dose 200 nCi R power'!R496/'Ac225 Dose 200 nCi R power'!F496)^2+('Ac227 Dose 1 nCi R power'!R496/'Ac227 Dose 1 nCi R power'!F496)^2)^0.5)*E120</f>
        <v>4.7604788805314296E-2</v>
      </c>
      <c r="R120" s="59">
        <f>((('Ac225 Dose 200 nCi R power'!S496/'Ac225 Dose 200 nCi R power'!G496)^2+('Ac227 Dose 1 nCi R power'!S496/'Ac227 Dose 1 nCi R power'!G496)^2)^0.5)*F120</f>
        <v>1.9104526437462765E-3</v>
      </c>
      <c r="S120" s="59">
        <f>((('Ac225 Dose 200 nCi R power'!T496/'Ac225 Dose 200 nCi R power'!H496)^2+('Ac227 Dose 1 nCi R power'!T496/'Ac227 Dose 1 nCi R power'!H496)^2)^0.5)*G120</f>
        <v>1.6616994661403292E-3</v>
      </c>
      <c r="T120" s="59">
        <f>((('Ac225 Dose 200 nCi R power'!U496/'Ac225 Dose 200 nCi R power'!I496)^2+('Ac227 Dose 1 nCi R power'!U496/'Ac227 Dose 1 nCi R power'!I496)^2)^0.5)*H120</f>
        <v>1.3996942027031157E-3</v>
      </c>
      <c r="U120" s="59">
        <f>((('Ac225 Dose 200 nCi R power'!V496/'Ac225 Dose 200 nCi R power'!J496)^2+('Ac227 Dose 1 nCi R power'!V496/'Ac227 Dose 1 nCi R power'!J496)^2)^0.5)*I120</f>
        <v>9.7268438447425717E-3</v>
      </c>
      <c r="V120" s="59">
        <f>((('Ac225 Dose 200 nCi R power'!W496/'Ac225 Dose 200 nCi R power'!K496)^2+('Ac227 Dose 1 nCi R power'!W496/'Ac227 Dose 1 nCi R power'!K496)^2)^0.5)*J120</f>
        <v>4.0818521822823901E-3</v>
      </c>
      <c r="W120" s="59">
        <f>((('Ac225 Dose 200 nCi R power'!X496/'Ac225 Dose 200 nCi R power'!L496)^2+('Ac227 Dose 1 nCi R power'!X496/'Ac227 Dose 1 nCi R power'!L496)^2)^0.5)*K120</f>
        <v>7.2707903052903681E-4</v>
      </c>
      <c r="X120" s="59">
        <f>((('Ac225 Dose 200 nCi R power'!Y496/'Ac225 Dose 200 nCi R power'!M496)^2+('Ac227 Dose 1 nCi R power'!Y496/'Ac227 Dose 1 nCi R power'!M496)^2)^0.5)*L120</f>
        <v>7.2241938607237452E-3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5.3929853720192551E-3</v>
      </c>
      <c r="AC120" s="59">
        <f>((('Ac225 Dose 200 nCi R power'!AD496/'Ac225 Dose 200 nCi R power'!F496)^2+('Ac227 Dose 1 nCi R power'!AD496/'Ac227 Dose 1 nCi R power'!F496)^2)^0.5)*E120</f>
        <v>9.8062864175263165E-2</v>
      </c>
      <c r="AD120" s="59">
        <f>((('Ac225 Dose 200 nCi R power'!AE496/'Ac225 Dose 200 nCi R power'!G496)^2+('Ac227 Dose 1 nCi R power'!AE496/'Ac227 Dose 1 nCi R power'!G496)^2)^0.5)*F120</f>
        <v>4.2966876454729915E-3</v>
      </c>
      <c r="AE120" s="59">
        <f>((('Ac225 Dose 200 nCi R power'!AF496/'Ac225 Dose 200 nCi R power'!H496)^2+('Ac227 Dose 1 nCi R power'!AF496/'Ac227 Dose 1 nCi R power'!H496)^2)^0.5)*G120</f>
        <v>5.1641773612530308E-3</v>
      </c>
      <c r="AF120" s="59">
        <f>((('Ac225 Dose 200 nCi R power'!AG496/'Ac225 Dose 200 nCi R power'!I496)^2+('Ac227 Dose 1 nCi R power'!AG496/'Ac227 Dose 1 nCi R power'!I496)^2)^0.5)*H120</f>
        <v>2.4546092344063545E-3</v>
      </c>
      <c r="AG120" s="59">
        <f>((('Ac225 Dose 200 nCi R power'!AH496/'Ac225 Dose 200 nCi R power'!J496)^2+('Ac227 Dose 1 nCi R power'!AH496/'Ac227 Dose 1 nCi R power'!J496)^2)^0.5)*I120</f>
        <v>1.3482512886987548E-2</v>
      </c>
      <c r="AH120" s="59">
        <f>((('Ac225 Dose 200 nCi R power'!AI496/'Ac225 Dose 200 nCi R power'!K496)^2+('Ac227 Dose 1 nCi R power'!AI496/'Ac227 Dose 1 nCi R power'!K496)^2)^0.5)*J120</f>
        <v>5.1439098484354342E-3</v>
      </c>
      <c r="AI120" s="59">
        <f>((('Ac225 Dose 200 nCi R power'!AJ496/'Ac225 Dose 200 nCi R power'!L496)^2+('Ac227 Dose 1 nCi R power'!AJ496/'Ac227 Dose 1 nCi R power'!L496)^2)^0.5)*K120</f>
        <v>1.2647329071869516E-3</v>
      </c>
      <c r="AJ120" s="59">
        <f>((('Ac225 Dose 200 nCi R power'!AK496/'Ac225 Dose 200 nCi R power'!M496)^2+('Ac227 Dose 1 nCi R power'!AK496/'Ac227 Dose 1 nCi R power'!M496)^2)^0.5)*L120</f>
        <v>9.8808680990790168E-3</v>
      </c>
      <c r="AK120" s="59"/>
      <c r="AL120" s="59"/>
      <c r="AN120" s="139">
        <f t="shared" si="42"/>
        <v>-1.6519577858244237E-4</v>
      </c>
      <c r="AO120" s="139">
        <f t="shared" si="43"/>
        <v>1.5382542978411434E-4</v>
      </c>
      <c r="AP120" s="139">
        <f t="shared" si="44"/>
        <v>2.0443168051647903E-4</v>
      </c>
      <c r="AQ120" s="139">
        <f t="shared" si="45"/>
        <v>5.5278722582735389E-4</v>
      </c>
      <c r="AR120" s="139">
        <f t="shared" si="46"/>
        <v>-4.2509752417080717E-5</v>
      </c>
      <c r="AS120" s="139">
        <f t="shared" si="47"/>
        <v>-1.8333233393593839E-3</v>
      </c>
      <c r="AT120" s="139">
        <f t="shared" si="48"/>
        <v>-8.28884584370053E-4</v>
      </c>
      <c r="AU120" s="139">
        <f t="shared" si="49"/>
        <v>-2.6018719354213614E-5</v>
      </c>
      <c r="AV120" s="139">
        <f t="shared" si="50"/>
        <v>-1.1803537313693569E-3</v>
      </c>
      <c r="AZ120" s="139">
        <f t="shared" si="51"/>
        <v>8.431607512130377E-3</v>
      </c>
      <c r="BA120" s="139">
        <f t="shared" si="52"/>
        <v>0.14582147841036158</v>
      </c>
      <c r="BB120" s="139">
        <f t="shared" si="53"/>
        <v>6.411571969735747E-3</v>
      </c>
      <c r="BC120" s="139">
        <f t="shared" si="54"/>
        <v>7.3786640532207144E-3</v>
      </c>
      <c r="BD120" s="139">
        <f t="shared" si="55"/>
        <v>3.8117936846923895E-3</v>
      </c>
      <c r="BE120" s="139">
        <f t="shared" si="56"/>
        <v>2.1376033392370736E-2</v>
      </c>
      <c r="BF120" s="139">
        <f t="shared" si="57"/>
        <v>8.3968774463477718E-3</v>
      </c>
      <c r="BG120" s="139">
        <f t="shared" si="58"/>
        <v>1.9657932183617748E-3</v>
      </c>
      <c r="BH120" s="139">
        <f t="shared" si="59"/>
        <v>1.5924708228433407E-2</v>
      </c>
    </row>
    <row r="121" spans="3:60">
      <c r="C121">
        <f t="shared" si="39"/>
        <v>3.75</v>
      </c>
      <c r="D121" s="139">
        <f>'Ac227 Dose 1 nCi R power'!E497/'Ac225 Dose 200 nCi R power'!E497</f>
        <v>3.1499821542316717E-3</v>
      </c>
      <c r="E121" s="139">
        <f>'Ac227 Dose 1 nCi R power'!F497/'Ac225 Dose 200 nCi R power'!F497</f>
        <v>4.9985855103934669E-2</v>
      </c>
      <c r="F121" s="139">
        <f>'Ac227 Dose 1 nCi R power'!G497/'Ac225 Dose 200 nCi R power'!G497</f>
        <v>2.1760053337853687E-3</v>
      </c>
      <c r="G121" s="139">
        <f>'Ac227 Dose 1 nCi R power'!H497/'Ac225 Dose 200 nCi R power'!H497</f>
        <v>2.350265578605622E-3</v>
      </c>
      <c r="H121" s="139">
        <f>'Ac227 Dose 1 nCi R power'!I497/'Ac225 Dose 200 nCi R power'!I497</f>
        <v>1.4313060678288626E-3</v>
      </c>
      <c r="I121" s="139">
        <f>'Ac227 Dose 1 nCi R power'!J497/'Ac225 Dose 200 nCi R power'!J497</f>
        <v>8.225823585055891E-3</v>
      </c>
      <c r="J121" s="139">
        <f>'Ac227 Dose 1 nCi R power'!K497/'Ac225 Dose 200 nCi R power'!K497</f>
        <v>3.4899728142639046E-3</v>
      </c>
      <c r="K121" s="139">
        <f>'Ac227 Dose 1 nCi R power'!L497/'Ac225 Dose 200 nCi R power'!L497</f>
        <v>7.3110913078425872E-4</v>
      </c>
      <c r="L121" s="139">
        <f>'Ac227 Dose 1 nCi R power'!M497/'Ac225 Dose 200 nCi R power'!M497</f>
        <v>6.6033775635682846E-3</v>
      </c>
      <c r="M121" s="58"/>
      <c r="P121" s="59">
        <f>((('Ac225 Dose 200 nCi R power'!Q497/'Ac225 Dose 200 nCi R power'!E497)^2+('Ac227 Dose 1 nCi R power'!Q497/'Ac227 Dose 1 nCi R power'!E497)^2)^0.5)*D121</f>
        <v>3.3226197155498387E-3</v>
      </c>
      <c r="Q121" s="59">
        <f>((('Ac225 Dose 200 nCi R power'!R497/'Ac225 Dose 200 nCi R power'!F497)^2+('Ac227 Dose 1 nCi R power'!R497/'Ac227 Dose 1 nCi R power'!F497)^2)^0.5)*E121</f>
        <v>4.9519070944688076E-2</v>
      </c>
      <c r="R121" s="59">
        <f>((('Ac225 Dose 200 nCi R power'!S497/'Ac225 Dose 200 nCi R power'!G497)^2+('Ac227 Dose 1 nCi R power'!S497/'Ac227 Dose 1 nCi R power'!G497)^2)^0.5)*F121</f>
        <v>1.9735345995300288E-3</v>
      </c>
      <c r="S121" s="59">
        <f>((('Ac225 Dose 200 nCi R power'!T497/'Ac225 Dose 200 nCi R power'!H497)^2+('Ac227 Dose 1 nCi R power'!T497/'Ac227 Dose 1 nCi R power'!H497)^2)^0.5)*G121</f>
        <v>1.7484396810390197E-3</v>
      </c>
      <c r="T121" s="59">
        <f>((('Ac225 Dose 200 nCi R power'!U497/'Ac225 Dose 200 nCi R power'!I497)^2+('Ac227 Dose 1 nCi R power'!U497/'Ac227 Dose 1 nCi R power'!I497)^2)^0.5)*H121</f>
        <v>1.4806445004152931E-3</v>
      </c>
      <c r="U121" s="59">
        <f>((('Ac225 Dose 200 nCi R power'!V497/'Ac225 Dose 200 nCi R power'!J497)^2+('Ac227 Dose 1 nCi R power'!V497/'Ac227 Dose 1 nCi R power'!J497)^2)^0.5)*I121</f>
        <v>1.015747722954333E-2</v>
      </c>
      <c r="V121" s="59">
        <f>((('Ac225 Dose 200 nCi R power'!W497/'Ac225 Dose 200 nCi R power'!K497)^2+('Ac227 Dose 1 nCi R power'!W497/'Ac227 Dose 1 nCi R power'!K497)^2)^0.5)*J121</f>
        <v>4.3691502153659642E-3</v>
      </c>
      <c r="W121" s="59">
        <f>((('Ac225 Dose 200 nCi R power'!X497/'Ac225 Dose 200 nCi R power'!L497)^2+('Ac227 Dose 1 nCi R power'!X497/'Ac227 Dose 1 nCi R power'!L497)^2)^0.5)*K121</f>
        <v>7.5913746792727961E-4</v>
      </c>
      <c r="X121" s="59">
        <f>((('Ac225 Dose 200 nCi R power'!Y497/'Ac225 Dose 200 nCi R power'!M497)^2+('Ac227 Dose 1 nCi R power'!Y497/'Ac227 Dose 1 nCi R power'!M497)^2)^0.5)*L121</f>
        <v>7.890968524813519E-3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5.5893051444371499E-3</v>
      </c>
      <c r="AC121" s="59">
        <f>((('Ac225 Dose 200 nCi R power'!AD497/'Ac225 Dose 200 nCi R power'!F497)^2+('Ac227 Dose 1 nCi R power'!AD497/'Ac227 Dose 1 nCi R power'!F497)^2)^0.5)*E121</f>
        <v>0.10347890472970497</v>
      </c>
      <c r="AD121" s="59">
        <f>((('Ac225 Dose 200 nCi R power'!AE497/'Ac225 Dose 200 nCi R power'!G497)^2+('Ac227 Dose 1 nCi R power'!AE497/'Ac227 Dose 1 nCi R power'!G497)^2)^0.5)*F121</f>
        <v>4.4374791081145228E-3</v>
      </c>
      <c r="AE121" s="59">
        <f>((('Ac225 Dose 200 nCi R power'!AF497/'Ac225 Dose 200 nCi R power'!H497)^2+('Ac227 Dose 1 nCi R power'!AF497/'Ac227 Dose 1 nCi R power'!H497)^2)^0.5)*G121</f>
        <v>5.5438199614523537E-3</v>
      </c>
      <c r="AF121" s="59">
        <f>((('Ac225 Dose 200 nCi R power'!AG497/'Ac225 Dose 200 nCi R power'!I497)^2+('Ac227 Dose 1 nCi R power'!AG497/'Ac227 Dose 1 nCi R power'!I497)^2)^0.5)*H121</f>
        <v>2.5841897425501544E-3</v>
      </c>
      <c r="AG121" s="59">
        <f>((('Ac225 Dose 200 nCi R power'!AH497/'Ac225 Dose 200 nCi R power'!J497)^2+('Ac227 Dose 1 nCi R power'!AH497/'Ac227 Dose 1 nCi R power'!J497)^2)^0.5)*I121</f>
        <v>1.412727079596892E-2</v>
      </c>
      <c r="AH121" s="59">
        <f>((('Ac225 Dose 200 nCi R power'!AI497/'Ac225 Dose 200 nCi R power'!K497)^2+('Ac227 Dose 1 nCi R power'!AI497/'Ac227 Dose 1 nCi R power'!K497)^2)^0.5)*J121</f>
        <v>5.5284632061092034E-3</v>
      </c>
      <c r="AI121" s="59">
        <f>((('Ac225 Dose 200 nCi R power'!AJ497/'Ac225 Dose 200 nCi R power'!L497)^2+('Ac227 Dose 1 nCi R power'!AJ497/'Ac227 Dose 1 nCi R power'!L497)^2)^0.5)*K121</f>
        <v>1.3178892607339208E-3</v>
      </c>
      <c r="AJ121" s="59">
        <f>((('Ac225 Dose 200 nCi R power'!AK497/'Ac225 Dose 200 nCi R power'!M497)^2+('Ac227 Dose 1 nCi R power'!AK497/'Ac227 Dose 1 nCi R power'!M497)^2)^0.5)*L121</f>
        <v>1.0797254592073051E-2</v>
      </c>
      <c r="AK121" s="59"/>
      <c r="AL121" s="59"/>
      <c r="AN121" s="139">
        <f t="shared" si="42"/>
        <v>-1.7263756131816708E-4</v>
      </c>
      <c r="AO121" s="139">
        <f t="shared" si="43"/>
        <v>4.6678415924659294E-4</v>
      </c>
      <c r="AP121" s="139">
        <f t="shared" si="44"/>
        <v>2.0247073425533986E-4</v>
      </c>
      <c r="AQ121" s="139">
        <f t="shared" si="45"/>
        <v>6.0182589756660227E-4</v>
      </c>
      <c r="AR121" s="139">
        <f t="shared" si="46"/>
        <v>-4.9338432586430551E-5</v>
      </c>
      <c r="AS121" s="139">
        <f t="shared" si="47"/>
        <v>-1.9316536444874393E-3</v>
      </c>
      <c r="AT121" s="139">
        <f t="shared" si="48"/>
        <v>-8.7917740110205964E-4</v>
      </c>
      <c r="AU121" s="139">
        <f t="shared" si="49"/>
        <v>-2.8028337143020895E-5</v>
      </c>
      <c r="AV121" s="139">
        <f t="shared" si="50"/>
        <v>-1.2875909612452344E-3</v>
      </c>
      <c r="AZ121" s="139">
        <f t="shared" si="51"/>
        <v>8.7392872986688207E-3</v>
      </c>
      <c r="BA121" s="139">
        <f t="shared" si="52"/>
        <v>0.15346475983363964</v>
      </c>
      <c r="BB121" s="139">
        <f t="shared" si="53"/>
        <v>6.613484441899891E-3</v>
      </c>
      <c r="BC121" s="139">
        <f t="shared" si="54"/>
        <v>7.8940855400579761E-3</v>
      </c>
      <c r="BD121" s="139">
        <f t="shared" si="55"/>
        <v>4.0154958103790165E-3</v>
      </c>
      <c r="BE121" s="139">
        <f t="shared" si="56"/>
        <v>2.2353094381024813E-2</v>
      </c>
      <c r="BF121" s="139">
        <f t="shared" si="57"/>
        <v>9.0184360203731072E-3</v>
      </c>
      <c r="BG121" s="139">
        <f t="shared" si="58"/>
        <v>2.0489983915181796E-3</v>
      </c>
      <c r="BH121" s="139">
        <f t="shared" si="59"/>
        <v>1.7400632155641336E-2</v>
      </c>
    </row>
    <row r="122" spans="3:60">
      <c r="C122">
        <f t="shared" si="39"/>
        <v>4</v>
      </c>
      <c r="D122" s="139">
        <f>'Ac227 Dose 1 nCi R power'!E498/'Ac225 Dose 200 nCi R power'!E498</f>
        <v>3.2558395182038184E-3</v>
      </c>
      <c r="E122" s="139">
        <f>'Ac227 Dose 1 nCi R power'!F498/'Ac225 Dose 200 nCi R power'!F498</f>
        <v>5.1737801822892206E-2</v>
      </c>
      <c r="F122" s="139">
        <f>'Ac227 Dose 1 nCi R power'!G498/'Ac225 Dose 200 nCi R power'!G498</f>
        <v>2.229974172546396E-3</v>
      </c>
      <c r="G122" s="139">
        <f>'Ac227 Dose 1 nCi R power'!H498/'Ac225 Dose 200 nCi R power'!H498</f>
        <v>2.4839243329646274E-3</v>
      </c>
      <c r="H122" s="139">
        <f>'Ac227 Dose 1 nCi R power'!I498/'Ac225 Dose 200 nCi R power'!I498</f>
        <v>1.5043631703742057E-3</v>
      </c>
      <c r="I122" s="139">
        <f>'Ac227 Dose 1 nCi R power'!J498/'Ac225 Dose 200 nCi R power'!J498</f>
        <v>8.5440428667738193E-3</v>
      </c>
      <c r="J122" s="139">
        <f>'Ac227 Dose 1 nCi R power'!K498/'Ac225 Dose 200 nCi R power'!K498</f>
        <v>3.7280242882098587E-3</v>
      </c>
      <c r="K122" s="139">
        <f>'Ac227 Dose 1 nCi R power'!L498/'Ac225 Dose 200 nCi R power'!L498</f>
        <v>7.601088803388783E-4</v>
      </c>
      <c r="L122" s="139">
        <f>'Ac227 Dose 1 nCi R power'!M498/'Ac225 Dose 200 nCi R power'!M498</f>
        <v>7.1798125608168607E-3</v>
      </c>
      <c r="M122" s="58"/>
      <c r="P122" s="59">
        <f>((('Ac225 Dose 200 nCi R power'!Q498/'Ac225 Dose 200 nCi R power'!E498)^2+('Ac227 Dose 1 nCi R power'!Q498/'Ac227 Dose 1 nCi R power'!E498)^2)^0.5)*D122</f>
        <v>3.435007227216535E-3</v>
      </c>
      <c r="Q122" s="59">
        <f>((('Ac225 Dose 200 nCi R power'!R498/'Ac225 Dose 200 nCi R power'!F498)^2+('Ac227 Dose 1 nCi R power'!R498/'Ac227 Dose 1 nCi R power'!F498)^2)^0.5)*E122</f>
        <v>5.0945086369168703E-2</v>
      </c>
      <c r="R122" s="59">
        <f>((('Ac225 Dose 200 nCi R power'!S498/'Ac225 Dose 200 nCi R power'!G498)^2+('Ac227 Dose 1 nCi R power'!S498/'Ac227 Dose 1 nCi R power'!G498)^2)^0.5)*F122</f>
        <v>2.0327591878365023E-3</v>
      </c>
      <c r="S122" s="59">
        <f>((('Ac225 Dose 200 nCi R power'!T498/'Ac225 Dose 200 nCi R power'!H498)^2+('Ac227 Dose 1 nCi R power'!T498/'Ac227 Dose 1 nCi R power'!H498)^2)^0.5)*G122</f>
        <v>1.8359788881861267E-3</v>
      </c>
      <c r="T122" s="59">
        <f>((('Ac225 Dose 200 nCi R power'!U498/'Ac225 Dose 200 nCi R power'!I498)^2+('Ac227 Dose 1 nCi R power'!U498/'Ac227 Dose 1 nCi R power'!I498)^2)^0.5)*H122</f>
        <v>1.561255917097692E-3</v>
      </c>
      <c r="U122" s="59">
        <f>((('Ac225 Dose 200 nCi R power'!V498/'Ac225 Dose 200 nCi R power'!J498)^2+('Ac227 Dose 1 nCi R power'!V498/'Ac227 Dose 1 nCi R power'!J498)^2)^0.5)*I122</f>
        <v>1.0563795511951314E-2</v>
      </c>
      <c r="V122" s="59">
        <f>((('Ac225 Dose 200 nCi R power'!W498/'Ac225 Dose 200 nCi R power'!K498)^2+('Ac227 Dose 1 nCi R power'!W498/'Ac227 Dose 1 nCi R power'!K498)^2)^0.5)*J122</f>
        <v>4.6568074569758944E-3</v>
      </c>
      <c r="W122" s="59">
        <f>((('Ac225 Dose 200 nCi R power'!X498/'Ac225 Dose 200 nCi R power'!L498)^2+('Ac227 Dose 1 nCi R power'!X498/'Ac227 Dose 1 nCi R power'!L498)^2)^0.5)*K122</f>
        <v>7.9048717685882585E-4</v>
      </c>
      <c r="X122" s="59">
        <f>((('Ac225 Dose 200 nCi R power'!Y498/'Ac225 Dose 200 nCi R power'!M498)^2+('Ac227 Dose 1 nCi R power'!Y498/'Ac227 Dose 1 nCi R power'!M498)^2)^0.5)*L122</f>
        <v>8.5779067550577504E-3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5.7764431916510648E-3</v>
      </c>
      <c r="AC122" s="59">
        <f>((('Ac225 Dose 200 nCi R power'!AD498/'Ac225 Dose 200 nCi R power'!F498)^2+('Ac227 Dose 1 nCi R power'!AD498/'Ac227 Dose 1 nCi R power'!F498)^2)^0.5)*E122</f>
        <v>0.1079666054651941</v>
      </c>
      <c r="AD122" s="59">
        <f>((('Ac225 Dose 200 nCi R power'!AE498/'Ac225 Dose 200 nCi R power'!G498)^2+('Ac227 Dose 1 nCi R power'!AE498/'Ac227 Dose 1 nCi R power'!G498)^2)^0.5)*F122</f>
        <v>4.5601162258843411E-3</v>
      </c>
      <c r="AE122" s="59">
        <f>((('Ac225 Dose 200 nCi R power'!AF498/'Ac225 Dose 200 nCi R power'!H498)^2+('Ac227 Dose 1 nCi R power'!AF498/'Ac227 Dose 1 nCi R power'!H498)^2)^0.5)*G122</f>
        <v>5.9150308986528699E-3</v>
      </c>
      <c r="AF122" s="59">
        <f>((('Ac225 Dose 200 nCi R power'!AG498/'Ac225 Dose 200 nCi R power'!I498)^2+('Ac227 Dose 1 nCi R power'!AG498/'Ac227 Dose 1 nCi R power'!I498)^2)^0.5)*H122</f>
        <v>2.711056965305669E-3</v>
      </c>
      <c r="AG122" s="59">
        <f>((('Ac225 Dose 200 nCi R power'!AH498/'Ac225 Dose 200 nCi R power'!J498)^2+('Ac227 Dose 1 nCi R power'!AH498/'Ac227 Dose 1 nCi R power'!J498)^2)^0.5)*I122</f>
        <v>1.4759660568311113E-2</v>
      </c>
      <c r="AH122" s="59">
        <f>((('Ac225 Dose 200 nCi R power'!AI498/'Ac225 Dose 200 nCi R power'!K498)^2+('Ac227 Dose 1 nCi R power'!AI498/'Ac227 Dose 1 nCi R power'!K498)^2)^0.5)*J122</f>
        <v>5.9156594543918048E-3</v>
      </c>
      <c r="AI122" s="59">
        <f>((('Ac225 Dose 200 nCi R power'!AJ498/'Ac225 Dose 200 nCi R power'!L498)^2+('Ac227 Dose 1 nCi R power'!AJ498/'Ac227 Dose 1 nCi R power'!L498)^2)^0.5)*K122</f>
        <v>1.3687278987702155E-3</v>
      </c>
      <c r="AJ122" s="59">
        <f>((('Ac225 Dose 200 nCi R power'!AK498/'Ac225 Dose 200 nCi R power'!M498)^2+('Ac227 Dose 1 nCi R power'!AK498/'Ac227 Dose 1 nCi R power'!M498)^2)^0.5)*L122</f>
        <v>1.1741206845555491E-2</v>
      </c>
      <c r="AK122" s="59"/>
      <c r="AL122" s="59"/>
      <c r="AN122" s="139">
        <f t="shared" si="42"/>
        <v>-1.7916770901271663E-4</v>
      </c>
      <c r="AO122" s="139">
        <f t="shared" si="43"/>
        <v>7.9271545372350261E-4</v>
      </c>
      <c r="AP122" s="139">
        <f t="shared" si="44"/>
        <v>1.9721498470989373E-4</v>
      </c>
      <c r="AQ122" s="139">
        <f t="shared" si="45"/>
        <v>6.4794544477850074E-4</v>
      </c>
      <c r="AR122" s="139">
        <f t="shared" si="46"/>
        <v>-5.6892746723486223E-5</v>
      </c>
      <c r="AS122" s="139">
        <f t="shared" si="47"/>
        <v>-2.0197526451774944E-3</v>
      </c>
      <c r="AT122" s="139">
        <f t="shared" si="48"/>
        <v>-9.2878316876603573E-4</v>
      </c>
      <c r="AU122" s="139">
        <f t="shared" si="49"/>
        <v>-3.0378296519947552E-5</v>
      </c>
      <c r="AV122" s="139">
        <f t="shared" si="50"/>
        <v>-1.3980941942408898E-3</v>
      </c>
      <c r="AZ122" s="139">
        <f t="shared" si="51"/>
        <v>9.0322827098548823E-3</v>
      </c>
      <c r="BA122" s="139">
        <f t="shared" si="52"/>
        <v>0.1597044072880863</v>
      </c>
      <c r="BB122" s="139">
        <f t="shared" si="53"/>
        <v>6.7900903984307367E-3</v>
      </c>
      <c r="BC122" s="139">
        <f t="shared" si="54"/>
        <v>8.3989552316174974E-3</v>
      </c>
      <c r="BD122" s="139">
        <f t="shared" si="55"/>
        <v>4.2154201356798746E-3</v>
      </c>
      <c r="BE122" s="139">
        <f t="shared" si="56"/>
        <v>2.3303703435084932E-2</v>
      </c>
      <c r="BF122" s="139">
        <f t="shared" si="57"/>
        <v>9.6436837426016643E-3</v>
      </c>
      <c r="BG122" s="139">
        <f t="shared" si="58"/>
        <v>2.1288367791090939E-3</v>
      </c>
      <c r="BH122" s="139">
        <f t="shared" si="59"/>
        <v>1.892101940637235E-2</v>
      </c>
    </row>
    <row r="123" spans="3:60">
      <c r="C123">
        <f t="shared" si="39"/>
        <v>4.25</v>
      </c>
      <c r="D123" s="139">
        <f>'Ac227 Dose 1 nCi R power'!E499/'Ac225 Dose 200 nCi R power'!E499</f>
        <v>3.3561215294999405E-3</v>
      </c>
      <c r="E123" s="139">
        <f>'Ac227 Dose 1 nCi R power'!F499/'Ac225 Dose 200 nCi R power'!F499</f>
        <v>5.300134327061333E-2</v>
      </c>
      <c r="F123" s="139">
        <f>'Ac227 Dose 1 nCi R power'!G499/'Ac225 Dose 200 nCi R power'!G499</f>
        <v>2.2775900435017039E-3</v>
      </c>
      <c r="G123" s="139">
        <f>'Ac227 Dose 1 nCi R power'!H499/'Ac225 Dose 200 nCi R power'!H499</f>
        <v>2.6156454319389458E-3</v>
      </c>
      <c r="H123" s="139">
        <f>'Ac227 Dose 1 nCi R power'!I499/'Ac225 Dose 200 nCi R power'!I499</f>
        <v>1.5764807737976266E-3</v>
      </c>
      <c r="I123" s="139">
        <f>'Ac227 Dose 1 nCi R power'!J499/'Ac225 Dose 200 nCi R power'!J499</f>
        <v>8.8500766978697118E-3</v>
      </c>
      <c r="J123" s="139">
        <f>'Ac227 Dose 1 nCi R power'!K499/'Ac225 Dose 200 nCi R power'!K499</f>
        <v>3.9669335995609996E-3</v>
      </c>
      <c r="K123" s="139">
        <f>'Ac227 Dose 1 nCi R power'!L499/'Ac225 Dose 200 nCi R power'!L499</f>
        <v>7.880957577533471E-4</v>
      </c>
      <c r="L123" s="139">
        <f>'Ac227 Dose 1 nCi R power'!M499/'Ac225 Dose 200 nCi R power'!M499</f>
        <v>7.7721961272368446E-3</v>
      </c>
      <c r="M123" s="58"/>
      <c r="P123" s="59">
        <f>((('Ac225 Dose 200 nCi R power'!Q499/'Ac225 Dose 200 nCi R power'!E499)^2+('Ac227 Dose 1 nCi R power'!Q499/'Ac227 Dose 1 nCi R power'!E499)^2)^0.5)*D123</f>
        <v>3.5409028805617414E-3</v>
      </c>
      <c r="Q123" s="59">
        <f>((('Ac225 Dose 200 nCi R power'!R499/'Ac225 Dose 200 nCi R power'!F499)^2+('Ac227 Dose 1 nCi R power'!R499/'Ac227 Dose 1 nCi R power'!F499)^2)^0.5)*E123</f>
        <v>5.1871616962452481E-2</v>
      </c>
      <c r="R123" s="59">
        <f>((('Ac225 Dose 200 nCi R power'!S499/'Ac225 Dose 200 nCi R power'!G499)^2+('Ac227 Dose 1 nCi R power'!S499/'Ac227 Dose 1 nCi R power'!G499)^2)^0.5)*F123</f>
        <v>2.0886777068234411E-3</v>
      </c>
      <c r="S123" s="59">
        <f>((('Ac225 Dose 200 nCi R power'!T499/'Ac225 Dose 200 nCi R power'!H499)^2+('Ac227 Dose 1 nCi R power'!T499/'Ac227 Dose 1 nCi R power'!H499)^2)^0.5)*G123</f>
        <v>1.9251162110171488E-3</v>
      </c>
      <c r="T123" s="59">
        <f>((('Ac225 Dose 200 nCi R power'!U499/'Ac225 Dose 200 nCi R power'!I499)^2+('Ac227 Dose 1 nCi R power'!U499/'Ac227 Dose 1 nCi R power'!I499)^2)^0.5)*H123</f>
        <v>1.6416316111328541E-3</v>
      </c>
      <c r="U123" s="59">
        <f>((('Ac225 Dose 200 nCi R power'!V499/'Ac225 Dose 200 nCi R power'!J499)^2+('Ac227 Dose 1 nCi R power'!V499/'Ac227 Dose 1 nCi R power'!J499)^2)^0.5)*I123</f>
        <v>1.0946340651196703E-2</v>
      </c>
      <c r="V123" s="59">
        <f>((('Ac225 Dose 200 nCi R power'!W499/'Ac225 Dose 200 nCi R power'!K499)^2+('Ac227 Dose 1 nCi R power'!W499/'Ac227 Dose 1 nCi R power'!K499)^2)^0.5)*J123</f>
        <v>4.9446603208744104E-3</v>
      </c>
      <c r="W123" s="59">
        <f>((('Ac225 Dose 200 nCi R power'!X499/'Ac225 Dose 200 nCi R power'!L499)^2+('Ac227 Dose 1 nCi R power'!X499/'Ac227 Dose 1 nCi R power'!L499)^2)^0.5)*K123</f>
        <v>8.2115068215173601E-4</v>
      </c>
      <c r="X123" s="59">
        <f>((('Ac225 Dose 200 nCi R power'!Y499/'Ac225 Dose 200 nCi R power'!M499)^2+('Ac227 Dose 1 nCi R power'!Y499/'Ac227 Dose 1 nCi R power'!M499)^2)^0.5)*L123</f>
        <v>9.2837893945033317E-3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5.9542707707706984E-3</v>
      </c>
      <c r="AC123" s="59">
        <f>((('Ac225 Dose 200 nCi R power'!AD499/'Ac225 Dose 200 nCi R power'!F499)^2+('Ac227 Dose 1 nCi R power'!AD499/'Ac227 Dose 1 nCi R power'!F499)^2)^0.5)*E123</f>
        <v>0.11147644556887909</v>
      </c>
      <c r="AD123" s="59">
        <f>((('Ac225 Dose 200 nCi R power'!AE499/'Ac225 Dose 200 nCi R power'!G499)^2+('Ac227 Dose 1 nCi R power'!AE499/'Ac227 Dose 1 nCi R power'!G499)^2)^0.5)*F123</f>
        <v>4.6654756165084802E-3</v>
      </c>
      <c r="AE123" s="59">
        <f>((('Ac225 Dose 200 nCi R power'!AF499/'Ac225 Dose 200 nCi R power'!H499)^2+('Ac227 Dose 1 nCi R power'!AF499/'Ac227 Dose 1 nCi R power'!H499)^2)^0.5)*G123</f>
        <v>6.2756620990698109E-3</v>
      </c>
      <c r="AF123" s="59">
        <f>((('Ac225 Dose 200 nCi R power'!AG499/'Ac225 Dose 200 nCi R power'!I499)^2+('Ac227 Dose 1 nCi R power'!AG499/'Ac227 Dose 1 nCi R power'!I499)^2)^0.5)*H123</f>
        <v>2.8354639130866027E-3</v>
      </c>
      <c r="AG123" s="59">
        <f>((('Ac225 Dose 200 nCi R power'!AH499/'Ac225 Dose 200 nCi R power'!J499)^2+('Ac227 Dose 1 nCi R power'!AH499/'Ac227 Dose 1 nCi R power'!J499)^2)^0.5)*I123</f>
        <v>1.538277605205206E-2</v>
      </c>
      <c r="AH123" s="59">
        <f>((('Ac225 Dose 200 nCi R power'!AI499/'Ac225 Dose 200 nCi R power'!K499)^2+('Ac227 Dose 1 nCi R power'!AI499/'Ac227 Dose 1 nCi R power'!K499)^2)^0.5)*J123</f>
        <v>6.3051285187681041E-3</v>
      </c>
      <c r="AI123" s="59">
        <f>((('Ac225 Dose 200 nCi R power'!AJ499/'Ac225 Dose 200 nCi R power'!L499)^2+('Ac227 Dose 1 nCi R power'!AJ499/'Ac227 Dose 1 nCi R power'!L499)^2)^0.5)*K123</f>
        <v>1.417332437811481E-3</v>
      </c>
      <c r="AJ123" s="59">
        <f>((('Ac225 Dose 200 nCi R power'!AK499/'Ac225 Dose 200 nCi R power'!M499)^2+('Ac227 Dose 1 nCi R power'!AK499/'Ac227 Dose 1 nCi R power'!M499)^2)^0.5)*L123</f>
        <v>1.2711254744147471E-2</v>
      </c>
      <c r="AK123" s="59"/>
      <c r="AL123" s="59"/>
      <c r="AN123" s="139">
        <f t="shared" si="42"/>
        <v>-1.847813510618009E-4</v>
      </c>
      <c r="AO123" s="139">
        <f t="shared" si="43"/>
        <v>1.1297263081608486E-3</v>
      </c>
      <c r="AP123" s="139">
        <f t="shared" si="44"/>
        <v>1.8891233667826281E-4</v>
      </c>
      <c r="AQ123" s="139">
        <f t="shared" si="45"/>
        <v>6.9052922092179697E-4</v>
      </c>
      <c r="AR123" s="139">
        <f t="shared" si="46"/>
        <v>-6.5150837335227561E-5</v>
      </c>
      <c r="AS123" s="139">
        <f t="shared" si="47"/>
        <v>-2.0962639533269913E-3</v>
      </c>
      <c r="AT123" s="139">
        <f t="shared" si="48"/>
        <v>-9.7772672131341085E-4</v>
      </c>
      <c r="AU123" s="139">
        <f t="shared" si="49"/>
        <v>-3.3054924398388916E-5</v>
      </c>
      <c r="AV123" s="139">
        <f t="shared" si="50"/>
        <v>-1.511593267266487E-3</v>
      </c>
      <c r="AZ123" s="139">
        <f t="shared" si="51"/>
        <v>9.3103923002706389E-3</v>
      </c>
      <c r="BA123" s="139">
        <f t="shared" si="52"/>
        <v>0.16447778883949243</v>
      </c>
      <c r="BB123" s="139">
        <f t="shared" si="53"/>
        <v>6.9430656600101837E-3</v>
      </c>
      <c r="BC123" s="139">
        <f t="shared" si="54"/>
        <v>8.8913075310087571E-3</v>
      </c>
      <c r="BD123" s="139">
        <f t="shared" si="55"/>
        <v>4.4119446868842293E-3</v>
      </c>
      <c r="BE123" s="139">
        <f t="shared" si="56"/>
        <v>2.423285274992177E-2</v>
      </c>
      <c r="BF123" s="139">
        <f t="shared" si="57"/>
        <v>1.0272062118329104E-2</v>
      </c>
      <c r="BG123" s="139">
        <f t="shared" si="58"/>
        <v>2.2054281955648279E-3</v>
      </c>
      <c r="BH123" s="139">
        <f t="shared" si="59"/>
        <v>2.0483450871384316E-2</v>
      </c>
    </row>
    <row r="124" spans="3:60">
      <c r="C124">
        <f t="shared" si="39"/>
        <v>4.5</v>
      </c>
      <c r="D124" s="139">
        <f>'Ac227 Dose 1 nCi R power'!E500/'Ac225 Dose 200 nCi R power'!E500</f>
        <v>3.451016886730001E-3</v>
      </c>
      <c r="E124" s="139">
        <f>'Ac227 Dose 1 nCi R power'!F500/'Ac225 Dose 200 nCi R power'!F500</f>
        <v>5.3772139248780597E-2</v>
      </c>
      <c r="F124" s="139">
        <f>'Ac227 Dose 1 nCi R power'!G500/'Ac225 Dose 200 nCi R power'!G500</f>
        <v>2.3196694995908131E-3</v>
      </c>
      <c r="G124" s="139">
        <f>'Ac227 Dose 1 nCi R power'!H500/'Ac225 Dose 200 nCi R power'!H500</f>
        <v>2.7456558173674455E-3</v>
      </c>
      <c r="H124" s="139">
        <f>'Ac227 Dose 1 nCi R power'!I500/'Ac225 Dose 200 nCi R power'!I500</f>
        <v>1.6478241533186718E-3</v>
      </c>
      <c r="I124" s="139">
        <f>'Ac227 Dose 1 nCi R power'!J500/'Ac225 Dose 200 nCi R power'!J500</f>
        <v>9.1461438064327112E-3</v>
      </c>
      <c r="J124" s="139">
        <f>'Ac227 Dose 1 nCi R power'!K500/'Ac225 Dose 200 nCi R power'!K500</f>
        <v>4.2065239326828027E-3</v>
      </c>
      <c r="K124" s="139">
        <f>'Ac227 Dose 1 nCi R power'!L500/'Ac225 Dose 200 nCi R power'!L500</f>
        <v>8.1514651465244782E-4</v>
      </c>
      <c r="L124" s="139">
        <f>'Ac227 Dose 1 nCi R power'!M500/'Ac225 Dose 200 nCi R power'!M500</f>
        <v>8.3794576387021171E-3</v>
      </c>
      <c r="M124" s="58"/>
      <c r="P124" s="59">
        <f>((('Ac225 Dose 200 nCi R power'!Q500/'Ac225 Dose 200 nCi R power'!E500)^2+('Ac227 Dose 1 nCi R power'!Q500/'Ac227 Dose 1 nCi R power'!E500)^2)^0.5)*D124</f>
        <v>3.6405200104201634E-3</v>
      </c>
      <c r="Q124" s="59">
        <f>((('Ac225 Dose 200 nCi R power'!R500/'Ac225 Dose 200 nCi R power'!F500)^2+('Ac227 Dose 1 nCi R power'!R500/'Ac227 Dose 1 nCi R power'!F500)^2)^0.5)*E124</f>
        <v>5.2295004305033553E-2</v>
      </c>
      <c r="R124" s="59">
        <f>((('Ac225 Dose 200 nCi R power'!S500/'Ac225 Dose 200 nCi R power'!G500)^2+('Ac227 Dose 1 nCi R power'!S500/'Ac227 Dose 1 nCi R power'!G500)^2)^0.5)*F124</f>
        <v>2.1418519607905558E-3</v>
      </c>
      <c r="S124" s="59">
        <f>((('Ac225 Dose 200 nCi R power'!T500/'Ac225 Dose 200 nCi R power'!H500)^2+('Ac227 Dose 1 nCi R power'!T500/'Ac227 Dose 1 nCi R power'!H500)^2)^0.5)*G124</f>
        <v>2.0166352555369958E-3</v>
      </c>
      <c r="T124" s="59">
        <f>((('Ac225 Dose 200 nCi R power'!U500/'Ac225 Dose 200 nCi R power'!I500)^2+('Ac227 Dose 1 nCi R power'!U500/'Ac227 Dose 1 nCi R power'!I500)^2)^0.5)*H124</f>
        <v>1.7219083068852556E-3</v>
      </c>
      <c r="U124" s="59">
        <f>((('Ac225 Dose 200 nCi R power'!V500/'Ac225 Dose 200 nCi R power'!J500)^2+('Ac227 Dose 1 nCi R power'!V500/'Ac227 Dose 1 nCi R power'!J500)^2)^0.5)*I124</f>
        <v>1.130601912578208E-2</v>
      </c>
      <c r="V124" s="59">
        <f>((('Ac225 Dose 200 nCi R power'!W500/'Ac225 Dose 200 nCi R power'!K500)^2+('Ac227 Dose 1 nCi R power'!W500/'Ac227 Dose 1 nCi R power'!K500)^2)^0.5)*J124</f>
        <v>5.2325650236166327E-3</v>
      </c>
      <c r="W124" s="59">
        <f>((('Ac225 Dose 200 nCi R power'!X500/'Ac225 Dose 200 nCi R power'!L500)^2+('Ac227 Dose 1 nCi R power'!X500/'Ac227 Dose 1 nCi R power'!L500)^2)^0.5)*K124</f>
        <v>8.5119096187002529E-4</v>
      </c>
      <c r="X124" s="59">
        <f>((('Ac225 Dose 200 nCi R power'!Y500/'Ac225 Dose 200 nCi R power'!M500)^2+('Ac227 Dose 1 nCi R power'!Y500/'Ac227 Dose 1 nCi R power'!M500)^2)^0.5)*L124</f>
        <v>1.0007240959210543E-2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6.1231090033880891E-3</v>
      </c>
      <c r="AC124" s="59">
        <f>((('Ac225 Dose 200 nCi R power'!AD500/'Ac225 Dose 200 nCi R power'!F500)^2+('Ac227 Dose 1 nCi R power'!AD500/'Ac227 Dose 1 nCi R power'!F500)^2)^0.5)*E124</f>
        <v>0.11397694664752042</v>
      </c>
      <c r="AD124" s="59">
        <f>((('Ac225 Dose 200 nCi R power'!AE500/'Ac225 Dose 200 nCi R power'!G500)^2+('Ac227 Dose 1 nCi R power'!AE500/'Ac227 Dose 1 nCi R power'!G500)^2)^0.5)*F124</f>
        <v>4.7544849664261264E-3</v>
      </c>
      <c r="AE124" s="59">
        <f>((('Ac225 Dose 200 nCi R power'!AF500/'Ac225 Dose 200 nCi R power'!H500)^2+('Ac227 Dose 1 nCi R power'!AF500/'Ac227 Dose 1 nCi R power'!H500)^2)^0.5)*G124</f>
        <v>6.6236377380897143E-3</v>
      </c>
      <c r="AF124" s="59">
        <f>((('Ac225 Dose 200 nCi R power'!AG500/'Ac225 Dose 200 nCi R power'!I500)^2+('Ac227 Dose 1 nCi R power'!AG500/'Ac227 Dose 1 nCi R power'!I500)^2)^0.5)*H124</f>
        <v>2.9577442336505182E-3</v>
      </c>
      <c r="AG124" s="59">
        <f>((('Ac225 Dose 200 nCi R power'!AH500/'Ac225 Dose 200 nCi R power'!J500)^2+('Ac227 Dose 1 nCi R power'!AH500/'Ac227 Dose 1 nCi R power'!J500)^2)^0.5)*I124</f>
        <v>1.6000145860869518E-2</v>
      </c>
      <c r="AH124" s="59">
        <f>((('Ac225 Dose 200 nCi R power'!AI500/'Ac225 Dose 200 nCi R power'!K500)^2+('Ac227 Dose 1 nCi R power'!AI500/'Ac227 Dose 1 nCi R power'!K500)^2)^0.5)*J124</f>
        <v>6.696512910639876E-3</v>
      </c>
      <c r="AI124" s="59">
        <f>((('Ac225 Dose 200 nCi R power'!AJ500/'Ac225 Dose 200 nCi R power'!L500)^2+('Ac227 Dose 1 nCi R power'!AJ500/'Ac227 Dose 1 nCi R power'!L500)^2)^0.5)*K124</f>
        <v>1.4638622324371436E-3</v>
      </c>
      <c r="AJ124" s="59">
        <f>((('Ac225 Dose 200 nCi R power'!AK500/'Ac225 Dose 200 nCi R power'!M500)^2+('Ac227 Dose 1 nCi R power'!AK500/'Ac227 Dose 1 nCi R power'!M500)^2)^0.5)*L124</f>
        <v>1.3705741704229389E-2</v>
      </c>
      <c r="AK124" s="59"/>
      <c r="AL124" s="59"/>
      <c r="AN124" s="139">
        <f t="shared" si="42"/>
        <v>-1.8950312369016243E-4</v>
      </c>
      <c r="AO124" s="139">
        <f t="shared" si="43"/>
        <v>1.4771349437470438E-3</v>
      </c>
      <c r="AP124" s="139">
        <f t="shared" si="44"/>
        <v>1.7781753880025727E-4</v>
      </c>
      <c r="AQ124" s="139">
        <f t="shared" si="45"/>
        <v>7.2902056183044971E-4</v>
      </c>
      <c r="AR124" s="139">
        <f t="shared" si="46"/>
        <v>-7.4084153566583797E-5</v>
      </c>
      <c r="AS124" s="139">
        <f t="shared" si="47"/>
        <v>-2.1598753193493685E-3</v>
      </c>
      <c r="AT124" s="139">
        <f t="shared" si="48"/>
        <v>-1.02604109093383E-3</v>
      </c>
      <c r="AU124" s="139">
        <f t="shared" si="49"/>
        <v>-3.6044447217577474E-5</v>
      </c>
      <c r="AV124" s="139">
        <f t="shared" si="50"/>
        <v>-1.6277833205084261E-3</v>
      </c>
      <c r="AZ124" s="139">
        <f t="shared" si="51"/>
        <v>9.5741258901180896E-3</v>
      </c>
      <c r="BA124" s="139">
        <f t="shared" si="52"/>
        <v>0.16774908589630103</v>
      </c>
      <c r="BB124" s="139">
        <f t="shared" si="53"/>
        <v>7.0741544660169395E-3</v>
      </c>
      <c r="BC124" s="139">
        <f t="shared" si="54"/>
        <v>9.3692935554571602E-3</v>
      </c>
      <c r="BD124" s="139">
        <f t="shared" si="55"/>
        <v>4.6055683869691902E-3</v>
      </c>
      <c r="BE124" s="139">
        <f t="shared" si="56"/>
        <v>2.514628966730223E-2</v>
      </c>
      <c r="BF124" s="139">
        <f t="shared" si="57"/>
        <v>1.0903036843322679E-2</v>
      </c>
      <c r="BG124" s="139">
        <f t="shared" si="58"/>
        <v>2.2790087470895915E-3</v>
      </c>
      <c r="BH124" s="139">
        <f t="shared" si="59"/>
        <v>2.2085199342931506E-2</v>
      </c>
    </row>
    <row r="125" spans="3:60">
      <c r="C125">
        <f t="shared" si="39"/>
        <v>4.75</v>
      </c>
      <c r="D125" s="139">
        <f>'Ac227 Dose 1 nCi R power'!E501/'Ac225 Dose 200 nCi R power'!E501</f>
        <v>3.5409729060396494E-3</v>
      </c>
      <c r="E125" s="139">
        <f>'Ac227 Dose 1 nCi R power'!F501/'Ac225 Dose 200 nCi R power'!F501</f>
        <v>5.4053923042117653E-2</v>
      </c>
      <c r="F125" s="139">
        <f>'Ac227 Dose 1 nCi R power'!G501/'Ac225 Dose 200 nCi R power'!G501</f>
        <v>2.3570382621412567E-3</v>
      </c>
      <c r="G125" s="139">
        <f>'Ac227 Dose 1 nCi R power'!H501/'Ac225 Dose 200 nCi R power'!H501</f>
        <v>2.8742218695655339E-3</v>
      </c>
      <c r="H125" s="139">
        <f>'Ac227 Dose 1 nCi R power'!I501/'Ac225 Dose 200 nCi R power'!I501</f>
        <v>1.7185982072753076E-3</v>
      </c>
      <c r="I125" s="139">
        <f>'Ac227 Dose 1 nCi R power'!J501/'Ac225 Dose 200 nCi R power'!J501</f>
        <v>9.4347835733347325E-3</v>
      </c>
      <c r="J125" s="139">
        <f>'Ac227 Dose 1 nCi R power'!K501/'Ac225 Dose 200 nCi R power'!K501</f>
        <v>4.4466282798316849E-3</v>
      </c>
      <c r="K125" s="139">
        <f>'Ac227 Dose 1 nCi R power'!L501/'Ac225 Dose 200 nCi R power'!L501</f>
        <v>8.4137880849291568E-4</v>
      </c>
      <c r="L125" s="139">
        <f>'Ac227 Dose 1 nCi R power'!M501/'Ac225 Dose 200 nCi R power'!M501</f>
        <v>9.0003990714534673E-3</v>
      </c>
      <c r="M125" s="58"/>
      <c r="P125" s="59">
        <f>((('Ac225 Dose 200 nCi R power'!Q501/'Ac225 Dose 200 nCi R power'!E501)^2+('Ac227 Dose 1 nCi R power'!Q501/'Ac227 Dose 1 nCi R power'!E501)^2)^0.5)*D125</f>
        <v>3.7343596594338522E-3</v>
      </c>
      <c r="Q125" s="59">
        <f>((('Ac225 Dose 200 nCi R power'!R501/'Ac225 Dose 200 nCi R power'!F501)^2+('Ac227 Dose 1 nCi R power'!R501/'Ac227 Dose 1 nCi R power'!F501)^2)^0.5)*E125</f>
        <v>5.2218796327129405E-2</v>
      </c>
      <c r="R125" s="59">
        <f>((('Ac225 Dose 200 nCi R power'!S501/'Ac225 Dose 200 nCi R power'!G501)^2+('Ac227 Dose 1 nCi R power'!S501/'Ac227 Dose 1 nCi R power'!G501)^2)^0.5)*F125</f>
        <v>2.1928525355170269E-3</v>
      </c>
      <c r="S125" s="59">
        <f>((('Ac225 Dose 200 nCi R power'!T501/'Ac225 Dose 200 nCi R power'!H501)^2+('Ac227 Dose 1 nCi R power'!T501/'Ac227 Dose 1 nCi R power'!H501)^2)^0.5)*G125</f>
        <v>2.1112832846286872E-3</v>
      </c>
      <c r="T125" s="59">
        <f>((('Ac225 Dose 200 nCi R power'!U501/'Ac225 Dose 200 nCi R power'!I501)^2+('Ac227 Dose 1 nCi R power'!U501/'Ac227 Dose 1 nCi R power'!I501)^2)^0.5)*H125</f>
        <v>1.8022549441743753E-3</v>
      </c>
      <c r="U125" s="59">
        <f>((('Ac225 Dose 200 nCi R power'!V501/'Ac225 Dose 200 nCi R power'!J501)^2+('Ac227 Dose 1 nCi R power'!V501/'Ac227 Dose 1 nCi R power'!J501)^2)^0.5)*I125</f>
        <v>1.1644090430836859E-2</v>
      </c>
      <c r="V125" s="59">
        <f>((('Ac225 Dose 200 nCi R power'!W501/'Ac225 Dose 200 nCi R power'!K501)^2+('Ac227 Dose 1 nCi R power'!W501/'Ac227 Dose 1 nCi R power'!K501)^2)^0.5)*J125</f>
        <v>5.5203953499632528E-3</v>
      </c>
      <c r="W125" s="59">
        <f>((('Ac225 Dose 200 nCi R power'!X501/'Ac225 Dose 200 nCi R power'!L501)^2+('Ac227 Dose 1 nCi R power'!X501/'Ac227 Dose 1 nCi R power'!L501)^2)^0.5)*K125</f>
        <v>8.8071029158871253E-4</v>
      </c>
      <c r="X125" s="59">
        <f>((('Ac225 Dose 200 nCi R power'!Y501/'Ac225 Dose 200 nCi R power'!M501)^2+('Ac227 Dose 1 nCi R power'!Y501/'Ac227 Dose 1 nCi R power'!M501)^2)^0.5)*L125</f>
        <v>1.0746722241916432E-2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6.2837240853965397E-3</v>
      </c>
      <c r="AC125" s="59">
        <f>((('Ac225 Dose 200 nCi R power'!AD501/'Ac225 Dose 200 nCi R power'!F501)^2+('Ac227 Dose 1 nCi R power'!AD501/'Ac227 Dose 1 nCi R power'!F501)^2)^0.5)*E125</f>
        <v>0.11545399618266526</v>
      </c>
      <c r="AD125" s="59">
        <f>((('Ac225 Dose 200 nCi R power'!AE501/'Ac225 Dose 200 nCi R power'!G501)^2+('Ac227 Dose 1 nCi R power'!AE501/'Ac227 Dose 1 nCi R power'!G501)^2)^0.5)*F125</f>
        <v>4.8281111973219205E-3</v>
      </c>
      <c r="AE125" s="59">
        <f>((('Ac225 Dose 200 nCi R power'!AF501/'Ac225 Dose 200 nCi R power'!H501)^2+('Ac227 Dose 1 nCi R power'!AF501/'Ac227 Dose 1 nCi R power'!H501)^2)^0.5)*G125</f>
        <v>6.9569810169081087E-3</v>
      </c>
      <c r="AF125" s="59">
        <f>((('Ac225 Dose 200 nCi R power'!AG501/'Ac225 Dose 200 nCi R power'!I501)^2+('Ac227 Dose 1 nCi R power'!AG501/'Ac227 Dose 1 nCi R power'!I501)^2)^0.5)*H125</f>
        <v>3.0783116962573051E-3</v>
      </c>
      <c r="AG125" s="59">
        <f>((('Ac225 Dose 200 nCi R power'!AH501/'Ac225 Dose 200 nCi R power'!J501)^2+('Ac227 Dose 1 nCi R power'!AH501/'Ac227 Dose 1 nCi R power'!J501)^2)^0.5)*I125</f>
        <v>1.6615729352489644E-2</v>
      </c>
      <c r="AH125" s="59">
        <f>((('Ac225 Dose 200 nCi R power'!AI501/'Ac225 Dose 200 nCi R power'!K501)^2+('Ac227 Dose 1 nCi R power'!AI501/'Ac227 Dose 1 nCi R power'!K501)^2)^0.5)*J125</f>
        <v>7.0894648629032915E-3</v>
      </c>
      <c r="AI125" s="59">
        <f>((('Ac225 Dose 200 nCi R power'!AJ501/'Ac225 Dose 200 nCi R power'!L501)^2+('Ac227 Dose 1 nCi R power'!AJ501/'Ac227 Dose 1 nCi R power'!L501)^2)^0.5)*K125</f>
        <v>1.5085543576222351E-3</v>
      </c>
      <c r="AJ125" s="59">
        <f>((('Ac225 Dose 200 nCi R power'!AK501/'Ac225 Dose 200 nCi R power'!M501)^2+('Ac227 Dose 1 nCi R power'!AK501/'Ac227 Dose 1 nCi R power'!M501)^2)^0.5)*L125</f>
        <v>1.4722815767484182E-2</v>
      </c>
      <c r="AK125" s="59"/>
      <c r="AL125" s="59"/>
      <c r="AN125" s="139">
        <f t="shared" si="42"/>
        <v>-1.9338675339420274E-4</v>
      </c>
      <c r="AO125" s="139">
        <f t="shared" si="43"/>
        <v>1.8351267149882486E-3</v>
      </c>
      <c r="AP125" s="139">
        <f t="shared" si="44"/>
        <v>1.6418572662422982E-4</v>
      </c>
      <c r="AQ125" s="139">
        <f t="shared" si="45"/>
        <v>7.6293858493684669E-4</v>
      </c>
      <c r="AR125" s="139">
        <f t="shared" si="46"/>
        <v>-8.3656736899067686E-5</v>
      </c>
      <c r="AS125" s="139">
        <f t="shared" si="47"/>
        <v>-2.209306857502126E-3</v>
      </c>
      <c r="AT125" s="139">
        <f t="shared" si="48"/>
        <v>-1.0737670701315679E-3</v>
      </c>
      <c r="AU125" s="139">
        <f t="shared" si="49"/>
        <v>-3.9331483095796853E-5</v>
      </c>
      <c r="AV125" s="139">
        <f t="shared" si="50"/>
        <v>-1.7463231704629642E-3</v>
      </c>
      <c r="AZ125" s="139">
        <f t="shared" si="51"/>
        <v>9.8246969914361892E-3</v>
      </c>
      <c r="BA125" s="139">
        <f t="shared" si="52"/>
        <v>0.16950791922478292</v>
      </c>
      <c r="BB125" s="139">
        <f t="shared" si="53"/>
        <v>7.1851494594631776E-3</v>
      </c>
      <c r="BC125" s="139">
        <f t="shared" si="54"/>
        <v>9.8312028864736417E-3</v>
      </c>
      <c r="BD125" s="139">
        <f t="shared" si="55"/>
        <v>4.7969099035326127E-3</v>
      </c>
      <c r="BE125" s="139">
        <f t="shared" si="56"/>
        <v>2.6050512925824377E-2</v>
      </c>
      <c r="BF125" s="139">
        <f t="shared" si="57"/>
        <v>1.1536093142734977E-2</v>
      </c>
      <c r="BG125" s="139">
        <f t="shared" si="58"/>
        <v>2.3499331661151505E-3</v>
      </c>
      <c r="BH125" s="139">
        <f t="shared" si="59"/>
        <v>2.3723214838937648E-2</v>
      </c>
    </row>
    <row r="126" spans="3:60">
      <c r="C126">
        <f t="shared" si="39"/>
        <v>5</v>
      </c>
      <c r="D126" s="139">
        <f>'Ac227 Dose 1 nCi R power'!E502/'Ac225 Dose 200 nCi R power'!E502</f>
        <v>3.6266914560394749E-3</v>
      </c>
      <c r="E126" s="139">
        <f>'Ac227 Dose 1 nCi R power'!F502/'Ac225 Dose 200 nCi R power'!F502</f>
        <v>5.3857593661766165E-2</v>
      </c>
      <c r="F126" s="139">
        <f>'Ac227 Dose 1 nCi R power'!G502/'Ac225 Dose 200 nCi R power'!G502</f>
        <v>2.3905235071221553E-3</v>
      </c>
      <c r="G126" s="139">
        <f>'Ac227 Dose 1 nCi R power'!H502/'Ac225 Dose 200 nCi R power'!H502</f>
        <v>3.0016446333686756E-3</v>
      </c>
      <c r="H126" s="139">
        <f>'Ac227 Dose 1 nCi R power'!I502/'Ac225 Dose 200 nCi R power'!I502</f>
        <v>1.7890463051649821E-3</v>
      </c>
      <c r="I126" s="139">
        <f>'Ac227 Dose 1 nCi R power'!J502/'Ac225 Dose 200 nCi R power'!J502</f>
        <v>9.7188535764626757E-3</v>
      </c>
      <c r="J126" s="139">
        <f>'Ac227 Dose 1 nCi R power'!K502/'Ac225 Dose 200 nCi R power'!K502</f>
        <v>4.6870878367777213E-3</v>
      </c>
      <c r="K126" s="139">
        <f>'Ac227 Dose 1 nCi R power'!L502/'Ac225 Dose 200 nCi R power'!L502</f>
        <v>8.669518171764241E-4</v>
      </c>
      <c r="L126" s="139">
        <f>'Ac227 Dose 1 nCi R power'!M502/'Ac225 Dose 200 nCi R power'!M502</f>
        <v>9.6336910239313983E-3</v>
      </c>
      <c r="M126" s="58"/>
      <c r="P126" s="59">
        <f>((('Ac225 Dose 200 nCi R power'!Q502/'Ac225 Dose 200 nCi R power'!E502)^2+('Ac227 Dose 1 nCi R power'!Q502/'Ac227 Dose 1 nCi R power'!E502)^2)^0.5)*D126</f>
        <v>3.8232059456399844E-3</v>
      </c>
      <c r="Q126" s="59">
        <f>((('Ac225 Dose 200 nCi R power'!R502/'Ac225 Dose 200 nCi R power'!F502)^2+('Ac227 Dose 1 nCi R power'!R502/'Ac227 Dose 1 nCi R power'!F502)^2)^0.5)*E126</f>
        <v>5.1653186474464485E-2</v>
      </c>
      <c r="R126" s="59">
        <f>((('Ac225 Dose 200 nCi R power'!S502/'Ac225 Dose 200 nCi R power'!G502)^2+('Ac227 Dose 1 nCi R power'!S502/'Ac227 Dose 1 nCi R power'!G502)^2)^0.5)*F126</f>
        <v>2.2422572559026438E-3</v>
      </c>
      <c r="S126" s="59">
        <f>((('Ac225 Dose 200 nCi R power'!T502/'Ac225 Dose 200 nCi R power'!H502)^2+('Ac227 Dose 1 nCi R power'!T502/'Ac227 Dose 1 nCi R power'!H502)^2)^0.5)*G126</f>
        <v>2.2097534891166322E-3</v>
      </c>
      <c r="T126" s="59">
        <f>((('Ac225 Dose 200 nCi R power'!U502/'Ac225 Dose 200 nCi R power'!I502)^2+('Ac227 Dose 1 nCi R power'!U502/'Ac227 Dose 1 nCi R power'!I502)^2)^0.5)*H126</f>
        <v>1.8828708899602485E-3</v>
      </c>
      <c r="U126" s="59">
        <f>((('Ac225 Dose 200 nCi R power'!V502/'Ac225 Dose 200 nCi R power'!J502)^2+('Ac227 Dose 1 nCi R power'!V502/'Ac227 Dose 1 nCi R power'!J502)^2)^0.5)*I126</f>
        <v>1.1962143193139848E-2</v>
      </c>
      <c r="V126" s="59">
        <f>((('Ac225 Dose 200 nCi R power'!W502/'Ac225 Dose 200 nCi R power'!K502)^2+('Ac227 Dose 1 nCi R power'!W502/'Ac227 Dose 1 nCi R power'!K502)^2)^0.5)*J126</f>
        <v>5.8080405321299048E-3</v>
      </c>
      <c r="W126" s="59">
        <f>((('Ac225 Dose 200 nCi R power'!X502/'Ac225 Dose 200 nCi R power'!L502)^2+('Ac227 Dose 1 nCi R power'!X502/'Ac227 Dose 1 nCi R power'!L502)^2)^0.5)*K126</f>
        <v>9.098495490301343E-4</v>
      </c>
      <c r="X126" s="59">
        <f>((('Ac225 Dose 200 nCi R power'!Y502/'Ac225 Dose 200 nCi R power'!M502)^2+('Ac227 Dose 1 nCi R power'!Y502/'Ac227 Dose 1 nCi R power'!M502)^2)^0.5)*L126</f>
        <v>1.1500525298619587E-2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6.4373202788999872E-3</v>
      </c>
      <c r="AC126" s="59">
        <f>((('Ac225 Dose 200 nCi R power'!AD502/'Ac225 Dose 200 nCi R power'!F502)^2+('Ac227 Dose 1 nCi R power'!AD502/'Ac227 Dose 1 nCi R power'!F502)^2)^0.5)*E126</f>
        <v>0.11590966704563221</v>
      </c>
      <c r="AD126" s="59">
        <f>((('Ac225 Dose 200 nCi R power'!AE502/'Ac225 Dose 200 nCi R power'!G502)^2+('Ac227 Dose 1 nCi R power'!AE502/'Ac227 Dose 1 nCi R power'!G502)^2)^0.5)*F126</f>
        <v>4.8873500175741396E-3</v>
      </c>
      <c r="AE126" s="59">
        <f>((('Ac225 Dose 200 nCi R power'!AF502/'Ac225 Dose 200 nCi R power'!H502)^2+('Ac227 Dose 1 nCi R power'!AF502/'Ac227 Dose 1 nCi R power'!H502)^2)^0.5)*G126</f>
        <v>7.2738443018340966E-3</v>
      </c>
      <c r="AF126" s="59">
        <f>((('Ac225 Dose 200 nCi R power'!AG502/'Ac225 Dose 200 nCi R power'!I502)^2+('Ac227 Dose 1 nCi R power'!AG502/'Ac227 Dose 1 nCi R power'!I502)^2)^0.5)*H126</f>
        <v>3.1976586574255588E-3</v>
      </c>
      <c r="AG126" s="59">
        <f>((('Ac225 Dose 200 nCi R power'!AH502/'Ac225 Dose 200 nCi R power'!J502)^2+('Ac227 Dose 1 nCi R power'!AH502/'Ac227 Dose 1 nCi R power'!J502)^2)^0.5)*I126</f>
        <v>1.7233910629459098E-2</v>
      </c>
      <c r="AH126" s="59">
        <f>((('Ac225 Dose 200 nCi R power'!AI502/'Ac225 Dose 200 nCi R power'!K502)^2+('Ac227 Dose 1 nCi R power'!AI502/'Ac227 Dose 1 nCi R power'!K502)^2)^0.5)*J126</f>
        <v>7.4836438967449048E-3</v>
      </c>
      <c r="AI126" s="59">
        <f>((('Ac225 Dose 200 nCi R power'!AJ502/'Ac225 Dose 200 nCi R power'!L502)^2+('Ac227 Dose 1 nCi R power'!AJ502/'Ac227 Dose 1 nCi R power'!L502)^2)^0.5)*K126</f>
        <v>1.5517258749692907E-3</v>
      </c>
      <c r="AJ126" s="59">
        <f>((('Ac225 Dose 200 nCi R power'!AK502/'Ac225 Dose 200 nCi R power'!M502)^2+('Ac227 Dose 1 nCi R power'!AK502/'Ac227 Dose 1 nCi R power'!M502)^2)^0.5)*L126</f>
        <v>1.5760423365704893E-2</v>
      </c>
      <c r="AK126" s="59"/>
      <c r="AL126" s="59"/>
      <c r="AN126" s="139">
        <f t="shared" si="42"/>
        <v>-1.965144896005095E-4</v>
      </c>
      <c r="AO126" s="139">
        <f t="shared" si="43"/>
        <v>2.2044071873016796E-3</v>
      </c>
      <c r="AP126" s="139">
        <f t="shared" si="44"/>
        <v>1.4826625121951154E-4</v>
      </c>
      <c r="AQ126" s="139">
        <f t="shared" si="45"/>
        <v>7.9189114425204333E-4</v>
      </c>
      <c r="AR126" s="139">
        <f t="shared" si="46"/>
        <v>-9.3824584795266413E-5</v>
      </c>
      <c r="AS126" s="139">
        <f t="shared" si="47"/>
        <v>-2.2432896166771719E-3</v>
      </c>
      <c r="AT126" s="139">
        <f t="shared" si="48"/>
        <v>-1.1209526953521835E-3</v>
      </c>
      <c r="AU126" s="139">
        <f t="shared" si="49"/>
        <v>-4.2897731853710195E-5</v>
      </c>
      <c r="AV126" s="139">
        <f t="shared" si="50"/>
        <v>-1.8668342746881884E-3</v>
      </c>
      <c r="AZ126" s="139">
        <f t="shared" si="51"/>
        <v>1.0064011734939461E-2</v>
      </c>
      <c r="BA126" s="139">
        <f t="shared" si="52"/>
        <v>0.16976726070739839</v>
      </c>
      <c r="BB126" s="139">
        <f t="shared" si="53"/>
        <v>7.2778735246962949E-3</v>
      </c>
      <c r="BC126" s="139">
        <f t="shared" si="54"/>
        <v>1.0275488935202772E-2</v>
      </c>
      <c r="BD126" s="139">
        <f t="shared" si="55"/>
        <v>4.9867049625905409E-3</v>
      </c>
      <c r="BE126" s="139">
        <f t="shared" si="56"/>
        <v>2.6952764205921773E-2</v>
      </c>
      <c r="BF126" s="139">
        <f t="shared" si="57"/>
        <v>1.2170731733522625E-2</v>
      </c>
      <c r="BG126" s="139">
        <f t="shared" si="58"/>
        <v>2.418677692145715E-3</v>
      </c>
      <c r="BH126" s="139">
        <f t="shared" si="59"/>
        <v>2.5394114389636291E-2</v>
      </c>
    </row>
    <row r="127" spans="3:60">
      <c r="C127">
        <f t="shared" si="39"/>
        <v>5.25</v>
      </c>
      <c r="D127" s="139">
        <f>'Ac227 Dose 1 nCi R power'!E503/'Ac225 Dose 200 nCi R power'!E503</f>
        <v>3.7091238173566849E-3</v>
      </c>
      <c r="E127" s="139">
        <f>'Ac227 Dose 1 nCi R power'!F503/'Ac225 Dose 200 nCi R power'!F503</f>
        <v>5.3200174168476E-2</v>
      </c>
      <c r="F127" s="139">
        <f>'Ac227 Dose 1 nCi R power'!G503/'Ac225 Dose 200 nCi R power'!G503</f>
        <v>2.4209467009234449E-3</v>
      </c>
      <c r="G127" s="139">
        <f>'Ac227 Dose 1 nCi R power'!H503/'Ac225 Dose 200 nCi R power'!H503</f>
        <v>3.1282551873787175E-3</v>
      </c>
      <c r="H127" s="139">
        <f>'Ac227 Dose 1 nCi R power'!I503/'Ac225 Dose 200 nCi R power'!I503</f>
        <v>1.8594484220734221E-3</v>
      </c>
      <c r="I127" s="139">
        <f>'Ac227 Dose 1 nCi R power'!J503/'Ac225 Dose 200 nCi R power'!J503</f>
        <v>1.0001523961845265E-2</v>
      </c>
      <c r="J127" s="139">
        <f>'Ac227 Dose 1 nCi R power'!K503/'Ac225 Dose 200 nCi R power'!K503</f>
        <v>4.9277505609345643E-3</v>
      </c>
      <c r="K127" s="139">
        <f>'Ac227 Dose 1 nCi R power'!L503/'Ac225 Dose 200 nCi R power'!L503</f>
        <v>8.9206671959631088E-4</v>
      </c>
      <c r="L127" s="139">
        <f>'Ac227 Dose 1 nCi R power'!M503/'Ac225 Dose 200 nCi R power'!M503</f>
        <v>1.027787067196888E-2</v>
      </c>
      <c r="M127" s="58"/>
      <c r="P127" s="59">
        <f>((('Ac225 Dose 200 nCi R power'!Q503/'Ac225 Dose 200 nCi R power'!E503)^2+('Ac227 Dose 1 nCi R power'!Q503/'Ac227 Dose 1 nCi R power'!E503)^2)^0.5)*D127</f>
        <v>3.9081202291550267E-3</v>
      </c>
      <c r="Q127" s="59">
        <f>((('Ac225 Dose 200 nCi R power'!R503/'Ac225 Dose 200 nCi R power'!F503)^2+('Ac227 Dose 1 nCi R power'!R503/'Ac227 Dose 1 nCi R power'!F503)^2)^0.5)*E127</f>
        <v>5.0614285529357386E-2</v>
      </c>
      <c r="R127" s="59">
        <f>((('Ac225 Dose 200 nCi R power'!S503/'Ac225 Dose 200 nCi R power'!G503)^2+('Ac227 Dose 1 nCi R power'!S503/'Ac227 Dose 1 nCi R power'!G503)^2)^0.5)*F127</f>
        <v>2.2906497900831908E-3</v>
      </c>
      <c r="S127" s="59">
        <f>((('Ac225 Dose 200 nCi R power'!T503/'Ac225 Dose 200 nCi R power'!H503)^2+('Ac227 Dose 1 nCi R power'!T503/'Ac227 Dose 1 nCi R power'!H503)^2)^0.5)*G127</f>
        <v>2.3126707704292653E-3</v>
      </c>
      <c r="T127" s="59">
        <f>((('Ac225 Dose 200 nCi R power'!U503/'Ac225 Dose 200 nCi R power'!I503)^2+('Ac227 Dose 1 nCi R power'!U503/'Ac227 Dose 1 nCi R power'!I503)^2)^0.5)*H127</f>
        <v>1.9639835051013872E-3</v>
      </c>
      <c r="U127" s="59">
        <f>((('Ac225 Dose 200 nCi R power'!V503/'Ac225 Dose 200 nCi R power'!J503)^2+('Ac227 Dose 1 nCi R power'!V503/'Ac227 Dose 1 nCi R power'!J503)^2)^0.5)*I127</f>
        <v>1.2262057426430202E-2</v>
      </c>
      <c r="V127" s="59">
        <f>((('Ac225 Dose 200 nCi R power'!W503/'Ac225 Dose 200 nCi R power'!K503)^2+('Ac227 Dose 1 nCi R power'!W503/'Ac227 Dose 1 nCi R power'!K503)^2)^0.5)*J127</f>
        <v>6.0954032300615558E-3</v>
      </c>
      <c r="W127" s="59">
        <f>((('Ac225 Dose 200 nCi R power'!X503/'Ac225 Dose 200 nCi R power'!L503)^2+('Ac227 Dose 1 nCi R power'!X503/'Ac227 Dose 1 nCi R power'!L503)^2)^0.5)*K127</f>
        <v>9.3878752759048504E-4</v>
      </c>
      <c r="X127" s="59">
        <f>((('Ac225 Dose 200 nCi R power'!Y503/'Ac225 Dose 200 nCi R power'!M503)^2+('Ac227 Dose 1 nCi R power'!Y503/'Ac227 Dose 1 nCi R power'!M503)^2)^0.5)*L127</f>
        <v>1.226677101302215E-2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6.5855310431404378E-3</v>
      </c>
      <c r="AC127" s="59">
        <f>((('Ac225 Dose 200 nCi R power'!AD503/'Ac225 Dose 200 nCi R power'!F503)^2+('Ac227 Dose 1 nCi R power'!AD503/'Ac227 Dose 1 nCi R power'!F503)^2)^0.5)*E127</f>
        <v>0.11536064622925664</v>
      </c>
      <c r="AD127" s="59">
        <f>((('Ac225 Dose 200 nCi R power'!AE503/'Ac225 Dose 200 nCi R power'!G503)^2+('Ac227 Dose 1 nCi R power'!AE503/'Ac227 Dose 1 nCi R power'!G503)^2)^0.5)*F127</f>
        <v>4.9332169419843679E-3</v>
      </c>
      <c r="AE127" s="59">
        <f>((('Ac225 Dose 200 nCi R power'!AF503/'Ac225 Dose 200 nCi R power'!H503)^2+('Ac227 Dose 1 nCi R power'!AF503/'Ac227 Dose 1 nCi R power'!H503)^2)^0.5)*G127</f>
        <v>7.572542743434222E-3</v>
      </c>
      <c r="AF127" s="59">
        <f>((('Ac225 Dose 200 nCi R power'!AG503/'Ac225 Dose 200 nCi R power'!I503)^2+('Ac227 Dose 1 nCi R power'!AG503/'Ac227 Dose 1 nCi R power'!I503)^2)^0.5)*H127</f>
        <v>3.3163531597848752E-3</v>
      </c>
      <c r="AG127" s="59">
        <f>((('Ac225 Dose 200 nCi R power'!AH503/'Ac225 Dose 200 nCi R power'!J503)^2+('Ac227 Dose 1 nCi R power'!AH503/'Ac227 Dose 1 nCi R power'!J503)^2)^0.5)*I127</f>
        <v>1.785949024643364E-2</v>
      </c>
      <c r="AH127" s="59">
        <f>((('Ac225 Dose 200 nCi R power'!AI503/'Ac225 Dose 200 nCi R power'!K503)^2+('Ac227 Dose 1 nCi R power'!AI503/'Ac227 Dose 1 nCi R power'!K503)^2)^0.5)*J127</f>
        <v>7.8787147490975463E-3</v>
      </c>
      <c r="AI127" s="59">
        <f>((('Ac225 Dose 200 nCi R power'!AJ503/'Ac225 Dose 200 nCi R power'!L503)^2+('Ac227 Dose 1 nCi R power'!AJ503/'Ac227 Dose 1 nCi R power'!L503)^2)^0.5)*K127</f>
        <v>1.593775686568424E-3</v>
      </c>
      <c r="AJ127" s="59">
        <f>((('Ac225 Dose 200 nCi R power'!AK503/'Ac225 Dose 200 nCi R power'!M503)^2+('Ac227 Dose 1 nCi R power'!AK503/'Ac227 Dose 1 nCi R power'!M503)^2)^0.5)*L127</f>
        <v>1.681630595889351E-2</v>
      </c>
      <c r="AK127" s="59"/>
      <c r="AL127" s="59"/>
      <c r="AN127" s="139">
        <f t="shared" si="42"/>
        <v>-1.9899641179834185E-4</v>
      </c>
      <c r="AO127" s="139">
        <f t="shared" si="43"/>
        <v>2.5858886391186137E-3</v>
      </c>
      <c r="AP127" s="139">
        <f t="shared" si="44"/>
        <v>1.3029691084025415E-4</v>
      </c>
      <c r="AQ127" s="139">
        <f t="shared" si="45"/>
        <v>8.1558441694945224E-4</v>
      </c>
      <c r="AR127" s="139">
        <f t="shared" si="46"/>
        <v>-1.0453508302796515E-4</v>
      </c>
      <c r="AS127" s="139">
        <f t="shared" si="47"/>
        <v>-2.2605334645849368E-3</v>
      </c>
      <c r="AT127" s="139">
        <f t="shared" si="48"/>
        <v>-1.1676526691269916E-3</v>
      </c>
      <c r="AU127" s="139">
        <f t="shared" si="49"/>
        <v>-4.6720807994174158E-5</v>
      </c>
      <c r="AV127" s="139">
        <f t="shared" si="50"/>
        <v>-1.9889003410532707E-3</v>
      </c>
      <c r="AZ127" s="139">
        <f t="shared" si="51"/>
        <v>1.0294654860497122E-2</v>
      </c>
      <c r="BA127" s="139">
        <f t="shared" si="52"/>
        <v>0.16856082039773262</v>
      </c>
      <c r="BB127" s="139">
        <f t="shared" si="53"/>
        <v>7.3541636429078124E-3</v>
      </c>
      <c r="BC127" s="139">
        <f t="shared" si="54"/>
        <v>1.0700797930812939E-2</v>
      </c>
      <c r="BD127" s="139">
        <f t="shared" si="55"/>
        <v>5.1758015818582975E-3</v>
      </c>
      <c r="BE127" s="139">
        <f t="shared" si="56"/>
        <v>2.7861014208278904E-2</v>
      </c>
      <c r="BF127" s="139">
        <f t="shared" si="57"/>
        <v>1.2806465310032111E-2</v>
      </c>
      <c r="BG127" s="139">
        <f t="shared" si="58"/>
        <v>2.4858424061647349E-3</v>
      </c>
      <c r="BH127" s="139">
        <f t="shared" si="59"/>
        <v>2.7094176630862388E-2</v>
      </c>
    </row>
    <row r="128" spans="3:60">
      <c r="C128">
        <f t="shared" si="39"/>
        <v>5.5</v>
      </c>
      <c r="D128" s="139">
        <f>'Ac227 Dose 1 nCi R power'!E504/'Ac225 Dose 200 nCi R power'!E504</f>
        <v>3.7894646545780465E-3</v>
      </c>
      <c r="E128" s="139">
        <f>'Ac227 Dose 1 nCi R power'!F504/'Ac225 Dose 200 nCi R power'!F504</f>
        <v>5.2103706925666265E-2</v>
      </c>
      <c r="F128" s="139">
        <f>'Ac227 Dose 1 nCi R power'!G504/'Ac225 Dose 200 nCi R power'!G504</f>
        <v>2.4491170392006829E-3</v>
      </c>
      <c r="G128" s="139">
        <f>'Ac227 Dose 1 nCi R power'!H504/'Ac225 Dose 200 nCi R power'!H504</f>
        <v>3.2544100885040926E-3</v>
      </c>
      <c r="H128" s="139">
        <f>'Ac227 Dose 1 nCi R power'!I504/'Ac225 Dose 200 nCi R power'!I504</f>
        <v>1.9301183779117674E-3</v>
      </c>
      <c r="I128" s="139">
        <f>'Ac227 Dose 1 nCi R power'!J504/'Ac225 Dose 200 nCi R power'!J504</f>
        <v>1.0286268126256435E-2</v>
      </c>
      <c r="J128" s="139">
        <f>'Ac227 Dose 1 nCi R power'!K504/'Ac225 Dose 200 nCi R power'!K504</f>
        <v>5.168469875251879E-3</v>
      </c>
      <c r="K128" s="139">
        <f>'Ac227 Dose 1 nCi R power'!L504/'Ac225 Dose 200 nCi R power'!L504</f>
        <v>9.1696667072898707E-4</v>
      </c>
      <c r="L128" s="139">
        <f>'Ac227 Dose 1 nCi R power'!M504/'Ac225 Dose 200 nCi R power'!M504</f>
        <v>1.0931341830122702E-2</v>
      </c>
      <c r="M128" s="58"/>
      <c r="P128" s="59">
        <f>((('Ac225 Dose 200 nCi R power'!Q504/'Ac225 Dose 200 nCi R power'!E504)^2+('Ac227 Dose 1 nCi R power'!Q504/'Ac227 Dose 1 nCi R power'!E504)^2)^0.5)*D128</f>
        <v>3.9904342895907309E-3</v>
      </c>
      <c r="Q128" s="59">
        <f>((('Ac225 Dose 200 nCi R power'!R504/'Ac225 Dose 200 nCi R power'!F504)^2+('Ac227 Dose 1 nCi R power'!R504/'Ac227 Dose 1 nCi R power'!F504)^2)^0.5)*E128</f>
        <v>4.9123272704023987E-2</v>
      </c>
      <c r="R128" s="59">
        <f>((('Ac225 Dose 200 nCi R power'!S504/'Ac225 Dose 200 nCi R power'!G504)^2+('Ac227 Dose 1 nCi R power'!S504/'Ac227 Dose 1 nCi R power'!G504)^2)^0.5)*F128</f>
        <v>2.3386183626348078E-3</v>
      </c>
      <c r="S128" s="59">
        <f>((('Ac225 Dose 200 nCi R power'!T504/'Ac225 Dose 200 nCi R power'!H504)^2+('Ac227 Dose 1 nCi R power'!T504/'Ac227 Dose 1 nCi R power'!H504)^2)^0.5)*G128</f>
        <v>2.4205813383880912E-3</v>
      </c>
      <c r="T128" s="59">
        <f>((('Ac225 Dose 200 nCi R power'!U504/'Ac225 Dose 200 nCi R power'!I504)^2+('Ac227 Dose 1 nCi R power'!U504/'Ac227 Dose 1 nCi R power'!I504)^2)^0.5)*H128</f>
        <v>2.0458448852013456E-3</v>
      </c>
      <c r="U128" s="59">
        <f>((('Ac225 Dose 200 nCi R power'!V504/'Ac225 Dose 200 nCi R power'!J504)^2+('Ac227 Dose 1 nCi R power'!V504/'Ac227 Dose 1 nCi R power'!J504)^2)^0.5)*I128</f>
        <v>1.2545951798023879E-2</v>
      </c>
      <c r="V128" s="59">
        <f>((('Ac225 Dose 200 nCi R power'!W504/'Ac225 Dose 200 nCi R power'!K504)^2+('Ac227 Dose 1 nCi R power'!W504/'Ac227 Dose 1 nCi R power'!K504)^2)^0.5)*J128</f>
        <v>6.3823976080624413E-3</v>
      </c>
      <c r="W128" s="59">
        <f>((('Ac225 Dose 200 nCi R power'!X504/'Ac225 Dose 200 nCi R power'!L504)^2+('Ac227 Dose 1 nCi R power'!X504/'Ac227 Dose 1 nCi R power'!L504)^2)^0.5)*K128</f>
        <v>9.6773987443223551E-4</v>
      </c>
      <c r="X128" s="59">
        <f>((('Ac225 Dose 200 nCi R power'!Y504/'Ac225 Dose 200 nCi R power'!M504)^2+('Ac227 Dose 1 nCi R power'!Y504/'Ac227 Dose 1 nCi R power'!M504)^2)^0.5)*L128</f>
        <v>1.3043409476114359E-2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6.7304086302456337E-3</v>
      </c>
      <c r="AC128" s="59">
        <f>((('Ac225 Dose 200 nCi R power'!AD504/'Ac225 Dose 200 nCi R power'!F504)^2+('Ac227 Dose 1 nCi R power'!AD504/'Ac227 Dose 1 nCi R power'!F504)^2)^0.5)*E128</f>
        <v>0.11383639412583337</v>
      </c>
      <c r="AD128" s="59">
        <f>((('Ac225 Dose 200 nCi R power'!AE504/'Ac225 Dose 200 nCi R power'!G504)^2+('Ac227 Dose 1 nCi R power'!AE504/'Ac227 Dose 1 nCi R power'!G504)^2)^0.5)*F128</f>
        <v>4.9667397904749871E-3</v>
      </c>
      <c r="AE128" s="59">
        <f>((('Ac225 Dose 200 nCi R power'!AF504/'Ac225 Dose 200 nCi R power'!H504)^2+('Ac227 Dose 1 nCi R power'!AF504/'Ac227 Dose 1 nCi R power'!H504)^2)^0.5)*G128</f>
        <v>7.851591558508805E-3</v>
      </c>
      <c r="AF128" s="59">
        <f>((('Ac225 Dose 200 nCi R power'!AG504/'Ac225 Dose 200 nCi R power'!I504)^2+('Ac227 Dose 1 nCi R power'!AG504/'Ac227 Dose 1 nCi R power'!I504)^2)^0.5)*H128</f>
        <v>3.4350343363060967E-3</v>
      </c>
      <c r="AG128" s="59">
        <f>((('Ac225 Dose 200 nCi R power'!AH504/'Ac225 Dose 200 nCi R power'!J504)^2+('Ac227 Dose 1 nCi R power'!AH504/'Ac227 Dose 1 nCi R power'!J504)^2)^0.5)*I128</f>
        <v>1.8497674272442342E-2</v>
      </c>
      <c r="AH128" s="59">
        <f>((('Ac225 Dose 200 nCi R power'!AI504/'Ac225 Dose 200 nCi R power'!K504)^2+('Ac227 Dose 1 nCi R power'!AI504/'Ac227 Dose 1 nCi R power'!K504)^2)^0.5)*J128</f>
        <v>8.2743456190882067E-3</v>
      </c>
      <c r="AI128" s="59">
        <f>((('Ac225 Dose 200 nCi R power'!AJ504/'Ac225 Dose 200 nCi R power'!L504)^2+('Ac227 Dose 1 nCi R power'!AJ504/'Ac227 Dose 1 nCi R power'!L504)^2)^0.5)*K128</f>
        <v>1.6351852982326048E-3</v>
      </c>
      <c r="AJ128" s="59">
        <f>((('Ac225 Dose 200 nCi R power'!AK504/'Ac225 Dose 200 nCi R power'!M504)^2+('Ac227 Dose 1 nCi R power'!AK504/'Ac227 Dose 1 nCi R power'!M504)^2)^0.5)*L128</f>
        <v>1.7887999794566272E-2</v>
      </c>
      <c r="AK128" s="59"/>
      <c r="AL128" s="59"/>
      <c r="AN128" s="139">
        <f t="shared" si="42"/>
        <v>-2.0096963501268442E-4</v>
      </c>
      <c r="AO128" s="139">
        <f t="shared" si="43"/>
        <v>2.980434221642278E-3</v>
      </c>
      <c r="AP128" s="139">
        <f t="shared" si="44"/>
        <v>1.1049867656587505E-4</v>
      </c>
      <c r="AQ128" s="139">
        <f t="shared" si="45"/>
        <v>8.3382875011600143E-4</v>
      </c>
      <c r="AR128" s="139">
        <f t="shared" si="46"/>
        <v>-1.1572650728957821E-4</v>
      </c>
      <c r="AS128" s="139">
        <f t="shared" si="47"/>
        <v>-2.2596836717674439E-3</v>
      </c>
      <c r="AT128" s="139">
        <f t="shared" si="48"/>
        <v>-1.2139277328105623E-3</v>
      </c>
      <c r="AU128" s="139">
        <f t="shared" si="49"/>
        <v>-5.0773203703248439E-5</v>
      </c>
      <c r="AV128" s="139">
        <f t="shared" si="50"/>
        <v>-2.1120676459916565E-3</v>
      </c>
      <c r="AZ128" s="139">
        <f t="shared" si="51"/>
        <v>1.0519873284823681E-2</v>
      </c>
      <c r="BA128" s="139">
        <f t="shared" si="52"/>
        <v>0.16594010105149964</v>
      </c>
      <c r="BB128" s="139">
        <f t="shared" si="53"/>
        <v>7.4158568296756704E-3</v>
      </c>
      <c r="BC128" s="139">
        <f t="shared" si="54"/>
        <v>1.1106001647012897E-2</v>
      </c>
      <c r="BD128" s="139">
        <f t="shared" si="55"/>
        <v>5.3651527142178643E-3</v>
      </c>
      <c r="BE128" s="139">
        <f t="shared" si="56"/>
        <v>2.8783942398698775E-2</v>
      </c>
      <c r="BF128" s="139">
        <f t="shared" si="57"/>
        <v>1.3442815494340087E-2</v>
      </c>
      <c r="BG128" s="139">
        <f t="shared" si="58"/>
        <v>2.5521519689615919E-3</v>
      </c>
      <c r="BH128" s="139">
        <f t="shared" si="59"/>
        <v>2.8819341624688972E-2</v>
      </c>
    </row>
    <row r="129" spans="3:60">
      <c r="C129">
        <f t="shared" si="39"/>
        <v>5.75</v>
      </c>
      <c r="D129" s="139">
        <f>'Ac227 Dose 1 nCi R power'!E505/'Ac225 Dose 200 nCi R power'!E505</f>
        <v>3.8691452702113494E-3</v>
      </c>
      <c r="E129" s="139">
        <f>'Ac227 Dose 1 nCi R power'!F505/'Ac225 Dose 200 nCi R power'!F505</f>
        <v>5.0594146983044708E-2</v>
      </c>
      <c r="F129" s="139">
        <f>'Ac227 Dose 1 nCi R power'!G505/'Ac225 Dose 200 nCi R power'!G505</f>
        <v>2.4758255211960699E-3</v>
      </c>
      <c r="G129" s="139">
        <f>'Ac227 Dose 1 nCi R power'!H505/'Ac225 Dose 200 nCi R power'!H505</f>
        <v>3.3804868522326272E-3</v>
      </c>
      <c r="H129" s="139">
        <f>'Ac227 Dose 1 nCi R power'!I505/'Ac225 Dose 200 nCi R power'!I505</f>
        <v>2.00140002098097E-3</v>
      </c>
      <c r="I129" s="139">
        <f>'Ac227 Dose 1 nCi R power'!J505/'Ac225 Dose 200 nCi R power'!J505</f>
        <v>1.0576849154272769E-2</v>
      </c>
      <c r="J129" s="139">
        <f>'Ac227 Dose 1 nCi R power'!K505/'Ac225 Dose 200 nCi R power'!K505</f>
        <v>5.409103508898872E-3</v>
      </c>
      <c r="K129" s="139">
        <f>'Ac227 Dose 1 nCi R power'!L505/'Ac225 Dose 200 nCi R power'!L505</f>
        <v>9.4193590692574227E-4</v>
      </c>
      <c r="L129" s="139">
        <f>'Ac227 Dose 1 nCi R power'!M505/'Ac225 Dose 200 nCi R power'!M505</f>
        <v>1.1592377298292607E-2</v>
      </c>
      <c r="M129" s="58"/>
      <c r="P129" s="59">
        <f>((('Ac225 Dose 200 nCi R power'!Q505/'Ac225 Dose 200 nCi R power'!E505)^2+('Ac227 Dose 1 nCi R power'!Q505/'Ac227 Dose 1 nCi R power'!E505)^2)^0.5)*D129</f>
        <v>4.0717427070304946E-3</v>
      </c>
      <c r="Q129" s="59">
        <f>((('Ac225 Dose 200 nCi R power'!R505/'Ac225 Dose 200 nCi R power'!F505)^2+('Ac227 Dose 1 nCi R power'!R505/'Ac227 Dose 1 nCi R power'!F505)^2)^0.5)*E129</f>
        <v>4.7205475499014951E-2</v>
      </c>
      <c r="R129" s="59">
        <f>((('Ac225 Dose 200 nCi R power'!S505/'Ac225 Dose 200 nCi R power'!G505)^2+('Ac227 Dose 1 nCi R power'!S505/'Ac227 Dose 1 nCi R power'!G505)^2)^0.5)*F129</f>
        <v>2.386754539864856E-3</v>
      </c>
      <c r="S129" s="59">
        <f>((('Ac225 Dose 200 nCi R power'!T505/'Ac225 Dose 200 nCi R power'!H505)^2+('Ac227 Dose 1 nCi R power'!T505/'Ac227 Dose 1 nCi R power'!H505)^2)^0.5)*G129</f>
        <v>2.533946224802618E-3</v>
      </c>
      <c r="T129" s="59">
        <f>((('Ac225 Dose 200 nCi R power'!U505/'Ac225 Dose 200 nCi R power'!I505)^2+('Ac227 Dose 1 nCi R power'!U505/'Ac227 Dose 1 nCi R power'!I505)^2)^0.5)*H129</f>
        <v>2.1287276231686625E-3</v>
      </c>
      <c r="U129" s="59">
        <f>((('Ac225 Dose 200 nCi R power'!V505/'Ac225 Dose 200 nCi R power'!J505)^2+('Ac227 Dose 1 nCi R power'!V505/'Ac227 Dose 1 nCi R power'!J505)^2)^0.5)*I129</f>
        <v>1.2816115346281876E-2</v>
      </c>
      <c r="V129" s="59">
        <f>((('Ac225 Dose 200 nCi R power'!W505/'Ac225 Dose 200 nCi R power'!K505)^2+('Ac227 Dose 1 nCi R power'!W505/'Ac227 Dose 1 nCi R power'!K505)^2)^0.5)*J129</f>
        <v>6.668947507800586E-3</v>
      </c>
      <c r="W129" s="59">
        <f>((('Ac225 Dose 200 nCi R power'!X505/'Ac225 Dose 200 nCi R power'!L505)^2+('Ac227 Dose 1 nCi R power'!X505/'Ac227 Dose 1 nCi R power'!L505)^2)^0.5)*K129</f>
        <v>9.9695730840057149E-4</v>
      </c>
      <c r="X129" s="59">
        <f>((('Ac225 Dose 200 nCi R power'!Y505/'Ac225 Dose 200 nCi R power'!M505)^2+('Ac227 Dose 1 nCi R power'!Y505/'Ac227 Dose 1 nCi R power'!M505)^2)^0.5)*L129</f>
        <v>1.382822342717841E-2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6.87441244119898E-3</v>
      </c>
      <c r="AC129" s="59">
        <f>((('Ac225 Dose 200 nCi R power'!AD505/'Ac225 Dose 200 nCi R power'!F505)^2+('Ac227 Dose 1 nCi R power'!AD505/'Ac227 Dose 1 nCi R power'!F505)^2)^0.5)*E129</f>
        <v>0.11137715381627605</v>
      </c>
      <c r="AD129" s="59">
        <f>((('Ac225 Dose 200 nCi R power'!AE505/'Ac225 Dose 200 nCi R power'!G505)^2+('Ac227 Dose 1 nCi R power'!AE505/'Ac227 Dose 1 nCi R power'!G505)^2)^0.5)*F129</f>
        <v>4.9889526154014829E-3</v>
      </c>
      <c r="AE129" s="59">
        <f>((('Ac225 Dose 200 nCi R power'!AF505/'Ac225 Dose 200 nCi R power'!H505)^2+('Ac227 Dose 1 nCi R power'!AF505/'Ac227 Dose 1 nCi R power'!H505)^2)^0.5)*G129</f>
        <v>8.1097471988829488E-3</v>
      </c>
      <c r="AF129" s="59">
        <f>((('Ac225 Dose 200 nCi R power'!AG505/'Ac225 Dose 200 nCi R power'!I505)^2+('Ac227 Dose 1 nCi R power'!AG505/'Ac227 Dose 1 nCi R power'!I505)^2)^0.5)*H129</f>
        <v>3.5544058236770615E-3</v>
      </c>
      <c r="AG129" s="59">
        <f>((('Ac225 Dose 200 nCi R power'!AH505/'Ac225 Dose 200 nCi R power'!J505)^2+('Ac227 Dose 1 nCi R power'!AH505/'Ac227 Dose 1 nCi R power'!J505)^2)^0.5)*I129</f>
        <v>1.9154060324835801E-2</v>
      </c>
      <c r="AH129" s="59">
        <f>((('Ac225 Dose 200 nCi R power'!AI505/'Ac225 Dose 200 nCi R power'!K505)^2+('Ac227 Dose 1 nCi R power'!AI505/'Ac227 Dose 1 nCi R power'!K505)^2)^0.5)*J129</f>
        <v>8.6702067091434139E-3</v>
      </c>
      <c r="AI129" s="59">
        <f>((('Ac225 Dose 200 nCi R power'!AJ505/'Ac225 Dose 200 nCi R power'!L505)^2+('Ac227 Dose 1 nCi R power'!AJ505/'Ac227 Dose 1 nCi R power'!L505)^2)^0.5)*K129</f>
        <v>1.67651780699351E-3</v>
      </c>
      <c r="AJ129" s="59">
        <f>((('Ac225 Dose 200 nCi R power'!AK505/'Ac225 Dose 200 nCi R power'!M505)^2+('Ac227 Dose 1 nCi R power'!AK505/'Ac227 Dose 1 nCi R power'!M505)^2)^0.5)*L129</f>
        <v>1.8972839046666475E-2</v>
      </c>
      <c r="AK129" s="59"/>
      <c r="AL129" s="59"/>
      <c r="AN129" s="139">
        <f t="shared" si="42"/>
        <v>-2.025974368191452E-4</v>
      </c>
      <c r="AO129" s="139">
        <f t="shared" si="43"/>
        <v>3.3886714840297566E-3</v>
      </c>
      <c r="AP129" s="139">
        <f t="shared" si="44"/>
        <v>8.9070981331213894E-5</v>
      </c>
      <c r="AQ129" s="139">
        <f t="shared" si="45"/>
        <v>8.4654062743000922E-4</v>
      </c>
      <c r="AR129" s="139">
        <f t="shared" si="46"/>
        <v>-1.273276021876925E-4</v>
      </c>
      <c r="AS129" s="139">
        <f t="shared" si="47"/>
        <v>-2.2392661920091067E-3</v>
      </c>
      <c r="AT129" s="139">
        <f t="shared" si="48"/>
        <v>-1.259843998901714E-3</v>
      </c>
      <c r="AU129" s="139">
        <f t="shared" si="49"/>
        <v>-5.5021401474829226E-5</v>
      </c>
      <c r="AV129" s="139">
        <f t="shared" si="50"/>
        <v>-2.2358461288858027E-3</v>
      </c>
      <c r="AZ129" s="139">
        <f t="shared" si="51"/>
        <v>1.0743557711410329E-2</v>
      </c>
      <c r="BA129" s="139">
        <f t="shared" si="52"/>
        <v>0.16197130079932076</v>
      </c>
      <c r="BB129" s="139">
        <f t="shared" si="53"/>
        <v>7.4647781365975528E-3</v>
      </c>
      <c r="BC129" s="139">
        <f t="shared" si="54"/>
        <v>1.1490234051115576E-2</v>
      </c>
      <c r="BD129" s="139">
        <f t="shared" si="55"/>
        <v>5.5558058446580315E-3</v>
      </c>
      <c r="BE129" s="139">
        <f t="shared" si="56"/>
        <v>2.9730909479108572E-2</v>
      </c>
      <c r="BF129" s="139">
        <f t="shared" si="57"/>
        <v>1.4079310218042287E-2</v>
      </c>
      <c r="BG129" s="139">
        <f t="shared" si="58"/>
        <v>2.6184537139192525E-3</v>
      </c>
      <c r="BH129" s="139">
        <f t="shared" si="59"/>
        <v>3.0565216344959081E-2</v>
      </c>
    </row>
    <row r="130" spans="3:60">
      <c r="C130">
        <f t="shared" ref="C130:C161" si="60">C41</f>
        <v>6</v>
      </c>
      <c r="D130" s="139">
        <f>'Ac227 Dose 1 nCi R power'!E506/'Ac225 Dose 200 nCi R power'!E506</f>
        <v>3.9498262926913183E-3</v>
      </c>
      <c r="E130" s="139">
        <f>'Ac227 Dose 1 nCi R power'!F506/'Ac225 Dose 200 nCi R power'!F506</f>
        <v>4.8700302768142759E-2</v>
      </c>
      <c r="F130" s="139">
        <f>'Ac227 Dose 1 nCi R power'!G506/'Ac225 Dose 200 nCi R power'!G506</f>
        <v>2.5018396755915311E-3</v>
      </c>
      <c r="G130" s="139">
        <f>'Ac227 Dose 1 nCi R power'!H506/'Ac225 Dose 200 nCi R power'!H506</f>
        <v>3.5068794493772629E-3</v>
      </c>
      <c r="H130" s="139">
        <f>'Ac227 Dose 1 nCi R power'!I506/'Ac225 Dose 200 nCi R power'!I506</f>
        <v>2.0736622267014011E-3</v>
      </c>
      <c r="I130" s="139">
        <f>'Ac227 Dose 1 nCi R power'!J506/'Ac225 Dose 200 nCi R power'!J506</f>
        <v>1.0877301439781207E-2</v>
      </c>
      <c r="J130" s="139">
        <f>'Ac227 Dose 1 nCi R power'!K506/'Ac225 Dose 200 nCi R power'!K506</f>
        <v>5.6495124704885567E-3</v>
      </c>
      <c r="K130" s="139">
        <f>'Ac227 Dose 1 nCi R power'!L506/'Ac225 Dose 200 nCi R power'!L506</f>
        <v>9.6729762307936533E-4</v>
      </c>
      <c r="L130" s="139">
        <f>'Ac227 Dose 1 nCi R power'!M506/'Ac225 Dose 200 nCi R power'!M506</f>
        <v>1.2259123659601259E-2</v>
      </c>
      <c r="M130" s="58"/>
      <c r="P130" s="59">
        <f>((('Ac225 Dose 200 nCi R power'!Q506/'Ac225 Dose 200 nCi R power'!E506)^2+('Ac227 Dose 1 nCi R power'!Q506/'Ac227 Dose 1 nCi R power'!E506)^2)^0.5)*D130</f>
        <v>4.1538946217415246E-3</v>
      </c>
      <c r="Q130" s="59">
        <f>((('Ac225 Dose 200 nCi R power'!R506/'Ac225 Dose 200 nCi R power'!F506)^2+('Ac227 Dose 1 nCi R power'!R506/'Ac227 Dose 1 nCi R power'!F506)^2)^0.5)*E130</f>
        <v>4.4889426627737997E-2</v>
      </c>
      <c r="R130" s="59">
        <f>((('Ac225 Dose 200 nCi R power'!S506/'Ac225 Dose 200 nCi R power'!G506)^2+('Ac227 Dose 1 nCi R power'!S506/'Ac227 Dose 1 nCi R power'!G506)^2)^0.5)*F130</f>
        <v>2.4356520518565082E-3</v>
      </c>
      <c r="S130" s="59">
        <f>((('Ac225 Dose 200 nCi R power'!T506/'Ac225 Dose 200 nCi R power'!H506)^2+('Ac227 Dose 1 nCi R power'!T506/'Ac227 Dose 1 nCi R power'!H506)^2)^0.5)*G130</f>
        <v>2.6531385755247166E-3</v>
      </c>
      <c r="T130" s="59">
        <f>((('Ac225 Dose 200 nCi R power'!U506/'Ac225 Dose 200 nCi R power'!I506)^2+('Ac227 Dose 1 nCi R power'!U506/'Ac227 Dose 1 nCi R power'!I506)^2)^0.5)*H130</f>
        <v>2.212919479107193E-3</v>
      </c>
      <c r="U130" s="59">
        <f>((('Ac225 Dose 200 nCi R power'!V506/'Ac225 Dose 200 nCi R power'!J506)^2+('Ac227 Dose 1 nCi R power'!V506/'Ac227 Dose 1 nCi R power'!J506)^2)^0.5)*I130</f>
        <v>1.3074923885317925E-2</v>
      </c>
      <c r="V130" s="59">
        <f>((('Ac225 Dose 200 nCi R power'!W506/'Ac225 Dose 200 nCi R power'!K506)^2+('Ac227 Dose 1 nCi R power'!W506/'Ac227 Dose 1 nCi R power'!K506)^2)^0.5)*J130</f>
        <v>6.9549847205762436E-3</v>
      </c>
      <c r="W130" s="59">
        <f>((('Ac225 Dose 200 nCi R power'!X506/'Ac225 Dose 200 nCi R power'!L506)^2+('Ac227 Dose 1 nCi R power'!X506/'Ac227 Dose 1 nCi R power'!L506)^2)^0.5)*K130</f>
        <v>1.0267228052894385E-3</v>
      </c>
      <c r="X130" s="59">
        <f>((('Ac225 Dose 200 nCi R power'!Y506/'Ac225 Dose 200 nCi R power'!M506)^2+('Ac227 Dose 1 nCi R power'!Y506/'Ac227 Dose 1 nCi R power'!M506)^2)^0.5)*L130</f>
        <v>1.4618834984256904E-2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7.0203964082738209E-3</v>
      </c>
      <c r="AC130" s="59">
        <f>((('Ac225 Dose 200 nCi R power'!AD506/'Ac225 Dose 200 nCi R power'!F506)^2+('Ac227 Dose 1 nCi R power'!AD506/'Ac227 Dose 1 nCi R power'!F506)^2)^0.5)*E130</f>
        <v>0.10803192026843222</v>
      </c>
      <c r="AD130" s="59">
        <f>((('Ac225 Dose 200 nCi R power'!AE506/'Ac225 Dose 200 nCi R power'!G506)^2+('Ac227 Dose 1 nCi R power'!AE506/'Ac227 Dose 1 nCi R power'!G506)^2)^0.5)*F130</f>
        <v>5.000890955664806E-3</v>
      </c>
      <c r="AE130" s="59">
        <f>((('Ac225 Dose 200 nCi R power'!AF506/'Ac225 Dose 200 nCi R power'!H506)^2+('Ac227 Dose 1 nCi R power'!AF506/'Ac227 Dose 1 nCi R power'!H506)^2)^0.5)*G130</f>
        <v>8.3460526445405508E-3</v>
      </c>
      <c r="AF130" s="59">
        <f>((('Ac225 Dose 200 nCi R power'!AG506/'Ac225 Dose 200 nCi R power'!I506)^2+('Ac227 Dose 1 nCi R power'!AG506/'Ac227 Dose 1 nCi R power'!I506)^2)^0.5)*H130</f>
        <v>3.6752269390286697E-3</v>
      </c>
      <c r="AG130" s="59">
        <f>((('Ac225 Dose 200 nCi R power'!AH506/'Ac225 Dose 200 nCi R power'!J506)^2+('Ac227 Dose 1 nCi R power'!AH506/'Ac227 Dose 1 nCi R power'!J506)^2)^0.5)*I130</f>
        <v>1.9834620159854578E-2</v>
      </c>
      <c r="AH130" s="59">
        <f>((('Ac225 Dose 200 nCi R power'!AI506/'Ac225 Dose 200 nCi R power'!K506)^2+('Ac227 Dose 1 nCi R power'!AI506/'Ac227 Dose 1 nCi R power'!K506)^2)^0.5)*J130</f>
        <v>9.065969046865234E-3</v>
      </c>
      <c r="AI130" s="59">
        <f>((('Ac225 Dose 200 nCi R power'!AJ506/'Ac225 Dose 200 nCi R power'!L506)^2+('Ac227 Dose 1 nCi R power'!AJ506/'Ac227 Dose 1 nCi R power'!L506)^2)^0.5)*K130</f>
        <v>1.7184144253689475E-3</v>
      </c>
      <c r="AJ130" s="59">
        <f>((('Ac225 Dose 200 nCi R power'!AK506/'Ac225 Dose 200 nCi R power'!M506)^2+('Ac227 Dose 1 nCi R power'!AK506/'Ac227 Dose 1 nCi R power'!M506)^2)^0.5)*L130</f>
        <v>2.0067962574832541E-2</v>
      </c>
      <c r="AK130" s="59"/>
      <c r="AL130" s="59"/>
      <c r="AN130" s="139">
        <f t="shared" si="42"/>
        <v>-2.0406832905020631E-4</v>
      </c>
      <c r="AO130" s="139">
        <f t="shared" si="43"/>
        <v>3.810876140404762E-3</v>
      </c>
      <c r="AP130" s="139">
        <f t="shared" si="44"/>
        <v>6.6187623735022936E-5</v>
      </c>
      <c r="AQ130" s="139">
        <f t="shared" si="45"/>
        <v>8.5374087385254628E-4</v>
      </c>
      <c r="AR130" s="139">
        <f t="shared" si="46"/>
        <v>-1.3925725240579185E-4</v>
      </c>
      <c r="AS130" s="139">
        <f t="shared" si="47"/>
        <v>-2.1976224455367184E-3</v>
      </c>
      <c r="AT130" s="139">
        <f t="shared" si="48"/>
        <v>-1.3054722500876869E-3</v>
      </c>
      <c r="AU130" s="139">
        <f t="shared" si="49"/>
        <v>-5.9425182210073196E-5</v>
      </c>
      <c r="AV130" s="139">
        <f t="shared" si="50"/>
        <v>-2.3597113246556448E-3</v>
      </c>
      <c r="AZ130" s="139">
        <f t="shared" si="51"/>
        <v>1.0970222700965138E-2</v>
      </c>
      <c r="BA130" s="139">
        <f t="shared" si="52"/>
        <v>0.15673222303657497</v>
      </c>
      <c r="BB130" s="139">
        <f t="shared" si="53"/>
        <v>7.5027306312563371E-3</v>
      </c>
      <c r="BC130" s="139">
        <f t="shared" si="54"/>
        <v>1.1852932093917815E-2</v>
      </c>
      <c r="BD130" s="139">
        <f t="shared" si="55"/>
        <v>5.7488891657300704E-3</v>
      </c>
      <c r="BE130" s="139">
        <f t="shared" si="56"/>
        <v>3.0711921599635785E-2</v>
      </c>
      <c r="BF130" s="139">
        <f t="shared" si="57"/>
        <v>1.4715481517353791E-2</v>
      </c>
      <c r="BG130" s="139">
        <f t="shared" si="58"/>
        <v>2.6857120484483129E-3</v>
      </c>
      <c r="BH130" s="139">
        <f t="shared" si="59"/>
        <v>3.2327086234433797E-2</v>
      </c>
    </row>
    <row r="131" spans="3:60">
      <c r="C131">
        <f t="shared" si="60"/>
        <v>6.25</v>
      </c>
      <c r="D131" s="139">
        <f>'Ac227 Dose 1 nCi R power'!E507/'Ac225 Dose 200 nCi R power'!E507</f>
        <v>4.0335483395033548E-3</v>
      </c>
      <c r="E131" s="139">
        <f>'Ac227 Dose 1 nCi R power'!F507/'Ac225 Dose 200 nCi R power'!F507</f>
        <v>4.6815860648637679E-2</v>
      </c>
      <c r="F131" s="139">
        <f>'Ac227 Dose 1 nCi R power'!G507/'Ac225 Dose 200 nCi R power'!G507</f>
        <v>2.5309748038442959E-3</v>
      </c>
      <c r="G131" s="139">
        <f>'Ac227 Dose 1 nCi R power'!H507/'Ac225 Dose 200 nCi R power'!H507</f>
        <v>3.6365489280365268E-3</v>
      </c>
      <c r="H131" s="139">
        <f>'Ac227 Dose 1 nCi R power'!I507/'Ac225 Dose 200 nCi R power'!I507</f>
        <v>2.1483304719696716E-3</v>
      </c>
      <c r="I131" s="139">
        <f>'Ac227 Dose 1 nCi R power'!J507/'Ac225 Dose 200 nCi R power'!J507</f>
        <v>1.1192762047487257E-2</v>
      </c>
      <c r="J131" s="139">
        <f>'Ac227 Dose 1 nCi R power'!K507/'Ac225 Dose 200 nCi R power'!K507</f>
        <v>5.8944439232690906E-3</v>
      </c>
      <c r="K131" s="139">
        <f>'Ac227 Dose 1 nCi R power'!L507/'Ac225 Dose 200 nCi R power'!L507</f>
        <v>9.9365898989950863E-4</v>
      </c>
      <c r="L131" s="139">
        <f>'Ac227 Dose 1 nCi R power'!M507/'Ac225 Dose 200 nCi R power'!M507</f>
        <v>1.29392132368359E-2</v>
      </c>
      <c r="M131" s="58"/>
      <c r="P131" s="59">
        <f>((('Ac225 Dose 200 nCi R power'!Q507/'Ac225 Dose 200 nCi R power'!E507)^2+('Ac227 Dose 1 nCi R power'!Q507/'Ac227 Dose 1 nCi R power'!E507)^2)^0.5)*D131</f>
        <v>4.2390972625360908E-3</v>
      </c>
      <c r="Q131" s="59">
        <f>((('Ac225 Dose 200 nCi R power'!R507/'Ac225 Dose 200 nCi R power'!F507)^2+('Ac227 Dose 1 nCi R power'!R507/'Ac227 Dose 1 nCi R power'!F507)^2)^0.5)*E131</f>
        <v>4.2586279139871251E-2</v>
      </c>
      <c r="R131" s="59">
        <f>((('Ac225 Dose 200 nCi R power'!S507/'Ac225 Dose 200 nCi R power'!G507)^2+('Ac227 Dose 1 nCi R power'!S507/'Ac227 Dose 1 nCi R power'!G507)^2)^0.5)*F131</f>
        <v>2.4874217580061332E-3</v>
      </c>
      <c r="S131" s="59">
        <f>((('Ac225 Dose 200 nCi R power'!T507/'Ac225 Dose 200 nCi R power'!H507)^2+('Ac227 Dose 1 nCi R power'!T507/'Ac227 Dose 1 nCi R power'!H507)^2)^0.5)*G131</f>
        <v>2.7784391276149383E-3</v>
      </c>
      <c r="T131" s="59">
        <f>((('Ac225 Dose 200 nCi R power'!U507/'Ac225 Dose 200 nCi R power'!I507)^2+('Ac227 Dose 1 nCi R power'!U507/'Ac227 Dose 1 nCi R power'!I507)^2)^0.5)*H131</f>
        <v>2.2998568396158138E-3</v>
      </c>
      <c r="U131" s="59">
        <f>((('Ac225 Dose 200 nCi R power'!V507/'Ac225 Dose 200 nCi R power'!J507)^2+('Ac227 Dose 1 nCi R power'!V507/'Ac227 Dose 1 nCi R power'!J507)^2)^0.5)*I131</f>
        <v>1.3339352893871996E-2</v>
      </c>
      <c r="V131" s="59">
        <f>((('Ac225 Dose 200 nCi R power'!W507/'Ac225 Dose 200 nCi R power'!K507)^2+('Ac227 Dose 1 nCi R power'!W507/'Ac227 Dose 1 nCi R power'!K507)^2)^0.5)*J131</f>
        <v>7.2464819954394391E-3</v>
      </c>
      <c r="W131" s="59">
        <f>((('Ac225 Dose 200 nCi R power'!X507/'Ac225 Dose 200 nCi R power'!L507)^2+('Ac227 Dose 1 nCi R power'!X507/'Ac227 Dose 1 nCi R power'!L507)^2)^0.5)*K131</f>
        <v>1.0576501247777888E-3</v>
      </c>
      <c r="X131" s="59">
        <f>((('Ac225 Dose 200 nCi R power'!Y507/'Ac225 Dose 200 nCi R power'!M507)^2+('Ac227 Dose 1 nCi R power'!Y507/'Ac227 Dose 1 nCi R power'!M507)^2)^0.5)*L131</f>
        <v>1.5424922310648665E-2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7.1719293014977778E-3</v>
      </c>
      <c r="AC131" s="59">
        <f>((('Ac225 Dose 200 nCi R power'!AD507/'Ac225 Dose 200 nCi R power'!F507)^2+('Ac227 Dose 1 nCi R power'!AD507/'Ac227 Dose 1 nCi R power'!F507)^2)^0.5)*E131</f>
        <v>0.10461649869802042</v>
      </c>
      <c r="AD131" s="59">
        <f>((('Ac225 Dose 200 nCi R power'!AE507/'Ac225 Dose 200 nCi R power'!G507)^2+('Ac227 Dose 1 nCi R power'!AE507/'Ac227 Dose 1 nCi R power'!G507)^2)^0.5)*F131</f>
        <v>5.0158078421909131E-3</v>
      </c>
      <c r="AE131" s="59">
        <f>((('Ac225 Dose 200 nCi R power'!AF507/'Ac225 Dose 200 nCi R power'!H507)^2+('Ac227 Dose 1 nCi R power'!AF507/'Ac227 Dose 1 nCi R power'!H507)^2)^0.5)*G131</f>
        <v>8.5801025476095315E-3</v>
      </c>
      <c r="AF131" s="59">
        <f>((('Ac225 Dose 200 nCi R power'!AG507/'Ac225 Dose 200 nCi R power'!I507)^2+('Ac227 Dose 1 nCi R power'!AG507/'Ac227 Dose 1 nCi R power'!I507)^2)^0.5)*H131</f>
        <v>3.8001193353553431E-3</v>
      </c>
      <c r="AG131" s="59">
        <f>((('Ac225 Dose 200 nCi R power'!AH507/'Ac225 Dose 200 nCi R power'!J507)^2+('Ac227 Dose 1 nCi R power'!AH507/'Ac227 Dose 1 nCi R power'!J507)^2)^0.5)*I131</f>
        <v>2.0546139708413416E-2</v>
      </c>
      <c r="AH131" s="59">
        <f>((('Ac225 Dose 200 nCi R power'!AI507/'Ac225 Dose 200 nCi R power'!K507)^2+('Ac227 Dose 1 nCi R power'!AI507/'Ac227 Dose 1 nCi R power'!K507)^2)^0.5)*J131</f>
        <v>9.4691155249926485E-3</v>
      </c>
      <c r="AI131" s="59">
        <f>((('Ac225 Dose 200 nCi R power'!AJ507/'Ac225 Dose 200 nCi R power'!L507)^2+('Ac227 Dose 1 nCi R power'!AJ507/'Ac227 Dose 1 nCi R power'!L507)^2)^0.5)*K131</f>
        <v>1.761987385223409E-3</v>
      </c>
      <c r="AJ131" s="59">
        <f>((('Ac225 Dose 200 nCi R power'!AK507/'Ac225 Dose 200 nCi R power'!M507)^2+('Ac227 Dose 1 nCi R power'!AK507/'Ac227 Dose 1 nCi R power'!M507)^2)^0.5)*L131</f>
        <v>2.1185334609319911E-2</v>
      </c>
      <c r="AK131" s="59"/>
      <c r="AL131" s="59"/>
      <c r="AN131" s="139">
        <f t="shared" si="42"/>
        <v>-2.0554892303273602E-4</v>
      </c>
      <c r="AO131" s="139">
        <f t="shared" si="43"/>
        <v>4.2295815087664279E-3</v>
      </c>
      <c r="AP131" s="139">
        <f t="shared" si="44"/>
        <v>4.3553045838162687E-5</v>
      </c>
      <c r="AQ131" s="139">
        <f t="shared" si="45"/>
        <v>8.5810980042158851E-4</v>
      </c>
      <c r="AR131" s="139">
        <f t="shared" si="46"/>
        <v>-1.5152636764614218E-4</v>
      </c>
      <c r="AS131" s="139">
        <f t="shared" si="47"/>
        <v>-2.1465908463847386E-3</v>
      </c>
      <c r="AT131" s="139">
        <f t="shared" si="48"/>
        <v>-1.3520380721703485E-3</v>
      </c>
      <c r="AU131" s="139">
        <f t="shared" si="49"/>
        <v>-6.3991134878280207E-5</v>
      </c>
      <c r="AV131" s="139">
        <f t="shared" si="50"/>
        <v>-2.4857090738127658E-3</v>
      </c>
      <c r="AZ131" s="139">
        <f t="shared" si="51"/>
        <v>1.1205477641001133E-2</v>
      </c>
      <c r="BA131" s="139">
        <f t="shared" si="52"/>
        <v>0.15143235934665811</v>
      </c>
      <c r="BB131" s="139">
        <f t="shared" si="53"/>
        <v>7.546782646035209E-3</v>
      </c>
      <c r="BC131" s="139">
        <f t="shared" si="54"/>
        <v>1.2216651475646059E-2</v>
      </c>
      <c r="BD131" s="139">
        <f t="shared" si="55"/>
        <v>5.9484498073250148E-3</v>
      </c>
      <c r="BE131" s="139">
        <f t="shared" si="56"/>
        <v>3.1738901755900675E-2</v>
      </c>
      <c r="BF131" s="139">
        <f t="shared" si="57"/>
        <v>1.5363559448261739E-2</v>
      </c>
      <c r="BG131" s="139">
        <f t="shared" si="58"/>
        <v>2.7556463751229176E-3</v>
      </c>
      <c r="BH131" s="139">
        <f t="shared" si="59"/>
        <v>3.412454784615581E-2</v>
      </c>
    </row>
    <row r="132" spans="3:60">
      <c r="C132">
        <f t="shared" si="60"/>
        <v>6.5</v>
      </c>
      <c r="D132" s="139">
        <f>'Ac227 Dose 1 nCi R power'!E508/'Ac225 Dose 200 nCi R power'!E508</f>
        <v>4.1214925835848489E-3</v>
      </c>
      <c r="E132" s="139">
        <f>'Ac227 Dose 1 nCi R power'!F508/'Ac225 Dose 200 nCi R power'!F508</f>
        <v>4.525560927594504E-2</v>
      </c>
      <c r="F132" s="139">
        <f>'Ac227 Dose 1 nCi R power'!G508/'Ac225 Dose 200 nCi R power'!G508</f>
        <v>2.5662073716418259E-3</v>
      </c>
      <c r="G132" s="139">
        <f>'Ac227 Dose 1 nCi R power'!H508/'Ac225 Dose 200 nCi R power'!H508</f>
        <v>3.7721240349441404E-3</v>
      </c>
      <c r="H132" s="139">
        <f>'Ac227 Dose 1 nCi R power'!I508/'Ac225 Dose 200 nCi R power'!I508</f>
        <v>2.2266087272158988E-3</v>
      </c>
      <c r="I132" s="139">
        <f>'Ac227 Dose 1 nCi R power'!J508/'Ac225 Dose 200 nCi R power'!J508</f>
        <v>1.1525986264864424E-2</v>
      </c>
      <c r="J132" s="139">
        <f>'Ac227 Dose 1 nCi R power'!K508/'Ac225 Dose 200 nCi R power'!K508</f>
        <v>6.1485246032872099E-3</v>
      </c>
      <c r="K132" s="139">
        <f>'Ac227 Dose 1 nCi R power'!L508/'Ac225 Dose 200 nCi R power'!L508</f>
        <v>1.0214530494389086E-3</v>
      </c>
      <c r="L132" s="139">
        <f>'Ac227 Dose 1 nCi R power'!M508/'Ac225 Dose 200 nCi R power'!M508</f>
        <v>1.3641082628612947E-2</v>
      </c>
      <c r="M132" s="58"/>
      <c r="P132" s="59">
        <f>((('Ac225 Dose 200 nCi R power'!Q508/'Ac225 Dose 200 nCi R power'!E508)^2+('Ac227 Dose 1 nCi R power'!Q508/'Ac227 Dose 1 nCi R power'!E508)^2)^0.5)*D132</f>
        <v>4.3285985373711852E-3</v>
      </c>
      <c r="Q132" s="59">
        <f>((('Ac225 Dose 200 nCi R power'!R508/'Ac225 Dose 200 nCi R power'!F508)^2+('Ac227 Dose 1 nCi R power'!R508/'Ac227 Dose 1 nCi R power'!F508)^2)^0.5)*E132</f>
        <v>4.0623211053328084E-2</v>
      </c>
      <c r="R132" s="59">
        <f>((('Ac225 Dose 200 nCi R power'!S508/'Ac225 Dose 200 nCi R power'!G508)^2+('Ac227 Dose 1 nCi R power'!S508/'Ac227 Dose 1 nCi R power'!G508)^2)^0.5)*F132</f>
        <v>2.5436937352704765E-3</v>
      </c>
      <c r="S132" s="59">
        <f>((('Ac225 Dose 200 nCi R power'!T508/'Ac225 Dose 200 nCi R power'!H508)^2+('Ac227 Dose 1 nCi R power'!T508/'Ac227 Dose 1 nCi R power'!H508)^2)^0.5)*G132</f>
        <v>2.909751471840361E-3</v>
      </c>
      <c r="T132" s="59">
        <f>((('Ac225 Dose 200 nCi R power'!U508/'Ac225 Dose 200 nCi R power'!I508)^2+('Ac227 Dose 1 nCi R power'!U508/'Ac227 Dose 1 nCi R power'!I508)^2)^0.5)*H132</f>
        <v>2.3908040753739461E-3</v>
      </c>
      <c r="U132" s="59">
        <f>((('Ac225 Dose 200 nCi R power'!V508/'Ac225 Dose 200 nCi R power'!J508)^2+('Ac227 Dose 1 nCi R power'!V508/'Ac227 Dose 1 nCi R power'!J508)^2)^0.5)*I132</f>
        <v>1.3624864487136377E-2</v>
      </c>
      <c r="V132" s="59">
        <f>((('Ac225 Dose 200 nCi R power'!W508/'Ac225 Dose 200 nCi R power'!K508)^2+('Ac227 Dose 1 nCi R power'!W508/'Ac227 Dose 1 nCi R power'!K508)^2)^0.5)*J132</f>
        <v>7.5491863135890508E-3</v>
      </c>
      <c r="W132" s="59">
        <f>((('Ac225 Dose 200 nCi R power'!X508/'Ac225 Dose 200 nCi R power'!L508)^2+('Ac227 Dose 1 nCi R power'!X508/'Ac227 Dose 1 nCi R power'!L508)^2)^0.5)*K132</f>
        <v>1.0902014927604477E-3</v>
      </c>
      <c r="X132" s="59">
        <f>((('Ac225 Dose 200 nCi R power'!Y508/'Ac225 Dose 200 nCi R power'!M508)^2+('Ac227 Dose 1 nCi R power'!Y508/'Ac227 Dose 1 nCi R power'!M508)^2)^0.5)*L132</f>
        <v>1.6257184326736486E-2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7.3311053092289724E-3</v>
      </c>
      <c r="AC132" s="59">
        <f>((('Ac225 Dose 200 nCi R power'!AD508/'Ac225 Dose 200 nCi R power'!F508)^2+('Ac227 Dose 1 nCi R power'!AD508/'Ac227 Dose 1 nCi R power'!F508)^2)^0.5)*E132</f>
        <v>0.10180680477649945</v>
      </c>
      <c r="AD132" s="59">
        <f>((('Ac225 Dose 200 nCi R power'!AE508/'Ac225 Dose 200 nCi R power'!G508)^2+('Ac227 Dose 1 nCi R power'!AE508/'Ac227 Dose 1 nCi R power'!G508)^2)^0.5)*F132</f>
        <v>5.0449554981168423E-3</v>
      </c>
      <c r="AE132" s="59">
        <f>((('Ac225 Dose 200 nCi R power'!AF508/'Ac225 Dose 200 nCi R power'!H508)^2+('Ac227 Dose 1 nCi R power'!AF508/'Ac227 Dose 1 nCi R power'!H508)^2)^0.5)*G132</f>
        <v>8.8308092972625048E-3</v>
      </c>
      <c r="AF132" s="59">
        <f>((('Ac225 Dose 200 nCi R power'!AG508/'Ac225 Dose 200 nCi R power'!I508)^2+('Ac227 Dose 1 nCi R power'!AG508/'Ac227 Dose 1 nCi R power'!I508)^2)^0.5)*H132</f>
        <v>3.9312464594739279E-3</v>
      </c>
      <c r="AG132" s="59">
        <f>((('Ac225 Dose 200 nCi R power'!AH508/'Ac225 Dose 200 nCi R power'!J508)^2+('Ac227 Dose 1 nCi R power'!AH508/'Ac227 Dose 1 nCi R power'!J508)^2)^0.5)*I132</f>
        <v>2.1291819331545368E-2</v>
      </c>
      <c r="AH132" s="59">
        <f>((('Ac225 Dose 200 nCi R power'!AI508/'Ac225 Dose 200 nCi R power'!K508)^2+('Ac227 Dose 1 nCi R power'!AI508/'Ac227 Dose 1 nCi R power'!K508)^2)^0.5)*J132</f>
        <v>9.8870147581093248E-3</v>
      </c>
      <c r="AI132" s="59">
        <f>((('Ac225 Dose 200 nCi R power'!AJ508/'Ac225 Dose 200 nCi R power'!L508)^2+('Ac227 Dose 1 nCi R power'!AJ508/'Ac227 Dose 1 nCi R power'!L508)^2)^0.5)*K132</f>
        <v>1.8080029777595827E-3</v>
      </c>
      <c r="AJ132" s="59">
        <f>((('Ac225 Dose 200 nCi R power'!AK508/'Ac225 Dose 200 nCi R power'!M508)^2+('Ac227 Dose 1 nCi R power'!AK508/'Ac227 Dose 1 nCi R power'!M508)^2)^0.5)*L132</f>
        <v>2.2338166903658033E-2</v>
      </c>
      <c r="AK132" s="59"/>
      <c r="AL132" s="59"/>
      <c r="AN132" s="139">
        <f t="shared" si="42"/>
        <v>-2.0710595378633633E-4</v>
      </c>
      <c r="AO132" s="139">
        <f t="shared" si="43"/>
        <v>4.6323982226169555E-3</v>
      </c>
      <c r="AP132" s="139">
        <f t="shared" si="44"/>
        <v>2.2513636371349326E-5</v>
      </c>
      <c r="AQ132" s="139">
        <f t="shared" si="45"/>
        <v>8.6237256310377946E-4</v>
      </c>
      <c r="AR132" s="139">
        <f t="shared" si="46"/>
        <v>-1.6419534815804732E-4</v>
      </c>
      <c r="AS132" s="139">
        <f t="shared" si="47"/>
        <v>-2.0988782222719528E-3</v>
      </c>
      <c r="AT132" s="139">
        <f t="shared" si="48"/>
        <v>-1.4006617103018409E-3</v>
      </c>
      <c r="AU132" s="139">
        <f t="shared" si="49"/>
        <v>-6.8748443321539187E-5</v>
      </c>
      <c r="AV132" s="139">
        <f t="shared" si="50"/>
        <v>-2.616101698123539E-3</v>
      </c>
      <c r="AZ132" s="139">
        <f t="shared" si="51"/>
        <v>1.1452597892813821E-2</v>
      </c>
      <c r="BA132" s="139">
        <f t="shared" si="52"/>
        <v>0.1470624140524445</v>
      </c>
      <c r="BB132" s="139">
        <f t="shared" si="53"/>
        <v>7.6111628697586682E-3</v>
      </c>
      <c r="BC132" s="139">
        <f t="shared" si="54"/>
        <v>1.2602933332206644E-2</v>
      </c>
      <c r="BD132" s="139">
        <f t="shared" si="55"/>
        <v>6.1578551866898271E-3</v>
      </c>
      <c r="BE132" s="139">
        <f t="shared" si="56"/>
        <v>3.2817805596409788E-2</v>
      </c>
      <c r="BF132" s="139">
        <f t="shared" si="57"/>
        <v>1.6035539361396536E-2</v>
      </c>
      <c r="BG132" s="139">
        <f t="shared" si="58"/>
        <v>2.829456027198491E-3</v>
      </c>
      <c r="BH132" s="139">
        <f t="shared" si="59"/>
        <v>3.5979249532270982E-2</v>
      </c>
    </row>
    <row r="133" spans="3:60">
      <c r="C133">
        <f t="shared" si="60"/>
        <v>6.75</v>
      </c>
      <c r="D133" s="139">
        <f>'Ac227 Dose 1 nCi R power'!E509/'Ac225 Dose 200 nCi R power'!E509</f>
        <v>4.213712582455266E-3</v>
      </c>
      <c r="E133" s="139">
        <f>'Ac227 Dose 1 nCi R power'!F509/'Ac225 Dose 200 nCi R power'!F509</f>
        <v>4.3961531927621006E-2</v>
      </c>
      <c r="F133" s="139">
        <f>'Ac227 Dose 1 nCi R power'!G509/'Ac225 Dose 200 nCi R power'!G509</f>
        <v>2.6069383477389332E-3</v>
      </c>
      <c r="G133" s="139">
        <f>'Ac227 Dose 1 nCi R power'!H509/'Ac225 Dose 200 nCi R power'!H509</f>
        <v>3.9134426396103296E-3</v>
      </c>
      <c r="H133" s="139">
        <f>'Ac227 Dose 1 nCi R power'!I509/'Ac225 Dose 200 nCi R power'!I509</f>
        <v>2.308452844153435E-3</v>
      </c>
      <c r="I133" s="139">
        <f>'Ac227 Dose 1 nCi R power'!J509/'Ac225 Dose 200 nCi R power'!J509</f>
        <v>1.1876595219865678E-2</v>
      </c>
      <c r="J133" s="139">
        <f>'Ac227 Dose 1 nCi R power'!K509/'Ac225 Dose 200 nCi R power'!K509</f>
        <v>6.4115629229038879E-3</v>
      </c>
      <c r="K133" s="139">
        <f>'Ac227 Dose 1 nCi R power'!L509/'Ac225 Dose 200 nCi R power'!L509</f>
        <v>1.0506758565571631E-3</v>
      </c>
      <c r="L133" s="139">
        <f>'Ac227 Dose 1 nCi R power'!M509/'Ac225 Dose 200 nCi R power'!M509</f>
        <v>1.436459727778472E-2</v>
      </c>
      <c r="M133" s="58"/>
      <c r="P133" s="59">
        <f>((('Ac225 Dose 200 nCi R power'!Q509/'Ac225 Dose 200 nCi R power'!E509)^2+('Ac227 Dose 1 nCi R power'!Q509/'Ac227 Dose 1 nCi R power'!E509)^2)^0.5)*D133</f>
        <v>4.4224530965086073E-3</v>
      </c>
      <c r="Q133" s="59">
        <f>((('Ac225 Dose 200 nCi R power'!R509/'Ac225 Dose 200 nCi R power'!F509)^2+('Ac227 Dose 1 nCi R power'!R509/'Ac227 Dose 1 nCi R power'!F509)^2)^0.5)*E133</f>
        <v>3.8937532937207087E-2</v>
      </c>
      <c r="R133" s="59">
        <f>((('Ac225 Dose 200 nCi R power'!S509/'Ac225 Dose 200 nCi R power'!G509)^2+('Ac227 Dose 1 nCi R power'!S509/'Ac227 Dose 1 nCi R power'!G509)^2)^0.5)*F133</f>
        <v>2.6041931056733302E-3</v>
      </c>
      <c r="S133" s="59">
        <f>((('Ac225 Dose 200 nCi R power'!T509/'Ac225 Dose 200 nCi R power'!H509)^2+('Ac227 Dose 1 nCi R power'!T509/'Ac227 Dose 1 nCi R power'!H509)^2)^0.5)*G133</f>
        <v>3.0467428101646796E-3</v>
      </c>
      <c r="T133" s="59">
        <f>((('Ac225 Dose 200 nCi R power'!U509/'Ac225 Dose 200 nCi R power'!I509)^2+('Ac227 Dose 1 nCi R power'!U509/'Ac227 Dose 1 nCi R power'!I509)^2)^0.5)*H133</f>
        <v>2.4857267062515765E-3</v>
      </c>
      <c r="U133" s="59">
        <f>((('Ac225 Dose 200 nCi R power'!V509/'Ac225 Dose 200 nCi R power'!J509)^2+('Ac227 Dose 1 nCi R power'!V509/'Ac227 Dose 1 nCi R power'!J509)^2)^0.5)*I133</f>
        <v>1.3930716063731455E-2</v>
      </c>
      <c r="V133" s="59">
        <f>((('Ac225 Dose 200 nCi R power'!W509/'Ac225 Dose 200 nCi R power'!K509)^2+('Ac227 Dose 1 nCi R power'!W509/'Ac227 Dose 1 nCi R power'!K509)^2)^0.5)*J133</f>
        <v>7.8628311983730253E-3</v>
      </c>
      <c r="W133" s="59">
        <f>((('Ac225 Dose 200 nCi R power'!X509/'Ac225 Dose 200 nCi R power'!L509)^2+('Ac227 Dose 1 nCi R power'!X509/'Ac227 Dose 1 nCi R power'!L509)^2)^0.5)*K133</f>
        <v>1.1243742002931684E-3</v>
      </c>
      <c r="X133" s="59">
        <f>((('Ac225 Dose 200 nCi R power'!Y509/'Ac225 Dose 200 nCi R power'!M509)^2+('Ac227 Dose 1 nCi R power'!Y509/'Ac227 Dose 1 nCi R power'!M509)^2)^0.5)*L133</f>
        <v>1.7115447394945776E-2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7.4980214581016709E-3</v>
      </c>
      <c r="AC133" s="59">
        <f>((('Ac225 Dose 200 nCi R power'!AD509/'Ac225 Dose 200 nCi R power'!F509)^2+('Ac227 Dose 1 nCi R power'!AD509/'Ac227 Dose 1 nCi R power'!F509)^2)^0.5)*E133</f>
        <v>9.9503235230334885E-2</v>
      </c>
      <c r="AD133" s="59">
        <f>((('Ac225 Dose 200 nCi R power'!AE509/'Ac225 Dose 200 nCi R power'!G509)^2+('Ac227 Dose 1 nCi R power'!AE509/'Ac227 Dose 1 nCi R power'!G509)^2)^0.5)*F133</f>
        <v>5.0867139165890656E-3</v>
      </c>
      <c r="AE133" s="59">
        <f>((('Ac225 Dose 200 nCi R power'!AF509/'Ac225 Dose 200 nCi R power'!H509)^2+('Ac227 Dose 1 nCi R power'!AF509/'Ac227 Dose 1 nCi R power'!H509)^2)^0.5)*G133</f>
        <v>9.0975029026087017E-3</v>
      </c>
      <c r="AF133" s="59">
        <f>((('Ac225 Dose 200 nCi R power'!AG509/'Ac225 Dose 200 nCi R power'!I509)^2+('Ac227 Dose 1 nCi R power'!AG509/'Ac227 Dose 1 nCi R power'!I509)^2)^0.5)*H133</f>
        <v>4.068515501659496E-3</v>
      </c>
      <c r="AG133" s="59">
        <f>((('Ac225 Dose 200 nCi R power'!AH509/'Ac225 Dose 200 nCi R power'!J509)^2+('Ac227 Dose 1 nCi R power'!AH509/'Ac227 Dose 1 nCi R power'!J509)^2)^0.5)*I133</f>
        <v>2.2071136467650944E-2</v>
      </c>
      <c r="AH133" s="59">
        <f>((('Ac225 Dose 200 nCi R power'!AI509/'Ac225 Dose 200 nCi R power'!K509)^2+('Ac227 Dose 1 nCi R power'!AI509/'Ac227 Dose 1 nCi R power'!K509)^2)^0.5)*J133</f>
        <v>1.0319389409987759E-2</v>
      </c>
      <c r="AI133" s="59">
        <f>((('Ac225 Dose 200 nCi R power'!AJ509/'Ac225 Dose 200 nCi R power'!L509)^2+('Ac227 Dose 1 nCi R power'!AJ509/'Ac227 Dose 1 nCi R power'!L509)^2)^0.5)*K133</f>
        <v>1.8564526950260972E-3</v>
      </c>
      <c r="AJ133" s="59">
        <f>((('Ac225 Dose 200 nCi R power'!AK509/'Ac225 Dose 200 nCi R power'!M509)^2+('Ac227 Dose 1 nCi R power'!AK509/'Ac227 Dose 1 nCi R power'!M509)^2)^0.5)*L133</f>
        <v>2.3526248942237291E-2</v>
      </c>
      <c r="AK133" s="59"/>
      <c r="AL133" s="59"/>
      <c r="AN133" s="139">
        <f t="shared" si="42"/>
        <v>-2.0874051405334135E-4</v>
      </c>
      <c r="AO133" s="139">
        <f t="shared" si="43"/>
        <v>5.0239989904139193E-3</v>
      </c>
      <c r="AP133" s="139">
        <f t="shared" si="44"/>
        <v>2.7452420656029833E-6</v>
      </c>
      <c r="AQ133" s="139">
        <f t="shared" si="45"/>
        <v>8.6669982944565004E-4</v>
      </c>
      <c r="AR133" s="139">
        <f t="shared" si="46"/>
        <v>-1.772738620981415E-4</v>
      </c>
      <c r="AS133" s="139">
        <f t="shared" si="47"/>
        <v>-2.0541208438657772E-3</v>
      </c>
      <c r="AT133" s="139">
        <f t="shared" si="48"/>
        <v>-1.4512682754691374E-3</v>
      </c>
      <c r="AU133" s="139">
        <f t="shared" si="49"/>
        <v>-7.3698343736005234E-5</v>
      </c>
      <c r="AV133" s="139">
        <f t="shared" si="50"/>
        <v>-2.750850117161056E-3</v>
      </c>
      <c r="AZ133" s="139">
        <f t="shared" si="51"/>
        <v>1.1711734040556938E-2</v>
      </c>
      <c r="BA133" s="139">
        <f t="shared" si="52"/>
        <v>0.14346476715795589</v>
      </c>
      <c r="BB133" s="139">
        <f t="shared" si="53"/>
        <v>7.6936522643279992E-3</v>
      </c>
      <c r="BC133" s="139">
        <f t="shared" si="54"/>
        <v>1.3010945542219031E-2</v>
      </c>
      <c r="BD133" s="139">
        <f t="shared" si="55"/>
        <v>6.3769683458129306E-3</v>
      </c>
      <c r="BE133" s="139">
        <f t="shared" si="56"/>
        <v>3.3947731687516622E-2</v>
      </c>
      <c r="BF133" s="139">
        <f t="shared" si="57"/>
        <v>1.6730952332891645E-2</v>
      </c>
      <c r="BG133" s="139">
        <f t="shared" si="58"/>
        <v>2.9071285515832601E-3</v>
      </c>
      <c r="BH133" s="139">
        <f t="shared" si="59"/>
        <v>3.7890846220022013E-2</v>
      </c>
    </row>
    <row r="134" spans="3:60">
      <c r="C134">
        <f t="shared" si="60"/>
        <v>7</v>
      </c>
      <c r="D134" s="139">
        <f>'Ac227 Dose 1 nCi R power'!E510/'Ac225 Dose 200 nCi R power'!E510</f>
        <v>4.310260002975041E-3</v>
      </c>
      <c r="E134" s="139">
        <f>'Ac227 Dose 1 nCi R power'!F510/'Ac225 Dose 200 nCi R power'!F510</f>
        <v>4.2889134678667659E-2</v>
      </c>
      <c r="F134" s="139">
        <f>'Ac227 Dose 1 nCi R power'!G510/'Ac225 Dose 200 nCi R power'!G510</f>
        <v>2.6526767887685644E-3</v>
      </c>
      <c r="G134" s="139">
        <f>'Ac227 Dose 1 nCi R power'!H510/'Ac225 Dose 200 nCi R power'!H510</f>
        <v>4.0603649765700916E-3</v>
      </c>
      <c r="H134" s="139">
        <f>'Ac227 Dose 1 nCi R power'!I510/'Ac225 Dose 200 nCi R power'!I510</f>
        <v>2.393823135377103E-3</v>
      </c>
      <c r="I134" s="139">
        <f>'Ac227 Dose 1 nCi R power'!J510/'Ac225 Dose 200 nCi R power'!J510</f>
        <v>1.2244250541269144E-2</v>
      </c>
      <c r="J134" s="139">
        <f>'Ac227 Dose 1 nCi R power'!K510/'Ac225 Dose 200 nCi R power'!K510</f>
        <v>6.6833965499428971E-3</v>
      </c>
      <c r="K134" s="139">
        <f>'Ac227 Dose 1 nCi R power'!L510/'Ac225 Dose 200 nCi R power'!L510</f>
        <v>1.0813237938120906E-3</v>
      </c>
      <c r="L134" s="139">
        <f>'Ac227 Dose 1 nCi R power'!M510/'Ac225 Dose 200 nCi R power'!M510</f>
        <v>1.5109645492418455E-2</v>
      </c>
      <c r="M134" s="58"/>
      <c r="P134" s="59">
        <f>((('Ac225 Dose 200 nCi R power'!Q510/'Ac225 Dose 200 nCi R power'!E510)^2+('Ac227 Dose 1 nCi R power'!Q510/'Ac227 Dose 1 nCi R power'!E510)^2)^0.5)*D134</f>
        <v>4.5207136596170077E-3</v>
      </c>
      <c r="Q134" s="59">
        <f>((('Ac225 Dose 200 nCi R power'!R510/'Ac225 Dose 200 nCi R power'!F510)^2+('Ac227 Dose 1 nCi R power'!R510/'Ac227 Dose 1 nCi R power'!F510)^2)^0.5)*E134</f>
        <v>3.7481333565822152E-2</v>
      </c>
      <c r="R134" s="59">
        <f>((('Ac225 Dose 200 nCi R power'!S510/'Ac225 Dose 200 nCi R power'!G510)^2+('Ac227 Dose 1 nCi R power'!S510/'Ac227 Dose 1 nCi R power'!G510)^2)^0.5)*F134</f>
        <v>2.668685381724838E-3</v>
      </c>
      <c r="S134" s="59">
        <f>((('Ac225 Dose 200 nCi R power'!T510/'Ac225 Dose 200 nCi R power'!H510)^2+('Ac227 Dose 1 nCi R power'!T510/'Ac227 Dose 1 nCi R power'!H510)^2)^0.5)*G134</f>
        <v>3.1891420993048311E-3</v>
      </c>
      <c r="T134" s="59">
        <f>((('Ac225 Dose 200 nCi R power'!U510/'Ac225 Dose 200 nCi R power'!I510)^2+('Ac227 Dose 1 nCi R power'!U510/'Ac227 Dose 1 nCi R power'!I510)^2)^0.5)*H134</f>
        <v>2.5845936452265389E-3</v>
      </c>
      <c r="U134" s="59">
        <f>((('Ac225 Dose 200 nCi R power'!V510/'Ac225 Dose 200 nCi R power'!J510)^2+('Ac227 Dose 1 nCi R power'!V510/'Ac227 Dose 1 nCi R power'!J510)^2)^0.5)*I134</f>
        <v>1.4256242998808927E-2</v>
      </c>
      <c r="V134" s="59">
        <f>((('Ac225 Dose 200 nCi R power'!W510/'Ac225 Dose 200 nCi R power'!K510)^2+('Ac227 Dose 1 nCi R power'!W510/'Ac227 Dose 1 nCi R power'!K510)^2)^0.5)*J134</f>
        <v>8.1871912172783862E-3</v>
      </c>
      <c r="W134" s="59">
        <f>((('Ac225 Dose 200 nCi R power'!X510/'Ac225 Dose 200 nCi R power'!L510)^2+('Ac227 Dose 1 nCi R power'!X510/'Ac227 Dose 1 nCi R power'!L510)^2)^0.5)*K134</f>
        <v>1.1601657550439218E-3</v>
      </c>
      <c r="X134" s="59">
        <f>((('Ac225 Dose 200 nCi R power'!Y510/'Ac225 Dose 200 nCi R power'!M510)^2+('Ac227 Dose 1 nCi R power'!Y510/'Ac227 Dose 1 nCi R power'!M510)^2)^0.5)*L134</f>
        <v>1.7999566399509882E-2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7.6727713481693303E-3</v>
      </c>
      <c r="AC134" s="59">
        <f>((('Ac225 Dose 200 nCi R power'!AD510/'Ac225 Dose 200 nCi R power'!F510)^2+('Ac227 Dose 1 nCi R power'!AD510/'Ac227 Dose 1 nCi R power'!F510)^2)^0.5)*E134</f>
        <v>9.7627856921750952E-2</v>
      </c>
      <c r="AD134" s="59">
        <f>((('Ac225 Dose 200 nCi R power'!AE510/'Ac225 Dose 200 nCi R power'!G510)^2+('Ac227 Dose 1 nCi R power'!AE510/'Ac227 Dose 1 nCi R power'!G510)^2)^0.5)*F134</f>
        <v>5.1397638845275938E-3</v>
      </c>
      <c r="AE134" s="59">
        <f>((('Ac225 Dose 200 nCi R power'!AF510/'Ac225 Dose 200 nCi R power'!H510)^2+('Ac227 Dose 1 nCi R power'!AF510/'Ac227 Dose 1 nCi R power'!H510)^2)^0.5)*G134</f>
        <v>9.3795943302225609E-3</v>
      </c>
      <c r="AF134" s="59">
        <f>((('Ac225 Dose 200 nCi R power'!AG510/'Ac225 Dose 200 nCi R power'!I510)^2+('Ac227 Dose 1 nCi R power'!AG510/'Ac227 Dose 1 nCi R power'!I510)^2)^0.5)*H134</f>
        <v>4.2118431873074914E-3</v>
      </c>
      <c r="AG134" s="59">
        <f>((('Ac225 Dose 200 nCi R power'!AH510/'Ac225 Dose 200 nCi R power'!J510)^2+('Ac227 Dose 1 nCi R power'!AH510/'Ac227 Dose 1 nCi R power'!J510)^2)^0.5)*I134</f>
        <v>2.2883623232405271E-2</v>
      </c>
      <c r="AH134" s="59">
        <f>((('Ac225 Dose 200 nCi R power'!AI510/'Ac225 Dose 200 nCi R power'!K510)^2+('Ac227 Dose 1 nCi R power'!AI510/'Ac227 Dose 1 nCi R power'!K510)^2)^0.5)*J134</f>
        <v>1.0766004155174796E-2</v>
      </c>
      <c r="AI134" s="59">
        <f>((('Ac225 Dose 200 nCi R power'!AJ510/'Ac225 Dose 200 nCi R power'!L510)^2+('Ac227 Dose 1 nCi R power'!AJ510/'Ac227 Dose 1 nCi R power'!L510)^2)^0.5)*K134</f>
        <v>1.907328682852533E-3</v>
      </c>
      <c r="AJ134" s="59">
        <f>((('Ac225 Dose 200 nCi R power'!AK510/'Ac225 Dose 200 nCi R power'!M510)^2+('Ac227 Dose 1 nCi R power'!AK510/'Ac227 Dose 1 nCi R power'!M510)^2)^0.5)*L134</f>
        <v>2.474940689735881E-2</v>
      </c>
      <c r="AK134" s="59"/>
      <c r="AL134" s="59"/>
      <c r="AN134" s="139">
        <f t="shared" si="42"/>
        <v>-2.104536566419667E-4</v>
      </c>
      <c r="AO134" s="139">
        <f t="shared" si="43"/>
        <v>5.4078011128455075E-3</v>
      </c>
      <c r="AP134" s="139">
        <f t="shared" si="44"/>
        <v>-1.6008592956273573E-5</v>
      </c>
      <c r="AQ134" s="139">
        <f t="shared" si="45"/>
        <v>8.7122287726526049E-4</v>
      </c>
      <c r="AR134" s="139">
        <f t="shared" si="46"/>
        <v>-1.9077050984943594E-4</v>
      </c>
      <c r="AS134" s="139">
        <f t="shared" si="47"/>
        <v>-2.0119924575397827E-3</v>
      </c>
      <c r="AT134" s="139">
        <f t="shared" si="48"/>
        <v>-1.5037946673354891E-3</v>
      </c>
      <c r="AU134" s="139">
        <f t="shared" si="49"/>
        <v>-7.8841961231831178E-5</v>
      </c>
      <c r="AV134" s="139">
        <f t="shared" si="50"/>
        <v>-2.889920907091427E-3</v>
      </c>
      <c r="AZ134" s="139">
        <f t="shared" si="51"/>
        <v>1.1983031351144372E-2</v>
      </c>
      <c r="BA134" s="139">
        <f t="shared" si="52"/>
        <v>0.14051699160041861</v>
      </c>
      <c r="BB134" s="139">
        <f t="shared" si="53"/>
        <v>7.7924406732961578E-3</v>
      </c>
      <c r="BC134" s="139">
        <f t="shared" si="54"/>
        <v>1.3439959306792652E-2</v>
      </c>
      <c r="BD134" s="139">
        <f t="shared" si="55"/>
        <v>6.6056663226845939E-3</v>
      </c>
      <c r="BE134" s="139">
        <f t="shared" si="56"/>
        <v>3.5127873773674413E-2</v>
      </c>
      <c r="BF134" s="139">
        <f t="shared" si="57"/>
        <v>1.7449400705117694E-2</v>
      </c>
      <c r="BG134" s="139">
        <f t="shared" si="58"/>
        <v>2.9886524766646236E-3</v>
      </c>
      <c r="BH134" s="139">
        <f t="shared" si="59"/>
        <v>3.9859052389777265E-2</v>
      </c>
    </row>
    <row r="135" spans="3:60">
      <c r="C135">
        <f t="shared" si="60"/>
        <v>7.25</v>
      </c>
      <c r="D135" s="139">
        <f>'Ac227 Dose 1 nCi R power'!E511/'Ac225 Dose 200 nCi R power'!E511</f>
        <v>4.411184659810918E-3</v>
      </c>
      <c r="E135" s="139">
        <f>'Ac227 Dose 1 nCi R power'!F511/'Ac225 Dose 200 nCi R power'!F511</f>
        <v>4.200372612073975E-2</v>
      </c>
      <c r="F135" s="139">
        <f>'Ac227 Dose 1 nCi R power'!G511/'Ac225 Dose 200 nCi R power'!G511</f>
        <v>2.7030167496638292E-3</v>
      </c>
      <c r="G135" s="139">
        <f>'Ac227 Dose 1 nCi R power'!H511/'Ac225 Dose 200 nCi R power'!H511</f>
        <v>4.2127701645769088E-3</v>
      </c>
      <c r="H135" s="139">
        <f>'Ac227 Dose 1 nCi R power'!I511/'Ac225 Dose 200 nCi R power'!I511</f>
        <v>2.4826838777775792E-3</v>
      </c>
      <c r="I135" s="139">
        <f>'Ac227 Dose 1 nCi R power'!J511/'Ac225 Dose 200 nCi R power'!J511</f>
        <v>1.2628649417041744E-2</v>
      </c>
      <c r="J135" s="139">
        <f>'Ac227 Dose 1 nCi R power'!K511/'Ac225 Dose 200 nCi R power'!K511</f>
        <v>6.9638875562829817E-3</v>
      </c>
      <c r="K135" s="139">
        <f>'Ac227 Dose 1 nCi R power'!L511/'Ac225 Dose 200 nCi R power'!L511</f>
        <v>1.1133935401674562E-3</v>
      </c>
      <c r="L135" s="139">
        <f>'Ac227 Dose 1 nCi R power'!M511/'Ac225 Dose 200 nCi R power'!M511</f>
        <v>1.5876135046552258E-2</v>
      </c>
      <c r="M135" s="58"/>
      <c r="P135" s="59">
        <f>((('Ac225 Dose 200 nCi R power'!Q511/'Ac225 Dose 200 nCi R power'!E511)^2+('Ac227 Dose 1 nCi R power'!Q511/'Ac227 Dose 1 nCi R power'!E511)^2)^0.5)*D135</f>
        <v>4.623431054341702E-3</v>
      </c>
      <c r="Q135" s="59">
        <f>((('Ac225 Dose 200 nCi R power'!R511/'Ac225 Dose 200 nCi R power'!F511)^2+('Ac227 Dose 1 nCi R power'!R511/'Ac227 Dose 1 nCi R power'!F511)^2)^0.5)*E135</f>
        <v>3.6217357534274207E-2</v>
      </c>
      <c r="R135" s="59">
        <f>((('Ac225 Dose 200 nCi R power'!S511/'Ac225 Dose 200 nCi R power'!G511)^2+('Ac227 Dose 1 nCi R power'!S511/'Ac227 Dose 1 nCi R power'!G511)^2)^0.5)*F135</f>
        <v>2.7369696775171814E-3</v>
      </c>
      <c r="S135" s="59">
        <f>((('Ac225 Dose 200 nCi R power'!T511/'Ac225 Dose 200 nCi R power'!H511)^2+('Ac227 Dose 1 nCi R power'!T511/'Ac227 Dose 1 nCi R power'!H511)^2)^0.5)*G135</f>
        <v>3.3367279563344026E-3</v>
      </c>
      <c r="T135" s="59">
        <f>((('Ac225 Dose 200 nCi R power'!U511/'Ac225 Dose 200 nCi R power'!I511)^2+('Ac227 Dose 1 nCi R power'!U511/'Ac227 Dose 1 nCi R power'!I511)^2)^0.5)*H135</f>
        <v>2.687376841547059E-3</v>
      </c>
      <c r="U135" s="59">
        <f>((('Ac225 Dose 200 nCi R power'!V511/'Ac225 Dose 200 nCi R power'!J511)^2+('Ac227 Dose 1 nCi R power'!V511/'Ac227 Dose 1 nCi R power'!J511)^2)^0.5)*I135</f>
        <v>1.4600849008251218E-2</v>
      </c>
      <c r="V135" s="59">
        <f>((('Ac225 Dose 200 nCi R power'!W511/'Ac225 Dose 200 nCi R power'!K511)^2+('Ac227 Dose 1 nCi R power'!W511/'Ac227 Dose 1 nCi R power'!K511)^2)^0.5)*J135</f>
        <v>8.5220750344794111E-3</v>
      </c>
      <c r="W135" s="59">
        <f>((('Ac225 Dose 200 nCi R power'!X511/'Ac225 Dose 200 nCi R power'!L511)^2+('Ac227 Dose 1 nCi R power'!X511/'Ac227 Dose 1 nCi R power'!L511)^2)^0.5)*K135</f>
        <v>1.1975738608297876E-3</v>
      </c>
      <c r="X135" s="59">
        <f>((('Ac225 Dose 200 nCi R power'!Y511/'Ac225 Dose 200 nCi R power'!M511)^2+('Ac227 Dose 1 nCi R power'!Y511/'Ac227 Dose 1 nCi R power'!M511)^2)^0.5)*L135</f>
        <v>1.8909420548355173E-2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7.8554452222103464E-3</v>
      </c>
      <c r="AC135" s="59">
        <f>((('Ac225 Dose 200 nCi R power'!AD511/'Ac225 Dose 200 nCi R power'!F511)^2+('Ac227 Dose 1 nCi R power'!AD511/'Ac227 Dose 1 nCi R power'!F511)^2)^0.5)*E135</f>
        <v>9.6118844389701377E-2</v>
      </c>
      <c r="AD135" s="59">
        <f>((('Ac225 Dose 200 nCi R power'!AE511/'Ac225 Dose 200 nCi R power'!G511)^2+('Ac227 Dose 1 nCi R power'!AE511/'Ac227 Dose 1 nCi R power'!G511)^2)^0.5)*F135</f>
        <v>5.2030207098871439E-3</v>
      </c>
      <c r="AE135" s="59">
        <f>((('Ac225 Dose 200 nCi R power'!AF511/'Ac225 Dose 200 nCi R power'!H511)^2+('Ac227 Dose 1 nCi R power'!AF511/'Ac227 Dose 1 nCi R power'!H511)^2)^0.5)*G135</f>
        <v>9.6765644809751767E-3</v>
      </c>
      <c r="AF135" s="59">
        <f>((('Ac225 Dose 200 nCi R power'!AG511/'Ac225 Dose 200 nCi R power'!I511)^2+('Ac227 Dose 1 nCi R power'!AG511/'Ac227 Dose 1 nCi R power'!I511)^2)^0.5)*H135</f>
        <v>4.3611546861347678E-3</v>
      </c>
      <c r="AG135" s="59">
        <f>((('Ac225 Dose 200 nCi R power'!AH511/'Ac225 Dose 200 nCi R power'!J511)^2+('Ac227 Dose 1 nCi R power'!AH511/'Ac227 Dose 1 nCi R power'!J511)^2)^0.5)*I135</f>
        <v>2.372886016758002E-2</v>
      </c>
      <c r="AH135" s="59">
        <f>((('Ac225 Dose 200 nCi R power'!AI511/'Ac225 Dose 200 nCi R power'!K511)^2+('Ac227 Dose 1 nCi R power'!AI511/'Ac227 Dose 1 nCi R power'!K511)^2)^0.5)*J135</f>
        <v>1.1226658846720527E-2</v>
      </c>
      <c r="AI135" s="59">
        <f>((('Ac225 Dose 200 nCi R power'!AJ511/'Ac225 Dose 200 nCi R power'!L511)^2+('Ac227 Dose 1 nCi R power'!AJ511/'Ac227 Dose 1 nCi R power'!L511)^2)^0.5)*K135</f>
        <v>1.9606236810486921E-3</v>
      </c>
      <c r="AJ135" s="59">
        <f>((('Ac225 Dose 200 nCi R power'!AK511/'Ac225 Dose 200 nCi R power'!M511)^2+('Ac227 Dose 1 nCi R power'!AK511/'Ac227 Dose 1 nCi R power'!M511)^2)^0.5)*L135</f>
        <v>2.6007498120541914E-2</v>
      </c>
      <c r="AK135" s="59"/>
      <c r="AL135" s="59"/>
      <c r="AN135" s="139">
        <f t="shared" si="42"/>
        <v>-2.1224639453078405E-4</v>
      </c>
      <c r="AO135" s="139">
        <f t="shared" si="43"/>
        <v>5.7863685864655429E-3</v>
      </c>
      <c r="AP135" s="139">
        <f t="shared" si="44"/>
        <v>-3.3952927853352164E-5</v>
      </c>
      <c r="AQ135" s="139">
        <f t="shared" si="45"/>
        <v>8.7604220824250619E-4</v>
      </c>
      <c r="AR135" s="139">
        <f t="shared" si="46"/>
        <v>-2.0469296376947983E-4</v>
      </c>
      <c r="AS135" s="139">
        <f t="shared" si="47"/>
        <v>-1.9721995912094746E-3</v>
      </c>
      <c r="AT135" s="139">
        <f t="shared" si="48"/>
        <v>-1.5581874781964294E-3</v>
      </c>
      <c r="AU135" s="139">
        <f t="shared" si="49"/>
        <v>-8.4180320662331429E-5</v>
      </c>
      <c r="AV135" s="139">
        <f t="shared" si="50"/>
        <v>-3.0332855018029153E-3</v>
      </c>
      <c r="AZ135" s="139">
        <f t="shared" si="51"/>
        <v>1.2266629882021264E-2</v>
      </c>
      <c r="BA135" s="139">
        <f t="shared" si="52"/>
        <v>0.13812257051044113</v>
      </c>
      <c r="BB135" s="139">
        <f t="shared" si="53"/>
        <v>7.9060374595509731E-3</v>
      </c>
      <c r="BC135" s="139">
        <f t="shared" si="54"/>
        <v>1.3889334645552085E-2</v>
      </c>
      <c r="BD135" s="139">
        <f t="shared" si="55"/>
        <v>6.843838563912347E-3</v>
      </c>
      <c r="BE135" s="139">
        <f t="shared" si="56"/>
        <v>3.6357509584621764E-2</v>
      </c>
      <c r="BF135" s="139">
        <f t="shared" si="57"/>
        <v>1.8190546403003507E-2</v>
      </c>
      <c r="BG135" s="139">
        <f t="shared" si="58"/>
        <v>3.0740172212161483E-3</v>
      </c>
      <c r="BH135" s="139">
        <f t="shared" si="59"/>
        <v>4.1883633167094175E-2</v>
      </c>
    </row>
    <row r="136" spans="3:60">
      <c r="C136">
        <f t="shared" si="60"/>
        <v>7.5</v>
      </c>
      <c r="D136" s="139">
        <f>'Ac227 Dose 1 nCi R power'!E512/'Ac225 Dose 200 nCi R power'!E512</f>
        <v>4.5165345532581233E-3</v>
      </c>
      <c r="E136" s="139">
        <f>'Ac227 Dose 1 nCi R power'!F512/'Ac225 Dose 200 nCi R power'!F512</f>
        <v>4.1277861153357284E-2</v>
      </c>
      <c r="F136" s="139">
        <f>'Ac227 Dose 1 nCi R power'!G512/'Ac225 Dose 200 nCi R power'!G512</f>
        <v>2.7576198637211339E-3</v>
      </c>
      <c r="G136" s="139">
        <f>'Ac227 Dose 1 nCi R power'!H512/'Ac225 Dose 200 nCi R power'!H512</f>
        <v>4.3705533476103538E-3</v>
      </c>
      <c r="H136" s="139">
        <f>'Ac227 Dose 1 nCi R power'!I512/'Ac225 Dose 200 nCi R power'!I512</f>
        <v>2.5750028777933418E-3</v>
      </c>
      <c r="I136" s="139">
        <f>'Ac227 Dose 1 nCi R power'!J512/'Ac225 Dose 200 nCi R power'!J512</f>
        <v>1.3029520342825418E-2</v>
      </c>
      <c r="J136" s="139">
        <f>'Ac227 Dose 1 nCi R power'!K512/'Ac225 Dose 200 nCi R power'!K512</f>
        <v>7.2529184841956199E-3</v>
      </c>
      <c r="K136" s="139">
        <f>'Ac227 Dose 1 nCi R power'!L512/'Ac225 Dose 200 nCi R power'!L512</f>
        <v>1.1468820424254283E-3</v>
      </c>
      <c r="L136" s="139">
        <f>'Ac227 Dose 1 nCi R power'!M512/'Ac225 Dose 200 nCi R power'!M512</f>
        <v>1.6663990333735012E-2</v>
      </c>
      <c r="M136" s="58"/>
      <c r="P136" s="59">
        <f>((('Ac225 Dose 200 nCi R power'!Q512/'Ac225 Dose 200 nCi R power'!E512)^2+('Ac227 Dose 1 nCi R power'!Q512/'Ac227 Dose 1 nCi R power'!E512)^2)^0.5)*D136</f>
        <v>4.7306542543556996E-3</v>
      </c>
      <c r="Q136" s="59">
        <f>((('Ac225 Dose 200 nCi R power'!R512/'Ac225 Dose 200 nCi R power'!F512)^2+('Ac227 Dose 1 nCi R power'!R512/'Ac227 Dose 1 nCi R power'!F512)^2)^0.5)*E136</f>
        <v>3.5116192938680589E-2</v>
      </c>
      <c r="R136" s="59">
        <f>((('Ac225 Dose 200 nCi R power'!S512/'Ac225 Dose 200 nCi R power'!G512)^2+('Ac227 Dose 1 nCi R power'!S512/'Ac227 Dose 1 nCi R power'!G512)^2)^0.5)*F136</f>
        <v>2.8088731975467861E-3</v>
      </c>
      <c r="S136" s="59">
        <f>((('Ac225 Dose 200 nCi R power'!T512/'Ac225 Dose 200 nCi R power'!H512)^2+('Ac227 Dose 1 nCi R power'!T512/'Ac227 Dose 1 nCi R power'!H512)^2)^0.5)*G136</f>
        <v>3.4893190478795066E-3</v>
      </c>
      <c r="T136" s="59">
        <f>((('Ac225 Dose 200 nCi R power'!U512/'Ac225 Dose 200 nCi R power'!I512)^2+('Ac227 Dose 1 nCi R power'!U512/'Ac227 Dose 1 nCi R power'!I512)^2)^0.5)*H136</f>
        <v>2.7940509647855975E-3</v>
      </c>
      <c r="U136" s="59">
        <f>((('Ac225 Dose 200 nCi R power'!V512/'Ac225 Dose 200 nCi R power'!J512)^2+('Ac227 Dose 1 nCi R power'!V512/'Ac227 Dose 1 nCi R power'!J512)^2)^0.5)*I136</f>
        <v>1.4963997959104499E-2</v>
      </c>
      <c r="V136" s="59">
        <f>((('Ac225 Dose 200 nCi R power'!W512/'Ac225 Dose 200 nCi R power'!K512)^2+('Ac227 Dose 1 nCi R power'!W512/'Ac227 Dose 1 nCi R power'!K512)^2)^0.5)*J136</f>
        <v>8.8673198073705422E-3</v>
      </c>
      <c r="W136" s="59">
        <f>((('Ac225 Dose 200 nCi R power'!X512/'Ac225 Dose 200 nCi R power'!L512)^2+('Ac227 Dose 1 nCi R power'!X512/'Ac227 Dose 1 nCi R power'!L512)^2)^0.5)*K136</f>
        <v>1.236596399067593E-3</v>
      </c>
      <c r="X136" s="59">
        <f>((('Ac225 Dose 200 nCi R power'!Y512/'Ac225 Dose 200 nCi R power'!M512)^2+('Ac227 Dose 1 nCi R power'!Y512/'Ac227 Dose 1 nCi R power'!M512)^2)^0.5)*L136</f>
        <v>1.9844909852662299E-2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8.0461300339602932E-3</v>
      </c>
      <c r="AC136" s="59">
        <f>((('Ac225 Dose 200 nCi R power'!AD512/'Ac225 Dose 200 nCi R power'!F512)^2+('Ac227 Dose 1 nCi R power'!AD512/'Ac227 Dose 1 nCi R power'!F512)^2)^0.5)*E136</f>
        <v>9.492654032879691E-2</v>
      </c>
      <c r="AD136" s="59">
        <f>((('Ac225 Dose 200 nCi R power'!AE512/'Ac225 Dose 200 nCi R power'!G512)^2+('Ac227 Dose 1 nCi R power'!AE512/'Ac227 Dose 1 nCi R power'!G512)^2)^0.5)*F136</f>
        <v>5.2755847228484068E-3</v>
      </c>
      <c r="AE136" s="59">
        <f>((('Ac225 Dose 200 nCi R power'!AF512/'Ac225 Dose 200 nCi R power'!H512)^2+('Ac227 Dose 1 nCi R power'!AF512/'Ac227 Dose 1 nCi R power'!H512)^2)^0.5)*G136</f>
        <v>9.9879549167305494E-3</v>
      </c>
      <c r="AF136" s="59">
        <f>((('Ac225 Dose 200 nCi R power'!AG512/'Ac225 Dose 200 nCi R power'!I512)^2+('Ac227 Dose 1 nCi R power'!AG512/'Ac227 Dose 1 nCi R power'!I512)^2)^0.5)*H136</f>
        <v>4.5163826622114222E-3</v>
      </c>
      <c r="AG136" s="59">
        <f>((('Ac225 Dose 200 nCi R power'!AH512/'Ac225 Dose 200 nCi R power'!J512)^2+('Ac227 Dose 1 nCi R power'!AH512/'Ac227 Dose 1 nCi R power'!J512)^2)^0.5)*I136</f>
        <v>2.4606470792372791E-2</v>
      </c>
      <c r="AH136" s="59">
        <f>((('Ac225 Dose 200 nCi R power'!AI512/'Ac225 Dose 200 nCi R power'!K512)^2+('Ac227 Dose 1 nCi R power'!AI512/'Ac227 Dose 1 nCi R power'!K512)^2)^0.5)*J136</f>
        <v>1.1701182948514875E-2</v>
      </c>
      <c r="AI136" s="59">
        <f>((('Ac225 Dose 200 nCi R power'!AJ512/'Ac225 Dose 200 nCi R power'!L512)^2+('Ac227 Dose 1 nCi R power'!AJ512/'Ac227 Dose 1 nCi R power'!L512)^2)^0.5)*K136</f>
        <v>2.0163309690621033E-3</v>
      </c>
      <c r="AJ136" s="59">
        <f>((('Ac225 Dose 200 nCi R power'!AK512/'Ac225 Dose 200 nCi R power'!M512)^2+('Ac227 Dose 1 nCi R power'!AK512/'Ac227 Dose 1 nCi R power'!M512)^2)^0.5)*L136</f>
        <v>2.7300406537254164E-2</v>
      </c>
      <c r="AK136" s="59"/>
      <c r="AL136" s="59"/>
      <c r="AN136" s="139">
        <f t="shared" si="42"/>
        <v>-2.1411970109757629E-4</v>
      </c>
      <c r="AO136" s="139">
        <f t="shared" si="43"/>
        <v>6.1616682146766952E-3</v>
      </c>
      <c r="AP136" s="139">
        <f t="shared" si="44"/>
        <v>-5.1253333825652253E-5</v>
      </c>
      <c r="AQ136" s="139">
        <f t="shared" si="45"/>
        <v>8.8123429973084718E-4</v>
      </c>
      <c r="AR136" s="139">
        <f t="shared" si="46"/>
        <v>-2.1904808699225575E-4</v>
      </c>
      <c r="AS136" s="139">
        <f t="shared" si="47"/>
        <v>-1.9344776162790803E-3</v>
      </c>
      <c r="AT136" s="139">
        <f t="shared" si="48"/>
        <v>-1.6144013231749223E-3</v>
      </c>
      <c r="AU136" s="139">
        <f t="shared" si="49"/>
        <v>-8.9714356642164655E-5</v>
      </c>
      <c r="AV136" s="139">
        <f t="shared" si="50"/>
        <v>-3.1809195189272874E-3</v>
      </c>
      <c r="AZ136" s="139">
        <f t="shared" si="51"/>
        <v>1.2562664587218417E-2</v>
      </c>
      <c r="BA136" s="139">
        <f t="shared" si="52"/>
        <v>0.13620440148215418</v>
      </c>
      <c r="BB136" s="139">
        <f t="shared" si="53"/>
        <v>8.0332045865695416E-3</v>
      </c>
      <c r="BC136" s="139">
        <f t="shared" si="54"/>
        <v>1.4358508264340902E-2</v>
      </c>
      <c r="BD136" s="139">
        <f t="shared" si="55"/>
        <v>7.0913855400047635E-3</v>
      </c>
      <c r="BE136" s="139">
        <f t="shared" si="56"/>
        <v>3.7635991135198207E-2</v>
      </c>
      <c r="BF136" s="139">
        <f t="shared" si="57"/>
        <v>1.8954101432710493E-2</v>
      </c>
      <c r="BG136" s="139">
        <f t="shared" si="58"/>
        <v>3.1632130114875316E-3</v>
      </c>
      <c r="BH136" s="139">
        <f t="shared" si="59"/>
        <v>4.3964396870989172E-2</v>
      </c>
    </row>
    <row r="137" spans="3:60">
      <c r="C137">
        <f t="shared" si="60"/>
        <v>7.75</v>
      </c>
      <c r="D137" s="139">
        <f>'Ac227 Dose 1 nCi R power'!E513/'Ac225 Dose 200 nCi R power'!E513</f>
        <v>4.6263559063532541E-3</v>
      </c>
      <c r="E137" s="139">
        <f>'Ac227 Dose 1 nCi R power'!F513/'Ac225 Dose 200 nCi R power'!F513</f>
        <v>4.0689544965428828E-2</v>
      </c>
      <c r="F137" s="139">
        <f>'Ac227 Dose 1 nCi R power'!G513/'Ac225 Dose 200 nCi R power'!G513</f>
        <v>2.8162020318304535E-3</v>
      </c>
      <c r="G137" s="139">
        <f>'Ac227 Dose 1 nCi R power'!H513/'Ac225 Dose 200 nCi R power'!H513</f>
        <v>4.5336233316673165E-3</v>
      </c>
      <c r="H137" s="139">
        <f>'Ac227 Dose 1 nCi R power'!I513/'Ac225 Dose 200 nCi R power'!I513</f>
        <v>2.6707510896221785E-3</v>
      </c>
      <c r="I137" s="139">
        <f>'Ac227 Dose 1 nCi R power'!J513/'Ac225 Dose 200 nCi R power'!J513</f>
        <v>1.3446619450280309E-2</v>
      </c>
      <c r="J137" s="139">
        <f>'Ac227 Dose 1 nCi R power'!K513/'Ac225 Dose 200 nCi R power'!K513</f>
        <v>7.550389133729506E-3</v>
      </c>
      <c r="K137" s="139">
        <f>'Ac227 Dose 1 nCi R power'!L513/'Ac225 Dose 200 nCi R power'!L513</f>
        <v>1.1817864890880955E-3</v>
      </c>
      <c r="L137" s="139">
        <f>'Ac227 Dose 1 nCi R power'!M513/'Ac225 Dose 200 nCi R power'!M513</f>
        <v>1.7473149970468643E-2</v>
      </c>
      <c r="M137" s="58"/>
      <c r="P137" s="59">
        <f>((('Ac225 Dose 200 nCi R power'!Q513/'Ac225 Dose 200 nCi R power'!E513)^2+('Ac227 Dose 1 nCi R power'!Q513/'Ac227 Dose 1 nCi R power'!E513)^2)^0.5)*D137</f>
        <v>4.8424304168178329E-3</v>
      </c>
      <c r="Q137" s="59">
        <f>((('Ac225 Dose 200 nCi R power'!R513/'Ac225 Dose 200 nCi R power'!F513)^2+('Ac227 Dose 1 nCi R power'!R513/'Ac227 Dose 1 nCi R power'!F513)^2)^0.5)*E137</f>
        <v>3.4154306898695239E-2</v>
      </c>
      <c r="R137" s="59">
        <f>((('Ac225 Dose 200 nCi R power'!S513/'Ac225 Dose 200 nCi R power'!G513)^2+('Ac227 Dose 1 nCi R power'!S513/'Ac227 Dose 1 nCi R power'!G513)^2)^0.5)*F137</f>
        <v>2.8842467405960069E-3</v>
      </c>
      <c r="S137" s="59">
        <f>((('Ac225 Dose 200 nCi R power'!T513/'Ac225 Dose 200 nCi R power'!H513)^2+('Ac227 Dose 1 nCi R power'!T513/'Ac227 Dose 1 nCi R power'!H513)^2)^0.5)*G137</f>
        <v>3.6467664461004253E-3</v>
      </c>
      <c r="T137" s="59">
        <f>((('Ac225 Dose 200 nCi R power'!U513/'Ac225 Dose 200 nCi R power'!I513)^2+('Ac227 Dose 1 nCi R power'!U513/'Ac227 Dose 1 nCi R power'!I513)^2)^0.5)*H137</f>
        <v>2.904593124317133E-3</v>
      </c>
      <c r="U137" s="59">
        <f>((('Ac225 Dose 200 nCi R power'!V513/'Ac225 Dose 200 nCi R power'!J513)^2+('Ac227 Dose 1 nCi R power'!V513/'Ac227 Dose 1 nCi R power'!J513)^2)^0.5)*I137</f>
        <v>1.5345206863973896E-2</v>
      </c>
      <c r="V137" s="59">
        <f>((('Ac225 Dose 200 nCi R power'!W513/'Ac225 Dose 200 nCi R power'!K513)^2+('Ac227 Dose 1 nCi R power'!W513/'Ac227 Dose 1 nCi R power'!K513)^2)^0.5)*J137</f>
        <v>9.2227866328698296E-3</v>
      </c>
      <c r="W137" s="59">
        <f>((('Ac225 Dose 200 nCi R power'!X513/'Ac225 Dose 200 nCi R power'!L513)^2+('Ac227 Dose 1 nCi R power'!X513/'Ac227 Dose 1 nCi R power'!L513)^2)^0.5)*K137</f>
        <v>1.2772314117998128E-3</v>
      </c>
      <c r="X137" s="59">
        <f>((('Ac225 Dose 200 nCi R power'!Y513/'Ac225 Dose 200 nCi R power'!M513)^2+('Ac227 Dose 1 nCi R power'!Y513/'Ac227 Dose 1 nCi R power'!M513)^2)^0.5)*L137</f>
        <v>2.0805952158967137E-2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8.2449095151448312E-3</v>
      </c>
      <c r="AC137" s="59">
        <f>((('Ac225 Dose 200 nCi R power'!AD513/'Ac225 Dose 200 nCi R power'!F513)^2+('Ac227 Dose 1 nCi R power'!AD513/'Ac227 Dose 1 nCi R power'!F513)^2)^0.5)*E137</f>
        <v>9.4010614424230282E-2</v>
      </c>
      <c r="AD137" s="59">
        <f>((('Ac225 Dose 200 nCi R power'!AE513/'Ac225 Dose 200 nCi R power'!G513)^2+('Ac227 Dose 1 nCi R power'!AE513/'Ac227 Dose 1 nCi R power'!G513)^2)^0.5)*F137</f>
        <v>5.3567037973181863E-3</v>
      </c>
      <c r="AE137" s="59">
        <f>((('Ac225 Dose 200 nCi R power'!AF513/'Ac225 Dose 200 nCi R power'!H513)^2+('Ac227 Dose 1 nCi R power'!AF513/'Ac227 Dose 1 nCi R power'!H513)^2)^0.5)*G137</f>
        <v>1.0313360000271121E-2</v>
      </c>
      <c r="AF137" s="59">
        <f>((('Ac225 Dose 200 nCi R power'!AG513/'Ac225 Dose 200 nCi R power'!I513)^2+('Ac227 Dose 1 nCi R power'!AG513/'Ac227 Dose 1 nCi R power'!I513)^2)^0.5)*H137</f>
        <v>4.6774664439159118E-3</v>
      </c>
      <c r="AG137" s="59">
        <f>((('Ac225 Dose 200 nCi R power'!AH513/'Ac225 Dose 200 nCi R power'!J513)^2+('Ac227 Dose 1 nCi R power'!AH513/'Ac227 Dose 1 nCi R power'!J513)^2)^0.5)*I137</f>
        <v>2.5516116837282561E-2</v>
      </c>
      <c r="AH137" s="59">
        <f>((('Ac225 Dose 200 nCi R power'!AI513/'Ac225 Dose 200 nCi R power'!K513)^2+('Ac227 Dose 1 nCi R power'!AI513/'Ac227 Dose 1 nCi R power'!K513)^2)^0.5)*J137</f>
        <v>1.2189430966846495E-2</v>
      </c>
      <c r="AI137" s="59">
        <f>((('Ac225 Dose 200 nCi R power'!AJ513/'Ac225 Dose 200 nCi R power'!L513)^2+('Ac227 Dose 1 nCi R power'!AJ513/'Ac227 Dose 1 nCi R power'!L513)^2)^0.5)*K137</f>
        <v>2.0744443164418119E-3</v>
      </c>
      <c r="AJ137" s="59">
        <f>((('Ac225 Dose 200 nCi R power'!AK513/'Ac225 Dose 200 nCi R power'!M513)^2+('Ac227 Dose 1 nCi R power'!AK513/'Ac227 Dose 1 nCi R power'!M513)^2)^0.5)*L137</f>
        <v>2.8628038775572698E-2</v>
      </c>
      <c r="AK137" s="59"/>
      <c r="AL137" s="59"/>
      <c r="AN137" s="139">
        <f t="shared" si="42"/>
        <v>-2.1607451046457872E-4</v>
      </c>
      <c r="AO137" s="139">
        <f t="shared" si="43"/>
        <v>6.5352380667335896E-3</v>
      </c>
      <c r="AP137" s="139">
        <f t="shared" si="44"/>
        <v>-6.804470876555337E-5</v>
      </c>
      <c r="AQ137" s="139">
        <f t="shared" si="45"/>
        <v>8.8685688556689119E-4</v>
      </c>
      <c r="AR137" s="139">
        <f t="shared" si="46"/>
        <v>-2.3384203469495454E-4</v>
      </c>
      <c r="AS137" s="139">
        <f t="shared" si="47"/>
        <v>-1.8985874136935865E-3</v>
      </c>
      <c r="AT137" s="139">
        <f t="shared" si="48"/>
        <v>-1.6723974991403236E-3</v>
      </c>
      <c r="AU137" s="139">
        <f t="shared" si="49"/>
        <v>-9.544492271171723E-5</v>
      </c>
      <c r="AV137" s="139">
        <f t="shared" si="50"/>
        <v>-3.3328021884984939E-3</v>
      </c>
      <c r="AZ137" s="139">
        <f t="shared" si="51"/>
        <v>1.2871265421498086E-2</v>
      </c>
      <c r="BA137" s="139">
        <f t="shared" si="52"/>
        <v>0.13470015938965912</v>
      </c>
      <c r="BB137" s="139">
        <f t="shared" si="53"/>
        <v>8.1729058291486398E-3</v>
      </c>
      <c r="BC137" s="139">
        <f t="shared" si="54"/>
        <v>1.4846983331938436E-2</v>
      </c>
      <c r="BD137" s="139">
        <f t="shared" si="55"/>
        <v>7.3482175335380902E-3</v>
      </c>
      <c r="BE137" s="139">
        <f t="shared" si="56"/>
        <v>3.8962736287562874E-2</v>
      </c>
      <c r="BF137" s="139">
        <f t="shared" si="57"/>
        <v>1.9739820100576001E-2</v>
      </c>
      <c r="BG137" s="139">
        <f t="shared" si="58"/>
        <v>3.2562308055299072E-3</v>
      </c>
      <c r="BH137" s="139">
        <f t="shared" si="59"/>
        <v>4.6101188746041341E-2</v>
      </c>
    </row>
    <row r="138" spans="3:60">
      <c r="C138">
        <f t="shared" si="60"/>
        <v>8</v>
      </c>
      <c r="D138" s="139">
        <f>'Ac227 Dose 1 nCi R power'!E514/'Ac225 Dose 200 nCi R power'!E514</f>
        <v>4.7406932013644206E-3</v>
      </c>
      <c r="E138" s="139">
        <f>'Ac227 Dose 1 nCi R power'!F514/'Ac225 Dose 200 nCi R power'!F514</f>
        <v>4.0220945910699697E-2</v>
      </c>
      <c r="F138" s="139">
        <f>'Ac227 Dose 1 nCi R power'!G514/'Ac225 Dose 200 nCi R power'!G514</f>
        <v>2.8785231328127543E-3</v>
      </c>
      <c r="G138" s="139">
        <f>'Ac227 Dose 1 nCi R power'!H514/'Ac225 Dose 200 nCi R power'!H514</f>
        <v>4.7019006199478285E-3</v>
      </c>
      <c r="H138" s="139">
        <f>'Ac227 Dose 1 nCi R power'!I514/'Ac225 Dose 200 nCi R power'!I514</f>
        <v>2.7699022790884384E-3</v>
      </c>
      <c r="I138" s="139">
        <f>'Ac227 Dose 1 nCi R power'!J514/'Ac225 Dose 200 nCi R power'!J514</f>
        <v>1.3879727325381246E-2</v>
      </c>
      <c r="J138" s="139">
        <f>'Ac227 Dose 1 nCi R power'!K514/'Ac225 Dose 200 nCi R power'!K514</f>
        <v>7.8562139216776083E-3</v>
      </c>
      <c r="K138" s="139">
        <f>'Ac227 Dose 1 nCi R power'!L514/'Ac225 Dose 200 nCi R power'!L514</f>
        <v>1.2181042864399089E-3</v>
      </c>
      <c r="L138" s="139">
        <f>'Ac227 Dose 1 nCi R power'!M514/'Ac225 Dose 200 nCi R power'!M514</f>
        <v>1.8303564769220956E-2</v>
      </c>
      <c r="M138" s="58"/>
      <c r="P138" s="59">
        <f>((('Ac225 Dose 200 nCi R power'!Q514/'Ac225 Dose 200 nCi R power'!E514)^2+('Ac227 Dose 1 nCi R power'!Q514/'Ac227 Dose 1 nCi R power'!E514)^2)^0.5)*D138</f>
        <v>4.9588049193171942E-3</v>
      </c>
      <c r="Q138" s="59">
        <f>((('Ac225 Dose 200 nCi R power'!R514/'Ac225 Dose 200 nCi R power'!F514)^2+('Ac227 Dose 1 nCi R power'!R514/'Ac227 Dose 1 nCi R power'!F514)^2)^0.5)*E138</f>
        <v>3.3312644445727714E-2</v>
      </c>
      <c r="R138" s="59">
        <f>((('Ac225 Dose 200 nCi R power'!S514/'Ac225 Dose 200 nCi R power'!G514)^2+('Ac227 Dose 1 nCi R power'!S514/'Ac227 Dose 1 nCi R power'!G514)^2)^0.5)*F138</f>
        <v>2.9629610139667931E-3</v>
      </c>
      <c r="S138" s="59">
        <f>((('Ac225 Dose 200 nCi R power'!T514/'Ac225 Dose 200 nCi R power'!H514)^2+('Ac227 Dose 1 nCi R power'!T514/'Ac227 Dose 1 nCi R power'!H514)^2)^0.5)*G138</f>
        <v>3.8089475378817231E-3</v>
      </c>
      <c r="T138" s="59">
        <f>((('Ac225 Dose 200 nCi R power'!U514/'Ac225 Dose 200 nCi R power'!I514)^2+('Ac227 Dose 1 nCi R power'!U514/'Ac227 Dose 1 nCi R power'!I514)^2)^0.5)*H138</f>
        <v>3.0189826197506335E-3</v>
      </c>
      <c r="U138" s="59">
        <f>((('Ac225 Dose 200 nCi R power'!V514/'Ac225 Dose 200 nCi R power'!J514)^2+('Ac227 Dose 1 nCi R power'!V514/'Ac227 Dose 1 nCi R power'!J514)^2)^0.5)*I138</f>
        <v>1.5744039852121649E-2</v>
      </c>
      <c r="V138" s="59">
        <f>((('Ac225 Dose 200 nCi R power'!W514/'Ac225 Dose 200 nCi R power'!K514)^2+('Ac227 Dose 1 nCi R power'!W514/'Ac227 Dose 1 nCi R power'!K514)^2)^0.5)*J138</f>
        <v>9.5883568212276303E-3</v>
      </c>
      <c r="W138" s="59">
        <f>((('Ac225 Dose 200 nCi R power'!X514/'Ac225 Dose 200 nCi R power'!L514)^2+('Ac227 Dose 1 nCi R power'!X514/'Ac227 Dose 1 nCi R power'!L514)^2)^0.5)*K138</f>
        <v>1.319477086083629E-3</v>
      </c>
      <c r="X138" s="59">
        <f>((('Ac225 Dose 200 nCi R power'!Y514/'Ac225 Dose 200 nCi R power'!M514)^2+('Ac227 Dose 1 nCi R power'!Y514/'Ac227 Dose 1 nCi R power'!M514)^2)^0.5)*L138</f>
        <v>2.1792480635841063E-2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8.4518642414624992E-3</v>
      </c>
      <c r="AC138" s="59">
        <f>((('Ac225 Dose 200 nCi R power'!AD514/'Ac225 Dose 200 nCi R power'!F514)^2+('Ac227 Dose 1 nCi R power'!AD514/'Ac227 Dose 1 nCi R power'!F514)^2)^0.5)*E138</f>
        <v>9.3337980381569541E-2</v>
      </c>
      <c r="AD138" s="59">
        <f>((('Ac225 Dose 200 nCi R power'!AE514/'Ac225 Dose 200 nCi R power'!G514)^2+('Ac227 Dose 1 nCi R power'!AE514/'Ac227 Dose 1 nCi R power'!G514)^2)^0.5)*F138</f>
        <v>5.4457446190132007E-3</v>
      </c>
      <c r="AE138" s="59">
        <f>((('Ac225 Dose 200 nCi R power'!AF514/'Ac225 Dose 200 nCi R power'!H514)^2+('Ac227 Dose 1 nCi R power'!AF514/'Ac227 Dose 1 nCi R power'!H514)^2)^0.5)*G138</f>
        <v>1.0652420191112535E-2</v>
      </c>
      <c r="AF138" s="59">
        <f>((('Ac225 Dose 200 nCi R power'!AG514/'Ac225 Dose 200 nCi R power'!I514)^2+('Ac227 Dose 1 nCi R power'!AG514/'Ac227 Dose 1 nCi R power'!I514)^2)^0.5)*H138</f>
        <v>4.844351296636437E-3</v>
      </c>
      <c r="AG138" s="59">
        <f>((('Ac225 Dose 200 nCi R power'!AH514/'Ac225 Dose 200 nCi R power'!J514)^2+('Ac227 Dose 1 nCi R power'!AH514/'Ac227 Dose 1 nCi R power'!J514)^2)^0.5)*I138</f>
        <v>2.6457494062800419E-2</v>
      </c>
      <c r="AH138" s="59">
        <f>((('Ac225 Dose 200 nCi R power'!AI514/'Ac225 Dose 200 nCi R power'!K514)^2+('Ac227 Dose 1 nCi R power'!AI514/'Ac227 Dose 1 nCi R power'!K514)^2)^0.5)*J138</f>
        <v>1.2691278678368709E-2</v>
      </c>
      <c r="AI138" s="59">
        <f>((('Ac225 Dose 200 nCi R power'!AJ514/'Ac225 Dose 200 nCi R power'!L514)^2+('Ac227 Dose 1 nCi R power'!AJ514/'Ac227 Dose 1 nCi R power'!L514)^2)^0.5)*K138</f>
        <v>2.1349579376297566E-3</v>
      </c>
      <c r="AJ138" s="59">
        <f>((('Ac225 Dose 200 nCi R power'!AK514/'Ac225 Dose 200 nCi R power'!M514)^2+('Ac227 Dose 1 nCi R power'!AK514/'Ac227 Dose 1 nCi R power'!M514)^2)^0.5)*L138</f>
        <v>2.9990320896690278E-2</v>
      </c>
      <c r="AK138" s="59"/>
      <c r="AL138" s="59"/>
      <c r="AN138" s="139">
        <f t="shared" si="42"/>
        <v>-2.1811171795277362E-4</v>
      </c>
      <c r="AO138" s="139">
        <f t="shared" si="43"/>
        <v>6.9083014649719832E-3</v>
      </c>
      <c r="AP138" s="139">
        <f t="shared" si="44"/>
        <v>-8.4437881154038764E-5</v>
      </c>
      <c r="AQ138" s="139">
        <f t="shared" si="45"/>
        <v>8.9295308206610536E-4</v>
      </c>
      <c r="AR138" s="139">
        <f t="shared" si="46"/>
        <v>-2.4908034066219512E-4</v>
      </c>
      <c r="AS138" s="139">
        <f t="shared" si="47"/>
        <v>-1.8643125267404029E-3</v>
      </c>
      <c r="AT138" s="139">
        <f t="shared" si="48"/>
        <v>-1.732142899550022E-3</v>
      </c>
      <c r="AU138" s="139">
        <f t="shared" si="49"/>
        <v>-1.0137279964372013E-4</v>
      </c>
      <c r="AV138" s="139">
        <f t="shared" si="50"/>
        <v>-3.4889158666201077E-3</v>
      </c>
      <c r="AZ138" s="139">
        <f t="shared" si="51"/>
        <v>1.319255744282692E-2</v>
      </c>
      <c r="BA138" s="139">
        <f t="shared" si="52"/>
        <v>0.13355892629226923</v>
      </c>
      <c r="BB138" s="139">
        <f t="shared" si="53"/>
        <v>8.3242677518259554E-3</v>
      </c>
      <c r="BC138" s="139">
        <f t="shared" si="54"/>
        <v>1.5354320811060362E-2</v>
      </c>
      <c r="BD138" s="139">
        <f t="shared" si="55"/>
        <v>7.6142535757248754E-3</v>
      </c>
      <c r="BE138" s="139">
        <f t="shared" si="56"/>
        <v>4.0337221388181667E-2</v>
      </c>
      <c r="BF138" s="139">
        <f t="shared" si="57"/>
        <v>2.0547492600046319E-2</v>
      </c>
      <c r="BG138" s="139">
        <f t="shared" si="58"/>
        <v>3.3530622240696656E-3</v>
      </c>
      <c r="BH138" s="139">
        <f t="shared" si="59"/>
        <v>4.8293885665911238E-2</v>
      </c>
    </row>
    <row r="139" spans="3:60">
      <c r="C139">
        <f t="shared" si="60"/>
        <v>8.25</v>
      </c>
      <c r="D139" s="139">
        <f>'Ac227 Dose 1 nCi R power'!E515/'Ac225 Dose 200 nCi R power'!E515</f>
        <v>4.8595892156350082E-3</v>
      </c>
      <c r="E139" s="139">
        <f>'Ac227 Dose 1 nCi R power'!F515/'Ac225 Dose 200 nCi R power'!F515</f>
        <v>3.9857456637622121E-2</v>
      </c>
      <c r="F139" s="139">
        <f>'Ac227 Dose 1 nCi R power'!G515/'Ac225 Dose 200 nCi R power'!G515</f>
        <v>2.944378983984411E-3</v>
      </c>
      <c r="G139" s="139">
        <f>'Ac227 Dose 1 nCi R power'!H515/'Ac225 Dose 200 nCi R power'!H515</f>
        <v>4.8753157701379403E-3</v>
      </c>
      <c r="H139" s="139">
        <f>'Ac227 Dose 1 nCi R power'!I515/'Ac225 Dose 200 nCi R power'!I515</f>
        <v>2.8724327268924606E-3</v>
      </c>
      <c r="I139" s="139">
        <f>'Ac227 Dose 1 nCi R power'!J515/'Ac225 Dose 200 nCi R power'!J515</f>
        <v>1.4328646241898987E-2</v>
      </c>
      <c r="J139" s="139">
        <f>'Ac227 Dose 1 nCi R power'!K515/'Ac225 Dose 200 nCi R power'!K515</f>
        <v>8.1703196967386187E-3</v>
      </c>
      <c r="K139" s="139">
        <f>'Ac227 Dose 1 nCi R power'!L515/'Ac225 Dose 200 nCi R power'!L515</f>
        <v>1.2558330366271512E-3</v>
      </c>
      <c r="L139" s="139">
        <f>'Ac227 Dose 1 nCi R power'!M515/'Ac225 Dose 200 nCi R power'!M515</f>
        <v>1.9155196015850817E-2</v>
      </c>
      <c r="M139" s="58"/>
      <c r="P139" s="59">
        <f>((('Ac225 Dose 200 nCi R power'!Q515/'Ac225 Dose 200 nCi R power'!E515)^2+('Ac227 Dose 1 nCi R power'!Q515/'Ac227 Dose 1 nCi R power'!E515)^2)^0.5)*D139</f>
        <v>5.0798213962692934E-3</v>
      </c>
      <c r="Q139" s="59">
        <f>((('Ac225 Dose 200 nCi R power'!R515/'Ac225 Dose 200 nCi R power'!F515)^2+('Ac227 Dose 1 nCi R power'!R515/'Ac227 Dose 1 nCi R power'!F515)^2)^0.5)*E139</f>
        <v>3.2575610568407715E-2</v>
      </c>
      <c r="R139" s="59">
        <f>((('Ac225 Dose 200 nCi R power'!S515/'Ac225 Dose 200 nCi R power'!G515)^2+('Ac227 Dose 1 nCi R power'!S515/'Ac227 Dose 1 nCi R power'!G515)^2)^0.5)*F139</f>
        <v>3.0449035974891678E-3</v>
      </c>
      <c r="S139" s="59">
        <f>((('Ac225 Dose 200 nCi R power'!T515/'Ac225 Dose 200 nCi R power'!H515)^2+('Ac227 Dose 1 nCi R power'!T515/'Ac227 Dose 1 nCi R power'!H515)^2)^0.5)*G139</f>
        <v>3.9757611590233981E-3</v>
      </c>
      <c r="T139" s="59">
        <f>((('Ac225 Dose 200 nCi R power'!U515/'Ac225 Dose 200 nCi R power'!I515)^2+('Ac227 Dose 1 nCi R power'!U515/'Ac227 Dose 1 nCi R power'!I515)^2)^0.5)*H139</f>
        <v>3.1372007183702007E-3</v>
      </c>
      <c r="U139" s="59">
        <f>((('Ac225 Dose 200 nCi R power'!V515/'Ac225 Dose 200 nCi R power'!J515)^2+('Ac227 Dose 1 nCi R power'!V515/'Ac227 Dose 1 nCi R power'!J515)^2)^0.5)*I139</f>
        <v>1.6160102951544721E-2</v>
      </c>
      <c r="V139" s="59">
        <f>((('Ac225 Dose 200 nCi R power'!W515/'Ac225 Dose 200 nCi R power'!K515)^2+('Ac227 Dose 1 nCi R power'!W515/'Ac227 Dose 1 nCi R power'!K515)^2)^0.5)*J139</f>
        <v>9.9639288268903968E-3</v>
      </c>
      <c r="W139" s="59">
        <f>((('Ac225 Dose 200 nCi R power'!X515/'Ac225 Dose 200 nCi R power'!L515)^2+('Ac227 Dose 1 nCi R power'!X515/'Ac227 Dose 1 nCi R power'!L515)^2)^0.5)*K139</f>
        <v>1.3633317395331964E-3</v>
      </c>
      <c r="X139" s="59">
        <f>((('Ac225 Dose 200 nCi R power'!Y515/'Ac225 Dose 200 nCi R power'!M515)^2+('Ac227 Dose 1 nCi R power'!Y515/'Ac227 Dose 1 nCi R power'!M515)^2)^0.5)*L139</f>
        <v>2.280444163557447E-2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8.6670716974664736E-3</v>
      </c>
      <c r="AC139" s="59">
        <f>((('Ac225 Dose 200 nCi R power'!AD515/'Ac225 Dose 200 nCi R power'!F515)^2+('Ac227 Dose 1 nCi R power'!AD515/'Ac227 Dose 1 nCi R power'!F515)^2)^0.5)*E139</f>
        <v>9.2881245856490588E-2</v>
      </c>
      <c r="AD139" s="59">
        <f>((('Ac225 Dose 200 nCi R power'!AE515/'Ac225 Dose 200 nCi R power'!G515)^2+('Ac227 Dose 1 nCi R power'!AE515/'Ac227 Dose 1 nCi R power'!G515)^2)^0.5)*F139</f>
        <v>5.5421704071332879E-3</v>
      </c>
      <c r="AE139" s="59">
        <f>((('Ac225 Dose 200 nCi R power'!AF515/'Ac225 Dose 200 nCi R power'!H515)^2+('Ac227 Dose 1 nCi R power'!AF515/'Ac227 Dose 1 nCi R power'!H515)^2)^0.5)*G139</f>
        <v>1.1004816296634393E-2</v>
      </c>
      <c r="AF139" s="59">
        <f>((('Ac225 Dose 200 nCi R power'!AG515/'Ac225 Dose 200 nCi R power'!I515)^2+('Ac227 Dose 1 nCi R power'!AG515/'Ac227 Dose 1 nCi R power'!I515)^2)^0.5)*H139</f>
        <v>5.016987783632295E-3</v>
      </c>
      <c r="AG139" s="59">
        <f>((('Ac225 Dose 200 nCi R power'!AH515/'Ac225 Dose 200 nCi R power'!J515)^2+('Ac227 Dose 1 nCi R power'!AH515/'Ac227 Dose 1 nCi R power'!J515)^2)^0.5)*I139</f>
        <v>2.7430328580406064E-2</v>
      </c>
      <c r="AH139" s="59">
        <f>((('Ac225 Dose 200 nCi R power'!AI515/'Ac225 Dose 200 nCi R power'!K515)^2+('Ac227 Dose 1 nCi R power'!AI515/'Ac227 Dose 1 nCi R power'!K515)^2)^0.5)*J139</f>
        <v>1.3206619996854751E-2</v>
      </c>
      <c r="AI139" s="59">
        <f>((('Ac225 Dose 200 nCi R power'!AJ515/'Ac225 Dose 200 nCi R power'!L515)^2+('Ac227 Dose 1 nCi R power'!AJ515/'Ac227 Dose 1 nCi R power'!L515)^2)^0.5)*K139</f>
        <v>2.197866450597461E-3</v>
      </c>
      <c r="AJ139" s="59">
        <f>((('Ac225 Dose 200 nCi R power'!AK515/'Ac225 Dose 200 nCi R power'!M515)^2+('Ac227 Dose 1 nCi R power'!AK515/'Ac227 Dose 1 nCi R power'!M515)^2)^0.5)*L139</f>
        <v>3.1387195620327116E-2</v>
      </c>
      <c r="AK139" s="59"/>
      <c r="AL139" s="59"/>
      <c r="AN139" s="139">
        <f t="shared" si="42"/>
        <v>-2.202321806342852E-4</v>
      </c>
      <c r="AO139" s="139">
        <f t="shared" si="43"/>
        <v>7.2818460692144066E-3</v>
      </c>
      <c r="AP139" s="139">
        <f t="shared" si="44"/>
        <v>-1.0052461350475682E-4</v>
      </c>
      <c r="AQ139" s="139">
        <f t="shared" si="45"/>
        <v>8.9955461111454211E-4</v>
      </c>
      <c r="AR139" s="139">
        <f t="shared" si="46"/>
        <v>-2.6476799147774014E-4</v>
      </c>
      <c r="AS139" s="139">
        <f t="shared" si="47"/>
        <v>-1.8314567096457332E-3</v>
      </c>
      <c r="AT139" s="139">
        <f t="shared" si="48"/>
        <v>-1.7936091301517781E-3</v>
      </c>
      <c r="AU139" s="139">
        <f t="shared" si="49"/>
        <v>-1.0749870290604514E-4</v>
      </c>
      <c r="AV139" s="139">
        <f t="shared" si="50"/>
        <v>-3.6492456197236532E-3</v>
      </c>
      <c r="AZ139" s="139">
        <f t="shared" si="51"/>
        <v>1.3526660913101483E-2</v>
      </c>
      <c r="BA139" s="139">
        <f t="shared" si="52"/>
        <v>0.13273870249411271</v>
      </c>
      <c r="BB139" s="139">
        <f t="shared" si="53"/>
        <v>8.4865493911176985E-3</v>
      </c>
      <c r="BC139" s="139">
        <f t="shared" si="54"/>
        <v>1.5880132066772332E-2</v>
      </c>
      <c r="BD139" s="139">
        <f t="shared" si="55"/>
        <v>7.8894205105247556E-3</v>
      </c>
      <c r="BE139" s="139">
        <f t="shared" si="56"/>
        <v>4.1758974822305048E-2</v>
      </c>
      <c r="BF139" s="139">
        <f t="shared" si="57"/>
        <v>2.1376939693593368E-2</v>
      </c>
      <c r="BG139" s="139">
        <f t="shared" si="58"/>
        <v>3.4536994872246124E-3</v>
      </c>
      <c r="BH139" s="139">
        <f t="shared" si="59"/>
        <v>5.0542391636177936E-2</v>
      </c>
    </row>
    <row r="140" spans="3:60">
      <c r="C140">
        <f t="shared" si="60"/>
        <v>8.5</v>
      </c>
      <c r="D140" s="139">
        <f>'Ac227 Dose 1 nCi R power'!E516/'Ac225 Dose 200 nCi R power'!E516</f>
        <v>4.9830850567982891E-3</v>
      </c>
      <c r="E140" s="139">
        <f>'Ac227 Dose 1 nCi R power'!F516/'Ac225 Dose 200 nCi R power'!F516</f>
        <v>3.9586998285831551E-2</v>
      </c>
      <c r="F140" s="139">
        <f>'Ac227 Dose 1 nCi R power'!G516/'Ac225 Dose 200 nCi R power'!G516</f>
        <v>3.0135949979953544E-3</v>
      </c>
      <c r="G140" s="139">
        <f>'Ac227 Dose 1 nCi R power'!H516/'Ac225 Dose 200 nCi R power'!H516</f>
        <v>5.0538080138123834E-3</v>
      </c>
      <c r="H140" s="139">
        <f>'Ac227 Dose 1 nCi R power'!I516/'Ac225 Dose 200 nCi R power'!I516</f>
        <v>2.9783209659714639E-3</v>
      </c>
      <c r="I140" s="139">
        <f>'Ac227 Dose 1 nCi R power'!J516/'Ac225 Dose 200 nCi R power'!J516</f>
        <v>1.4793197748226876E-2</v>
      </c>
      <c r="J140" s="139">
        <f>'Ac227 Dose 1 nCi R power'!K516/'Ac225 Dose 200 nCi R power'!K516</f>
        <v>8.4926439214776921E-3</v>
      </c>
      <c r="K140" s="139">
        <f>'Ac227 Dose 1 nCi R power'!L516/'Ac225 Dose 200 nCi R power'!L516</f>
        <v>1.2949705175490126E-3</v>
      </c>
      <c r="L140" s="139">
        <f>'Ac227 Dose 1 nCi R power'!M516/'Ac225 Dose 200 nCi R power'!M516</f>
        <v>2.0028013999396261E-2</v>
      </c>
      <c r="M140" s="58"/>
      <c r="P140" s="59">
        <f>((('Ac225 Dose 200 nCi R power'!Q516/'Ac225 Dose 200 nCi R power'!E516)^2+('Ac227 Dose 1 nCi R power'!Q516/'Ac227 Dose 1 nCi R power'!E516)^2)^0.5)*D140</f>
        <v>5.2055217747699282E-3</v>
      </c>
      <c r="Q140" s="59">
        <f>((('Ac225 Dose 200 nCi R power'!R516/'Ac225 Dose 200 nCi R power'!F516)^2+('Ac227 Dose 1 nCi R power'!R516/'Ac227 Dose 1 nCi R power'!F516)^2)^0.5)*E140</f>
        <v>3.193031830575925E-2</v>
      </c>
      <c r="R140" s="59">
        <f>((('Ac225 Dose 200 nCi R power'!S516/'Ac225 Dose 200 nCi R power'!G516)^2+('Ac227 Dose 1 nCi R power'!S516/'Ac227 Dose 1 nCi R power'!G516)^2)^0.5)*F140</f>
        <v>3.1299764309509399E-3</v>
      </c>
      <c r="S140" s="59">
        <f>((('Ac225 Dose 200 nCi R power'!T516/'Ac225 Dose 200 nCi R power'!H516)^2+('Ac227 Dose 1 nCi R power'!T516/'Ac227 Dose 1 nCi R power'!H516)^2)^0.5)*G140</f>
        <v>4.1471236948609934E-3</v>
      </c>
      <c r="T140" s="59">
        <f>((('Ac225 Dose 200 nCi R power'!U516/'Ac225 Dose 200 nCi R power'!I516)^2+('Ac227 Dose 1 nCi R power'!U516/'Ac227 Dose 1 nCi R power'!I516)^2)^0.5)*H140</f>
        <v>3.2592304562523251E-3</v>
      </c>
      <c r="U140" s="59">
        <f>((('Ac225 Dose 200 nCi R power'!V516/'Ac225 Dose 200 nCi R power'!J516)^2+('Ac227 Dose 1 nCi R power'!V516/'Ac227 Dose 1 nCi R power'!J516)^2)^0.5)*I140</f>
        <v>1.6593039549396397E-2</v>
      </c>
      <c r="V140" s="59">
        <f>((('Ac225 Dose 200 nCi R power'!W516/'Ac225 Dose 200 nCi R power'!K516)^2+('Ac227 Dose 1 nCi R power'!W516/'Ac227 Dose 1 nCi R power'!K516)^2)^0.5)*J140</f>
        <v>1.0349415705082698E-2</v>
      </c>
      <c r="W140" s="59">
        <f>((('Ac225 Dose 200 nCi R power'!X516/'Ac225 Dose 200 nCi R power'!L516)^2+('Ac227 Dose 1 nCi R power'!X516/'Ac227 Dose 1 nCi R power'!L516)^2)^0.5)*K140</f>
        <v>1.4087938068641126E-3</v>
      </c>
      <c r="X140" s="59">
        <f>((('Ac225 Dose 200 nCi R power'!Y516/'Ac225 Dose 200 nCi R power'!M516)^2+('Ac227 Dose 1 nCi R power'!Y516/'Ac227 Dose 1 nCi R power'!M516)^2)^0.5)*L140</f>
        <v>2.3841792867170513E-2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8.8906063403678195E-3</v>
      </c>
      <c r="AC140" s="59">
        <f>((('Ac225 Dose 200 nCi R power'!AD516/'Ac225 Dose 200 nCi R power'!F516)^2+('Ac227 Dose 1 nCi R power'!AD516/'Ac227 Dose 1 nCi R power'!F516)^2)^0.5)*E140</f>
        <v>9.2617543147503464E-2</v>
      </c>
      <c r="AD140" s="59">
        <f>((('Ac225 Dose 200 nCi R power'!AE516/'Ac225 Dose 200 nCi R power'!G516)^2+('Ac227 Dose 1 nCi R power'!AE516/'Ac227 Dose 1 nCi R power'!G516)^2)^0.5)*F140</f>
        <v>5.6455234589749504E-3</v>
      </c>
      <c r="AE140" s="59">
        <f>((('Ac225 Dose 200 nCi R power'!AF516/'Ac225 Dose 200 nCi R power'!H516)^2+('Ac227 Dose 1 nCi R power'!AF516/'Ac227 Dose 1 nCi R power'!H516)^2)^0.5)*G140</f>
        <v>1.1370264520326563E-2</v>
      </c>
      <c r="AF140" s="59">
        <f>((('Ac225 Dose 200 nCi R power'!AG516/'Ac225 Dose 200 nCi R power'!I516)^2+('Ac227 Dose 1 nCi R power'!AG516/'Ac227 Dose 1 nCi R power'!I516)^2)^0.5)*H140</f>
        <v>5.1953312028536966E-3</v>
      </c>
      <c r="AG140" s="59">
        <f>((('Ac225 Dose 200 nCi R power'!AH516/'Ac225 Dose 200 nCi R power'!J516)^2+('Ac227 Dose 1 nCi R power'!AH516/'Ac227 Dose 1 nCi R power'!J516)^2)^0.5)*I140</f>
        <v>2.8434373607092327E-2</v>
      </c>
      <c r="AH140" s="59">
        <f>((('Ac225 Dose 200 nCi R power'!AI516/'Ac225 Dose 200 nCi R power'!K516)^2+('Ac227 Dose 1 nCi R power'!AI516/'Ac227 Dose 1 nCi R power'!K516)^2)^0.5)*J140</f>
        <v>1.37353643559785E-2</v>
      </c>
      <c r="AI140" s="59">
        <f>((('Ac225 Dose 200 nCi R power'!AJ516/'Ac225 Dose 200 nCi R power'!L516)^2+('Ac227 Dose 1 nCi R power'!AJ516/'Ac227 Dose 1 nCi R power'!L516)^2)^0.5)*K140</f>
        <v>2.2631648389304466E-3</v>
      </c>
      <c r="AJ140" s="59">
        <f>((('Ac225 Dose 200 nCi R power'!AK516/'Ac225 Dose 200 nCi R power'!M516)^2+('Ac227 Dose 1 nCi R power'!AK516/'Ac227 Dose 1 nCi R power'!M516)^2)^0.5)*L140</f>
        <v>3.2818619959778604E-2</v>
      </c>
      <c r="AK140" s="59"/>
      <c r="AL140" s="59"/>
      <c r="AN140" s="139">
        <f t="shared" si="42"/>
        <v>-2.2243671797163907E-4</v>
      </c>
      <c r="AO140" s="139">
        <f t="shared" si="43"/>
        <v>7.6566799800723007E-3</v>
      </c>
      <c r="AP140" s="139">
        <f t="shared" si="44"/>
        <v>-1.1638143295558548E-4</v>
      </c>
      <c r="AQ140" s="139">
        <f t="shared" si="45"/>
        <v>9.0668431895139009E-4</v>
      </c>
      <c r="AR140" s="139">
        <f t="shared" si="46"/>
        <v>-2.8090949028086124E-4</v>
      </c>
      <c r="AS140" s="139">
        <f t="shared" si="47"/>
        <v>-1.7998418011695213E-3</v>
      </c>
      <c r="AT140" s="139">
        <f t="shared" si="48"/>
        <v>-1.8567717836050057E-3</v>
      </c>
      <c r="AU140" s="139">
        <f t="shared" si="49"/>
        <v>-1.1382328931509996E-4</v>
      </c>
      <c r="AV140" s="139">
        <f t="shared" si="50"/>
        <v>-3.8137788677742521E-3</v>
      </c>
      <c r="AZ140" s="139">
        <f t="shared" si="51"/>
        <v>1.387369139716611E-2</v>
      </c>
      <c r="BA140" s="139">
        <f t="shared" si="52"/>
        <v>0.13220454143333502</v>
      </c>
      <c r="BB140" s="139">
        <f t="shared" si="53"/>
        <v>8.6591184569703057E-3</v>
      </c>
      <c r="BC140" s="139">
        <f t="shared" si="54"/>
        <v>1.6424072534138946E-2</v>
      </c>
      <c r="BD140" s="139">
        <f t="shared" si="55"/>
        <v>8.1736521688251604E-3</v>
      </c>
      <c r="BE140" s="139">
        <f t="shared" si="56"/>
        <v>4.3227571355319204E-2</v>
      </c>
      <c r="BF140" s="139">
        <f t="shared" si="57"/>
        <v>2.222800827745619E-2</v>
      </c>
      <c r="BG140" s="139">
        <f t="shared" si="58"/>
        <v>3.5581353564794593E-3</v>
      </c>
      <c r="BH140" s="139">
        <f t="shared" si="59"/>
        <v>5.2846633959174869E-2</v>
      </c>
    </row>
    <row r="141" spans="3:60">
      <c r="C141">
        <f t="shared" si="60"/>
        <v>8.75</v>
      </c>
      <c r="D141" s="139">
        <f>'Ac227 Dose 1 nCi R power'!E517/'Ac225 Dose 200 nCi R power'!E517</f>
        <v>5.1112201973721044E-3</v>
      </c>
      <c r="E141" s="139">
        <f>'Ac227 Dose 1 nCi R power'!F517/'Ac225 Dose 200 nCi R power'!F517</f>
        <v>3.9399497369471244E-2</v>
      </c>
      <c r="F141" s="139">
        <f>'Ac227 Dose 1 nCi R power'!G517/'Ac225 Dose 200 nCi R power'!G517</f>
        <v>3.0860211325413611E-3</v>
      </c>
      <c r="G141" s="139">
        <f>'Ac227 Dose 1 nCi R power'!H517/'Ac225 Dose 200 nCi R power'!H517</f>
        <v>5.2373240904039211E-3</v>
      </c>
      <c r="H141" s="139">
        <f>'Ac227 Dose 1 nCi R power'!I517/'Ac225 Dose 200 nCi R power'!I517</f>
        <v>3.087547548486484E-3</v>
      </c>
      <c r="I141" s="139">
        <f>'Ac227 Dose 1 nCi R power'!J517/'Ac225 Dose 200 nCi R power'!J517</f>
        <v>1.5273220555995712E-2</v>
      </c>
      <c r="J141" s="139">
        <f>'Ac227 Dose 1 nCi R power'!K517/'Ac225 Dose 200 nCi R power'!K517</f>
        <v>8.8231331511510382E-3</v>
      </c>
      <c r="K141" s="139">
        <f>'Ac227 Dose 1 nCi R power'!L517/'Ac225 Dose 200 nCi R power'!L517</f>
        <v>1.3355146643920012E-3</v>
      </c>
      <c r="L141" s="139">
        <f>'Ac227 Dose 1 nCi R power'!M517/'Ac225 Dose 200 nCi R power'!M517</f>
        <v>2.0921996752061651E-2</v>
      </c>
      <c r="M141" s="58"/>
      <c r="P141" s="59">
        <f>((('Ac225 Dose 200 nCi R power'!Q517/'Ac225 Dose 200 nCi R power'!E517)^2+('Ac227 Dose 1 nCi R power'!Q517/'Ac227 Dose 1 nCi R power'!E517)^2)^0.5)*D141</f>
        <v>5.3359463099040584E-3</v>
      </c>
      <c r="Q141" s="59">
        <f>((('Ac225 Dose 200 nCi R power'!R517/'Ac225 Dose 200 nCi R power'!F517)^2+('Ac227 Dose 1 nCi R power'!R517/'Ac227 Dose 1 nCi R power'!F517)^2)^0.5)*E141</f>
        <v>3.1366025031913276E-2</v>
      </c>
      <c r="R141" s="59">
        <f>((('Ac225 Dose 200 nCi R power'!S517/'Ac225 Dose 200 nCi R power'!G517)^2+('Ac227 Dose 1 nCi R power'!S517/'Ac227 Dose 1 nCi R power'!G517)^2)^0.5)*F141</f>
        <v>3.218093725076753E-3</v>
      </c>
      <c r="S141" s="59">
        <f>((('Ac225 Dose 200 nCi R power'!T517/'Ac225 Dose 200 nCi R power'!H517)^2+('Ac227 Dose 1 nCi R power'!T517/'Ac227 Dose 1 nCi R power'!H517)^2)^0.5)*G141</f>
        <v>4.322965944299202E-3</v>
      </c>
      <c r="T141" s="59">
        <f>((('Ac225 Dose 200 nCi R power'!U517/'Ac225 Dose 200 nCi R power'!I517)^2+('Ac227 Dose 1 nCi R power'!U517/'Ac227 Dose 1 nCi R power'!I517)^2)^0.5)*H141</f>
        <v>3.3850564601836984E-3</v>
      </c>
      <c r="U141" s="59">
        <f>((('Ac225 Dose 200 nCi R power'!V517/'Ac225 Dose 200 nCi R power'!J517)^2+('Ac227 Dose 1 nCi R power'!V517/'Ac227 Dose 1 nCi R power'!J517)^2)^0.5)*I141</f>
        <v>1.7042526423755675E-2</v>
      </c>
      <c r="V141" s="59">
        <f>((('Ac225 Dose 200 nCi R power'!W517/'Ac225 Dose 200 nCi R power'!K517)^2+('Ac227 Dose 1 nCi R power'!W517/'Ac227 Dose 1 nCi R power'!K517)^2)^0.5)*J141</f>
        <v>1.0744742991917324E-2</v>
      </c>
      <c r="W141" s="59">
        <f>((('Ac225 Dose 200 nCi R power'!X517/'Ac225 Dose 200 nCi R power'!L517)^2+('Ac227 Dose 1 nCi R power'!X517/'Ac227 Dose 1 nCi R power'!L517)^2)^0.5)*K141</f>
        <v>1.4558618273186443E-3</v>
      </c>
      <c r="X141" s="59">
        <f>((('Ac225 Dose 200 nCi R power'!Y517/'Ac225 Dose 200 nCi R power'!M517)^2+('Ac227 Dose 1 nCi R power'!Y517/'Ac227 Dose 1 nCi R power'!M517)^2)^0.5)*L141</f>
        <v>2.4904501828970659E-2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9.1225396627681882E-3</v>
      </c>
      <c r="AC141" s="59">
        <f>((('Ac225 Dose 200 nCi R power'!AD517/'Ac225 Dose 200 nCi R power'!F517)^2+('Ac227 Dose 1 nCi R power'!AD517/'Ac227 Dose 1 nCi R power'!F517)^2)^0.5)*E141</f>
        <v>9.2527636073448688E-2</v>
      </c>
      <c r="AD141" s="59">
        <f>((('Ac225 Dose 200 nCi R power'!AE517/'Ac225 Dose 200 nCi R power'!G517)^2+('Ac227 Dose 1 nCi R power'!AE517/'Ac227 Dose 1 nCi R power'!G517)^2)^0.5)*F141</f>
        <v>5.755411341395845E-3</v>
      </c>
      <c r="AE141" s="59">
        <f>((('Ac225 Dose 200 nCi R power'!AF517/'Ac225 Dose 200 nCi R power'!H517)^2+('Ac227 Dose 1 nCi R power'!AF517/'Ac227 Dose 1 nCi R power'!H517)^2)^0.5)*G141</f>
        <v>1.1748512180453828E-2</v>
      </c>
      <c r="AF141" s="59">
        <f>((('Ac225 Dose 200 nCi R power'!AG517/'Ac225 Dose 200 nCi R power'!I517)^2+('Ac227 Dose 1 nCi R power'!AG517/'Ac227 Dose 1 nCi R power'!I517)^2)^0.5)*H141</f>
        <v>5.3793410894030164E-3</v>
      </c>
      <c r="AG141" s="59">
        <f>((('Ac225 Dose 200 nCi R power'!AH517/'Ac225 Dose 200 nCi R power'!J517)^2+('Ac227 Dose 1 nCi R power'!AH517/'Ac227 Dose 1 nCi R power'!J517)^2)^0.5)*I141</f>
        <v>2.9469406595348222E-2</v>
      </c>
      <c r="AH141" s="59">
        <f>((('Ac225 Dose 200 nCi R power'!AI517/'Ac225 Dose 200 nCi R power'!K517)^2+('Ac227 Dose 1 nCi R power'!AI517/'Ac227 Dose 1 nCi R power'!K517)^2)^0.5)*J141</f>
        <v>1.4277434511568555E-2</v>
      </c>
      <c r="AI141" s="59">
        <f>((('Ac225 Dose 200 nCi R power'!AJ517/'Ac225 Dose 200 nCi R power'!L517)^2+('Ac227 Dose 1 nCi R power'!AJ517/'Ac227 Dose 1 nCi R power'!L517)^2)^0.5)*K141</f>
        <v>2.3308484170085917E-3</v>
      </c>
      <c r="AJ141" s="59">
        <f>((('Ac225 Dose 200 nCi R power'!AK517/'Ac225 Dose 200 nCi R power'!M517)^2+('Ac227 Dose 1 nCi R power'!AK517/'Ac227 Dose 1 nCi R power'!M517)^2)^0.5)*L141</f>
        <v>3.4284563197642295E-2</v>
      </c>
      <c r="AK141" s="59"/>
      <c r="AL141" s="59"/>
      <c r="AN141" s="139">
        <f t="shared" si="42"/>
        <v>-2.2472611253195399E-4</v>
      </c>
      <c r="AO141" s="139">
        <f t="shared" si="43"/>
        <v>8.0334723375579675E-3</v>
      </c>
      <c r="AP141" s="139">
        <f t="shared" si="44"/>
        <v>-1.3207259253539185E-4</v>
      </c>
      <c r="AQ141" s="139">
        <f t="shared" si="45"/>
        <v>9.1435814610471913E-4</v>
      </c>
      <c r="AR141" s="139">
        <f t="shared" si="46"/>
        <v>-2.975089116972144E-4</v>
      </c>
      <c r="AS141" s="139">
        <f t="shared" si="47"/>
        <v>-1.7693058677599634E-3</v>
      </c>
      <c r="AT141" s="139">
        <f t="shared" si="48"/>
        <v>-1.9216098407662859E-3</v>
      </c>
      <c r="AU141" s="139">
        <f t="shared" si="49"/>
        <v>-1.2034716292664313E-4</v>
      </c>
      <c r="AV141" s="139">
        <f t="shared" si="50"/>
        <v>-3.9825050769090077E-3</v>
      </c>
      <c r="AZ141" s="139">
        <f t="shared" si="51"/>
        <v>1.4233759860140293E-2</v>
      </c>
      <c r="BA141" s="139">
        <f t="shared" si="52"/>
        <v>0.13192713344291992</v>
      </c>
      <c r="BB141" s="139">
        <f t="shared" si="53"/>
        <v>8.8414324739372052E-3</v>
      </c>
      <c r="BC141" s="139">
        <f t="shared" si="54"/>
        <v>1.698583627085775E-2</v>
      </c>
      <c r="BD141" s="139">
        <f t="shared" si="55"/>
        <v>8.4668886378895004E-3</v>
      </c>
      <c r="BE141" s="139">
        <f t="shared" si="56"/>
        <v>4.4742627151343931E-2</v>
      </c>
      <c r="BF141" s="139">
        <f t="shared" si="57"/>
        <v>2.3100567662719593E-2</v>
      </c>
      <c r="BG141" s="139">
        <f t="shared" si="58"/>
        <v>3.6663630814005926E-3</v>
      </c>
      <c r="BH141" s="139">
        <f t="shared" si="59"/>
        <v>5.5206559949703943E-2</v>
      </c>
    </row>
    <row r="142" spans="3:60">
      <c r="C142">
        <f t="shared" si="60"/>
        <v>9</v>
      </c>
      <c r="D142" s="139">
        <f>'Ac227 Dose 1 nCi R power'!E518/'Ac225 Dose 200 nCi R power'!E518</f>
        <v>5.2440325087399001E-3</v>
      </c>
      <c r="E142" s="139">
        <f>'Ac227 Dose 1 nCi R power'!F518/'Ac225 Dose 200 nCi R power'!F518</f>
        <v>3.928648733212891E-2</v>
      </c>
      <c r="F142" s="139">
        <f>'Ac227 Dose 1 nCi R power'!G518/'Ac225 Dose 200 nCi R power'!G518</f>
        <v>3.1615278355871285E-3</v>
      </c>
      <c r="G142" s="139">
        <f>'Ac227 Dose 1 nCi R power'!H518/'Ac225 Dose 200 nCi R power'!H518</f>
        <v>5.4258172577939376E-3</v>
      </c>
      <c r="H142" s="139">
        <f>'Ac227 Dose 1 nCi R power'!I518/'Ac225 Dose 200 nCi R power'!I518</f>
        <v>3.2000948386096159E-3</v>
      </c>
      <c r="I142" s="139">
        <f>'Ac227 Dose 1 nCi R power'!J518/'Ac225 Dose 200 nCi R power'!J518</f>
        <v>1.5768568687333111E-2</v>
      </c>
      <c r="J142" s="139">
        <f>'Ac227 Dose 1 nCi R power'!K518/'Ac225 Dose 200 nCi R power'!K518</f>
        <v>9.1617417542892744E-3</v>
      </c>
      <c r="K142" s="139">
        <f>'Ac227 Dose 1 nCi R power'!L518/'Ac225 Dose 200 nCi R power'!L518</f>
        <v>1.3774635526561775E-3</v>
      </c>
      <c r="L142" s="139">
        <f>'Ac227 Dose 1 nCi R power'!M518/'Ac225 Dose 200 nCi R power'!M518</f>
        <v>2.1837128965089558E-2</v>
      </c>
      <c r="M142" s="58"/>
      <c r="P142" s="59">
        <f>((('Ac225 Dose 200 nCi R power'!Q518/'Ac225 Dose 200 nCi R power'!E518)^2+('Ac227 Dose 1 nCi R power'!Q518/'Ac227 Dose 1 nCi R power'!E518)^2)^0.5)*D142</f>
        <v>5.471133619503802E-3</v>
      </c>
      <c r="Q142" s="59">
        <f>((('Ac225 Dose 200 nCi R power'!R518/'Ac225 Dose 200 nCi R power'!F518)^2+('Ac227 Dose 1 nCi R power'!R518/'Ac227 Dose 1 nCi R power'!F518)^2)^0.5)*E142</f>
        <v>3.0873704104595896E-2</v>
      </c>
      <c r="R142" s="59">
        <f>((('Ac225 Dose 200 nCi R power'!S518/'Ac225 Dose 200 nCi R power'!G518)^2+('Ac227 Dose 1 nCi R power'!S518/'Ac227 Dose 1 nCi R power'!G518)^2)^0.5)*F142</f>
        <v>3.3091802167963015E-3</v>
      </c>
      <c r="S142" s="59">
        <f>((('Ac225 Dose 200 nCi R power'!T518/'Ac225 Dose 200 nCi R power'!H518)^2+('Ac227 Dose 1 nCi R power'!T518/'Ac227 Dose 1 nCi R power'!H518)^2)^0.5)*G142</f>
        <v>4.503230588156412E-3</v>
      </c>
      <c r="T142" s="59">
        <f>((('Ac225 Dose 200 nCi R power'!U518/'Ac225 Dose 200 nCi R power'!I518)^2+('Ac227 Dose 1 nCi R power'!U518/'Ac227 Dose 1 nCi R power'!I518)^2)^0.5)*H142</f>
        <v>3.5146647878954908E-3</v>
      </c>
      <c r="U142" s="59">
        <f>((('Ac225 Dose 200 nCi R power'!V518/'Ac225 Dose 200 nCi R power'!J518)^2+('Ac227 Dose 1 nCi R power'!V518/'Ac227 Dose 1 nCi R power'!J518)^2)^0.5)*I142</f>
        <v>1.7508270259873053E-2</v>
      </c>
      <c r="V142" s="59">
        <f>((('Ac225 Dose 200 nCi R power'!W518/'Ac225 Dose 200 nCi R power'!K518)^2+('Ac227 Dose 1 nCi R power'!W518/'Ac227 Dose 1 nCi R power'!K518)^2)^0.5)*J142</f>
        <v>1.1149846927922577E-2</v>
      </c>
      <c r="W142" s="59">
        <f>((('Ac225 Dose 200 nCi R power'!X518/'Ac225 Dose 200 nCi R power'!L518)^2+('Ac227 Dose 1 nCi R power'!X518/'Ac227 Dose 1 nCi R power'!L518)^2)^0.5)*K142</f>
        <v>1.5045344328752036E-3</v>
      </c>
      <c r="X142" s="59">
        <f>((('Ac225 Dose 200 nCi R power'!Y518/'Ac225 Dose 200 nCi R power'!M518)^2+('Ac227 Dose 1 nCi R power'!Y518/'Ac227 Dose 1 nCi R power'!M518)^2)^0.5)*L142</f>
        <v>2.5992544458791032E-2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9.3629402543247125E-3</v>
      </c>
      <c r="AC142" s="59">
        <f>((('Ac225 Dose 200 nCi R power'!AD518/'Ac225 Dose 200 nCi R power'!F518)^2+('Ac227 Dose 1 nCi R power'!AD518/'Ac227 Dose 1 nCi R power'!F518)^2)^0.5)*E142</f>
        <v>9.2595229965661802E-2</v>
      </c>
      <c r="AD142" s="59">
        <f>((('Ac225 Dose 200 nCi R power'!AE518/'Ac225 Dose 200 nCi R power'!G518)^2+('Ac227 Dose 1 nCi R power'!AE518/'Ac227 Dose 1 nCi R power'!G518)^2)^0.5)*F142</f>
        <v>5.8714958698474241E-3</v>
      </c>
      <c r="AE142" s="59">
        <f>((('Ac225 Dose 200 nCi R power'!AF518/'Ac225 Dose 200 nCi R power'!H518)^2+('Ac227 Dose 1 nCi R power'!AF518/'Ac227 Dose 1 nCi R power'!H518)^2)^0.5)*G142</f>
        <v>1.2139333996364085E-2</v>
      </c>
      <c r="AF142" s="59">
        <f>((('Ac225 Dose 200 nCi R power'!AG518/'Ac225 Dose 200 nCi R power'!I518)^2+('Ac227 Dose 1 nCi R power'!AG518/'Ac227 Dose 1 nCi R power'!I518)^2)^0.5)*H142</f>
        <v>5.5689807748891575E-3</v>
      </c>
      <c r="AG142" s="59">
        <f>((('Ac225 Dose 200 nCi R power'!AH518/'Ac225 Dose 200 nCi R power'!J518)^2+('Ac227 Dose 1 nCi R power'!AH518/'Ac227 Dose 1 nCi R power'!J518)^2)^0.5)*I142</f>
        <v>3.0535226689351578E-2</v>
      </c>
      <c r="AH142" s="59">
        <f>((('Ac225 Dose 200 nCi R power'!AI518/'Ac225 Dose 200 nCi R power'!K518)^2+('Ac227 Dose 1 nCi R power'!AI518/'Ac227 Dose 1 nCi R power'!K518)^2)^0.5)*J142</f>
        <v>1.4832764686880393E-2</v>
      </c>
      <c r="AI142" s="59">
        <f>((('Ac225 Dose 200 nCi R power'!AJ518/'Ac225 Dose 200 nCi R power'!L518)^2+('Ac227 Dose 1 nCi R power'!AJ518/'Ac227 Dose 1 nCi R power'!L518)^2)^0.5)*K142</f>
        <v>2.4009127979730434E-3</v>
      </c>
      <c r="AJ142" s="59">
        <f>((('Ac225 Dose 200 nCi R power'!AK518/'Ac225 Dose 200 nCi R power'!M518)^2+('Ac227 Dose 1 nCi R power'!AK518/'Ac227 Dose 1 nCi R power'!M518)^2)^0.5)*L142</f>
        <v>3.5785005146197632E-2</v>
      </c>
      <c r="AK142" s="59"/>
      <c r="AL142" s="59"/>
      <c r="AN142" s="139">
        <f t="shared" si="42"/>
        <v>-2.2710111076390191E-4</v>
      </c>
      <c r="AO142" s="139">
        <f t="shared" si="43"/>
        <v>8.4127832275330133E-3</v>
      </c>
      <c r="AP142" s="139">
        <f t="shared" si="44"/>
        <v>-1.4765238120917302E-4</v>
      </c>
      <c r="AQ142" s="139">
        <f t="shared" si="45"/>
        <v>9.2258666963752553E-4</v>
      </c>
      <c r="AR142" s="139">
        <f t="shared" si="46"/>
        <v>-3.1456994928587495E-4</v>
      </c>
      <c r="AS142" s="139">
        <f t="shared" si="47"/>
        <v>-1.7397015725399423E-3</v>
      </c>
      <c r="AT142" s="139">
        <f t="shared" si="48"/>
        <v>-1.9881051736333026E-3</v>
      </c>
      <c r="AU142" s="139">
        <f t="shared" si="49"/>
        <v>-1.270708802190261E-4</v>
      </c>
      <c r="AV142" s="139">
        <f t="shared" si="50"/>
        <v>-4.1554154937014746E-3</v>
      </c>
      <c r="AZ142" s="139">
        <f t="shared" si="51"/>
        <v>1.4606972763064613E-2</v>
      </c>
      <c r="BA142" s="139">
        <f t="shared" si="52"/>
        <v>0.13188171729779072</v>
      </c>
      <c r="BB142" s="139">
        <f t="shared" si="53"/>
        <v>9.0330237054345522E-3</v>
      </c>
      <c r="BC142" s="139">
        <f t="shared" si="54"/>
        <v>1.7565151254158022E-2</v>
      </c>
      <c r="BD142" s="139">
        <f t="shared" si="55"/>
        <v>8.7690756134987738E-3</v>
      </c>
      <c r="BE142" s="139">
        <f t="shared" si="56"/>
        <v>4.6303795376684692E-2</v>
      </c>
      <c r="BF142" s="139">
        <f t="shared" si="57"/>
        <v>2.3994506441169669E-2</v>
      </c>
      <c r="BG142" s="139">
        <f t="shared" si="58"/>
        <v>3.7783763506292209E-3</v>
      </c>
      <c r="BH142" s="139">
        <f t="shared" si="59"/>
        <v>5.7622134111287193E-2</v>
      </c>
    </row>
    <row r="143" spans="3:60">
      <c r="C143">
        <f t="shared" si="60"/>
        <v>9.25</v>
      </c>
      <c r="D143" s="139">
        <f>'Ac227 Dose 1 nCi R power'!E519/'Ac225 Dose 200 nCi R power'!E519</f>
        <v>5.381463338294876E-3</v>
      </c>
      <c r="E143" s="139">
        <f>'Ac227 Dose 1 nCi R power'!F519/'Ac225 Dose 200 nCi R power'!F519</f>
        <v>3.9239595545165498E-2</v>
      </c>
      <c r="F143" s="139">
        <f>'Ac227 Dose 1 nCi R power'!G519/'Ac225 Dose 200 nCi R power'!G519</f>
        <v>3.2398689880604676E-3</v>
      </c>
      <c r="G143" s="139">
        <f>'Ac227 Dose 1 nCi R power'!H519/'Ac225 Dose 200 nCi R power'!H519</f>
        <v>5.6190156261191051E-3</v>
      </c>
      <c r="H143" s="139">
        <f>'Ac227 Dose 1 nCi R power'!I519/'Ac225 Dose 200 nCi R power'!I519</f>
        <v>3.3158303154440286E-3</v>
      </c>
      <c r="I143" s="139">
        <f>'Ac227 Dose 1 nCi R power'!J519/'Ac225 Dose 200 nCi R power'!J519</f>
        <v>1.6278548159831856E-2</v>
      </c>
      <c r="J143" s="139">
        <f>'Ac227 Dose 1 nCi R power'!K519/'Ac225 Dose 200 nCi R power'!K519</f>
        <v>9.5080159835782656E-3</v>
      </c>
      <c r="K143" s="139">
        <f>'Ac227 Dose 1 nCi R power'!L519/'Ac225 Dose 200 nCi R power'!L519</f>
        <v>1.4207764146102143E-3</v>
      </c>
      <c r="L143" s="139">
        <f>'Ac227 Dose 1 nCi R power'!M519/'Ac225 Dose 200 nCi R power'!M519</f>
        <v>2.2772402883993192E-2</v>
      </c>
      <c r="M143" s="58"/>
      <c r="P143" s="59">
        <f>((('Ac225 Dose 200 nCi R power'!Q519/'Ac225 Dose 200 nCi R power'!E519)^2+('Ac227 Dose 1 nCi R power'!Q519/'Ac227 Dose 1 nCi R power'!E519)^2)^0.5)*D143</f>
        <v>5.6110240620025013E-3</v>
      </c>
      <c r="Q143" s="59">
        <f>((('Ac225 Dose 200 nCi R power'!R519/'Ac225 Dose 200 nCi R power'!F519)^2+('Ac227 Dose 1 nCi R power'!R519/'Ac227 Dose 1 nCi R power'!F519)^2)^0.5)*E143</f>
        <v>3.0445048935820642E-2</v>
      </c>
      <c r="R143" s="59">
        <f>((('Ac225 Dose 200 nCi R power'!S519/'Ac225 Dose 200 nCi R power'!G519)^2+('Ac227 Dose 1 nCi R power'!S519/'Ac227 Dose 1 nCi R power'!G519)^2)^0.5)*F143</f>
        <v>3.4030301121230292E-3</v>
      </c>
      <c r="S143" s="59">
        <f>((('Ac225 Dose 200 nCi R power'!T519/'Ac225 Dose 200 nCi R power'!H519)^2+('Ac227 Dose 1 nCi R power'!T519/'Ac227 Dose 1 nCi R power'!H519)^2)^0.5)*G143</f>
        <v>4.6876504078080753E-3</v>
      </c>
      <c r="T143" s="59">
        <f>((('Ac225 Dose 200 nCi R power'!U519/'Ac225 Dose 200 nCi R power'!I519)^2+('Ac227 Dose 1 nCi R power'!U519/'Ac227 Dose 1 nCi R power'!I519)^2)^0.5)*H143</f>
        <v>3.6479138850647823E-3</v>
      </c>
      <c r="U143" s="59">
        <f>((('Ac225 Dose 200 nCi R power'!V519/'Ac225 Dose 200 nCi R power'!J519)^2+('Ac227 Dose 1 nCi R power'!V519/'Ac227 Dose 1 nCi R power'!J519)^2)^0.5)*I143</f>
        <v>1.7989392396716711E-2</v>
      </c>
      <c r="V143" s="59">
        <f>((('Ac225 Dose 200 nCi R power'!W519/'Ac225 Dose 200 nCi R power'!K519)^2+('Ac227 Dose 1 nCi R power'!W519/'Ac227 Dose 1 nCi R power'!K519)^2)^0.5)*J143</f>
        <v>1.1564167089956078E-2</v>
      </c>
      <c r="W143" s="59">
        <f>((('Ac225 Dose 200 nCi R power'!X519/'Ac225 Dose 200 nCi R power'!L519)^2+('Ac227 Dose 1 nCi R power'!X519/'Ac227 Dose 1 nCi R power'!L519)^2)^0.5)*K143</f>
        <v>1.5547659957832313E-3</v>
      </c>
      <c r="X143" s="59">
        <f>((('Ac225 Dose 200 nCi R power'!Y519/'Ac225 Dose 200 nCi R power'!M519)^2+('Ac227 Dose 1 nCi R power'!Y519/'Ac227 Dose 1 nCi R power'!M519)^2)^0.5)*L143</f>
        <v>2.7104721389559661E-2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9.6117019829132146E-3</v>
      </c>
      <c r="AC143" s="59">
        <f>((('Ac225 Dose 200 nCi R power'!AD519/'Ac225 Dose 200 nCi R power'!F519)^2+('Ac227 Dose 1 nCi R power'!AD519/'Ac227 Dose 1 nCi R power'!F519)^2)^0.5)*E143</f>
        <v>9.2803479705284186E-2</v>
      </c>
      <c r="AD143" s="59">
        <f>((('Ac225 Dose 200 nCi R power'!AE519/'Ac225 Dose 200 nCi R power'!G519)^2+('Ac227 Dose 1 nCi R power'!AE519/'Ac227 Dose 1 nCi R power'!G519)^2)^0.5)*F143</f>
        <v>5.9932453296382077E-3</v>
      </c>
      <c r="AE143" s="59">
        <f>((('Ac225 Dose 200 nCi R power'!AF519/'Ac225 Dose 200 nCi R power'!H519)^2+('Ac227 Dose 1 nCi R power'!AF519/'Ac227 Dose 1 nCi R power'!H519)^2)^0.5)*G143</f>
        <v>1.2542062684698175E-2</v>
      </c>
      <c r="AF143" s="59">
        <f>((('Ac225 Dose 200 nCi R power'!AG519/'Ac225 Dose 200 nCi R power'!I519)^2+('Ac227 Dose 1 nCi R power'!AG519/'Ac227 Dose 1 nCi R power'!I519)^2)^0.5)*H143</f>
        <v>5.76401467473742E-3</v>
      </c>
      <c r="AG143" s="59">
        <f>((('Ac225 Dose 200 nCi R power'!AH519/'Ac225 Dose 200 nCi R power'!J519)^2+('Ac227 Dose 1 nCi R power'!AH519/'Ac227 Dose 1 nCi R power'!J519)^2)^0.5)*I143</f>
        <v>3.1630505530243151E-2</v>
      </c>
      <c r="AH143" s="59">
        <f>((('Ac225 Dose 200 nCi R power'!AI519/'Ac225 Dose 200 nCi R power'!K519)^2+('Ac227 Dose 1 nCi R power'!AI519/'Ac227 Dose 1 nCi R power'!K519)^2)^0.5)*J143</f>
        <v>1.5400628534897959E-2</v>
      </c>
      <c r="AI143" s="59">
        <f>((('Ac225 Dose 200 nCi R power'!AJ519/'Ac225 Dose 200 nCi R power'!L519)^2+('Ac227 Dose 1 nCi R power'!AJ519/'Ac227 Dose 1 nCi R power'!L519)^2)^0.5)*K143</f>
        <v>2.4732878188653837E-3</v>
      </c>
      <c r="AJ143" s="59">
        <f>((('Ac225 Dose 200 nCi R power'!AK519/'Ac225 Dose 200 nCi R power'!M519)^2+('Ac227 Dose 1 nCi R power'!AK519/'Ac227 Dose 1 nCi R power'!M519)^2)^0.5)*L143</f>
        <v>3.7318293494198462E-2</v>
      </c>
      <c r="AK143" s="59"/>
      <c r="AL143" s="59"/>
      <c r="AN143" s="139">
        <f t="shared" si="42"/>
        <v>-2.2956072370762526E-4</v>
      </c>
      <c r="AO143" s="139">
        <f t="shared" si="43"/>
        <v>8.7945466093448561E-3</v>
      </c>
      <c r="AP143" s="139">
        <f t="shared" si="44"/>
        <v>-1.6316112406256165E-4</v>
      </c>
      <c r="AQ143" s="139">
        <f t="shared" si="45"/>
        <v>9.3136521831102981E-4</v>
      </c>
      <c r="AR143" s="139">
        <f t="shared" si="46"/>
        <v>-3.3208356962075372E-4</v>
      </c>
      <c r="AS143" s="139">
        <f t="shared" si="47"/>
        <v>-1.710844236884855E-3</v>
      </c>
      <c r="AT143" s="139">
        <f t="shared" si="48"/>
        <v>-2.0561511063778119E-3</v>
      </c>
      <c r="AU143" s="139">
        <f t="shared" si="49"/>
        <v>-1.3398958117301699E-4</v>
      </c>
      <c r="AV143" s="139">
        <f t="shared" si="50"/>
        <v>-4.3323185055664688E-3</v>
      </c>
      <c r="AZ143" s="139">
        <f t="shared" si="51"/>
        <v>1.4993165321208091E-2</v>
      </c>
      <c r="BA143" s="139">
        <f t="shared" si="52"/>
        <v>0.13204307525044967</v>
      </c>
      <c r="BB143" s="139">
        <f t="shared" si="53"/>
        <v>9.2331143176986753E-3</v>
      </c>
      <c r="BC143" s="139">
        <f t="shared" si="54"/>
        <v>1.8161078310817279E-2</v>
      </c>
      <c r="BD143" s="139">
        <f t="shared" si="55"/>
        <v>9.0798449901814491E-3</v>
      </c>
      <c r="BE143" s="139">
        <f t="shared" si="56"/>
        <v>4.7909053690075004E-2</v>
      </c>
      <c r="BF143" s="139">
        <f t="shared" si="57"/>
        <v>2.4908644518476224E-2</v>
      </c>
      <c r="BG143" s="139">
        <f t="shared" si="58"/>
        <v>3.8940642334755983E-3</v>
      </c>
      <c r="BH143" s="139">
        <f t="shared" si="59"/>
        <v>6.0090696378191658E-2</v>
      </c>
    </row>
    <row r="144" spans="3:60">
      <c r="C144">
        <f t="shared" si="60"/>
        <v>9.5</v>
      </c>
      <c r="D144" s="139">
        <f>'Ac227 Dose 1 nCi R power'!E520/'Ac225 Dose 200 nCi R power'!E520</f>
        <v>5.5236424110621926E-3</v>
      </c>
      <c r="E144" s="139">
        <f>'Ac227 Dose 1 nCi R power'!F520/'Ac225 Dose 200 nCi R power'!F520</f>
        <v>3.9253991375127327E-2</v>
      </c>
      <c r="F144" s="139">
        <f>'Ac227 Dose 1 nCi R power'!G520/'Ac225 Dose 200 nCi R power'!G520</f>
        <v>3.3210854290649872E-3</v>
      </c>
      <c r="G144" s="139">
        <f>'Ac227 Dose 1 nCi R power'!H520/'Ac225 Dose 200 nCi R power'!H520</f>
        <v>5.8171192342782825E-3</v>
      </c>
      <c r="H144" s="139">
        <f>'Ac227 Dose 1 nCi R power'!I520/'Ac225 Dose 200 nCi R power'!I520</f>
        <v>3.4348575263240299E-3</v>
      </c>
      <c r="I144" s="139">
        <f>'Ac227 Dose 1 nCi R power'!J520/'Ac225 Dose 200 nCi R power'!J520</f>
        <v>1.6803609878759267E-2</v>
      </c>
      <c r="J144" s="139">
        <f>'Ac227 Dose 1 nCi R power'!K520/'Ac225 Dose 200 nCi R power'!K520</f>
        <v>9.8623478365057349E-3</v>
      </c>
      <c r="K144" s="139">
        <f>'Ac227 Dose 1 nCi R power'!L520/'Ac225 Dose 200 nCi R power'!L520</f>
        <v>1.4654908133790727E-3</v>
      </c>
      <c r="L144" s="139">
        <f>'Ac227 Dose 1 nCi R power'!M520/'Ac225 Dose 200 nCi R power'!M520</f>
        <v>2.3728831653837837E-2</v>
      </c>
      <c r="M144" s="58"/>
      <c r="P144" s="59">
        <f>((('Ac225 Dose 200 nCi R power'!Q520/'Ac225 Dose 200 nCi R power'!E520)^2+('Ac227 Dose 1 nCi R power'!Q520/'Ac227 Dose 1 nCi R power'!E520)^2)^0.5)*D144</f>
        <v>5.7557497366521491E-3</v>
      </c>
      <c r="Q144" s="59">
        <f>((('Ac225 Dose 200 nCi R power'!R520/'Ac225 Dose 200 nCi R power'!F520)^2+('Ac227 Dose 1 nCi R power'!R520/'Ac227 Dose 1 nCi R power'!F520)^2)^0.5)*E144</f>
        <v>3.0074261922086353E-2</v>
      </c>
      <c r="R144" s="59">
        <f>((('Ac225 Dose 200 nCi R power'!S520/'Ac225 Dose 200 nCi R power'!G520)^2+('Ac227 Dose 1 nCi R power'!S520/'Ac227 Dose 1 nCi R power'!G520)^2)^0.5)*F144</f>
        <v>3.4997290125869103E-3</v>
      </c>
      <c r="S144" s="59">
        <f>((('Ac225 Dose 200 nCi R power'!T520/'Ac225 Dose 200 nCi R power'!H520)^2+('Ac227 Dose 1 nCi R power'!T520/'Ac227 Dose 1 nCi R power'!H520)^2)^0.5)*G144</f>
        <v>4.8764115689744177E-3</v>
      </c>
      <c r="T144" s="59">
        <f>((('Ac225 Dose 200 nCi R power'!U520/'Ac225 Dose 200 nCi R power'!I520)^2+('Ac227 Dose 1 nCi R power'!U520/'Ac227 Dose 1 nCi R power'!I520)^2)^0.5)*H144</f>
        <v>3.7849227239613731E-3</v>
      </c>
      <c r="U144" s="59">
        <f>((('Ac225 Dose 200 nCi R power'!V520/'Ac225 Dose 200 nCi R power'!J520)^2+('Ac227 Dose 1 nCi R power'!V520/'Ac227 Dose 1 nCi R power'!J520)^2)^0.5)*I144</f>
        <v>1.848627485056889E-2</v>
      </c>
      <c r="V144" s="59">
        <f>((('Ac225 Dose 200 nCi R power'!W520/'Ac225 Dose 200 nCi R power'!K520)^2+('Ac227 Dose 1 nCi R power'!W520/'Ac227 Dose 1 nCi R power'!K520)^2)^0.5)*J144</f>
        <v>1.1988175664958018E-2</v>
      </c>
      <c r="W144" s="59">
        <f>((('Ac225 Dose 200 nCi R power'!X520/'Ac225 Dose 200 nCi R power'!L520)^2+('Ac227 Dose 1 nCi R power'!X520/'Ac227 Dose 1 nCi R power'!L520)^2)^0.5)*K144</f>
        <v>1.6065999479746825E-3</v>
      </c>
      <c r="X144" s="59">
        <f>((('Ac225 Dose 200 nCi R power'!Y520/'Ac225 Dose 200 nCi R power'!M520)^2+('Ac227 Dose 1 nCi R power'!Y520/'Ac227 Dose 1 nCi R power'!M520)^2)^0.5)*L144</f>
        <v>2.8242227641150041E-2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9.8690596911405037E-3</v>
      </c>
      <c r="AC144" s="59">
        <f>((('Ac225 Dose 200 nCi R power'!AD520/'Ac225 Dose 200 nCi R power'!F520)^2+('Ac227 Dose 1 nCi R power'!AD520/'Ac227 Dose 1 nCi R power'!F520)^2)^0.5)*E144</f>
        <v>9.3143581687333457E-2</v>
      </c>
      <c r="AD144" s="59">
        <f>((('Ac225 Dose 200 nCi R power'!AE520/'Ac225 Dose 200 nCi R power'!G520)^2+('Ac227 Dose 1 nCi R power'!AE520/'Ac227 Dose 1 nCi R power'!G520)^2)^0.5)*F144</f>
        <v>6.1206533977070194E-3</v>
      </c>
      <c r="AE144" s="59">
        <f>((('Ac225 Dose 200 nCi R power'!AF520/'Ac225 Dose 200 nCi R power'!H520)^2+('Ac227 Dose 1 nCi R power'!AF520/'Ac227 Dose 1 nCi R power'!H520)^2)^0.5)*G144</f>
        <v>1.2956993070296579E-2</v>
      </c>
      <c r="AF144" s="59">
        <f>((('Ac225 Dose 200 nCi R power'!AG520/'Ac225 Dose 200 nCi R power'!I520)^2+('Ac227 Dose 1 nCi R power'!AG520/'Ac227 Dose 1 nCi R power'!I520)^2)^0.5)*H144</f>
        <v>5.9646178668994075E-3</v>
      </c>
      <c r="AG144" s="59">
        <f>((('Ac225 Dose 200 nCi R power'!AH520/'Ac225 Dose 200 nCi R power'!J520)^2+('Ac227 Dose 1 nCi R power'!AH520/'Ac227 Dose 1 nCi R power'!J520)^2)^0.5)*I144</f>
        <v>3.2756243743617561E-2</v>
      </c>
      <c r="AH144" s="59">
        <f>((('Ac225 Dose 200 nCi R power'!AI520/'Ac225 Dose 200 nCi R power'!K520)^2+('Ac227 Dose 1 nCi R power'!AI520/'Ac227 Dose 1 nCi R power'!K520)^2)^0.5)*J144</f>
        <v>1.5981665277844909E-2</v>
      </c>
      <c r="AI144" s="59">
        <f>((('Ac225 Dose 200 nCi R power'!AJ520/'Ac225 Dose 200 nCi R power'!L520)^2+('Ac227 Dose 1 nCi R power'!AJ520/'Ac227 Dose 1 nCi R power'!L520)^2)^0.5)*K144</f>
        <v>2.5480361417825319E-3</v>
      </c>
      <c r="AJ144" s="59">
        <f>((('Ac225 Dose 200 nCi R power'!AK520/'Ac225 Dose 200 nCi R power'!M520)^2+('Ac227 Dose 1 nCi R power'!AK520/'Ac227 Dose 1 nCi R power'!M520)^2)^0.5)*L144</f>
        <v>3.888609859772247E-2</v>
      </c>
      <c r="AK144" s="59"/>
      <c r="AL144" s="59"/>
      <c r="AN144" s="139">
        <f t="shared" si="42"/>
        <v>-2.3210732558995653E-4</v>
      </c>
      <c r="AO144" s="139">
        <f t="shared" si="43"/>
        <v>9.1797294530409738E-3</v>
      </c>
      <c r="AP144" s="139">
        <f t="shared" si="44"/>
        <v>-1.7864358352192309E-4</v>
      </c>
      <c r="AQ144" s="139">
        <f t="shared" si="45"/>
        <v>9.4070766530386478E-4</v>
      </c>
      <c r="AR144" s="139">
        <f t="shared" si="46"/>
        <v>-3.5006519763734322E-4</v>
      </c>
      <c r="AS144" s="139">
        <f t="shared" si="47"/>
        <v>-1.6826649718096227E-3</v>
      </c>
      <c r="AT144" s="139">
        <f t="shared" si="48"/>
        <v>-2.1258278284522827E-3</v>
      </c>
      <c r="AU144" s="139">
        <f t="shared" si="49"/>
        <v>-1.4110913459560977E-4</v>
      </c>
      <c r="AV144" s="139">
        <f t="shared" si="50"/>
        <v>-4.5133959873122041E-3</v>
      </c>
      <c r="AZ144" s="139">
        <f t="shared" si="51"/>
        <v>1.5392702102202695E-2</v>
      </c>
      <c r="BA144" s="139">
        <f t="shared" si="52"/>
        <v>0.13239757306246078</v>
      </c>
      <c r="BB144" s="139">
        <f t="shared" si="53"/>
        <v>9.4417388267720066E-3</v>
      </c>
      <c r="BC144" s="139">
        <f t="shared" si="54"/>
        <v>1.8774112304574861E-2</v>
      </c>
      <c r="BD144" s="139">
        <f t="shared" si="55"/>
        <v>9.3994753932234373E-3</v>
      </c>
      <c r="BE144" s="139">
        <f t="shared" si="56"/>
        <v>4.9559853622376832E-2</v>
      </c>
      <c r="BF144" s="139">
        <f t="shared" si="57"/>
        <v>2.5844013114350646E-2</v>
      </c>
      <c r="BG144" s="139">
        <f t="shared" si="58"/>
        <v>4.0135269551616042E-3</v>
      </c>
      <c r="BH144" s="139">
        <f t="shared" si="59"/>
        <v>6.2614930251560313E-2</v>
      </c>
    </row>
    <row r="145" spans="3:60">
      <c r="C145">
        <f t="shared" si="60"/>
        <v>9.75</v>
      </c>
      <c r="D145" s="139">
        <f>'Ac227 Dose 1 nCi R power'!E521/'Ac225 Dose 200 nCi R power'!E521</f>
        <v>5.6706979493584015E-3</v>
      </c>
      <c r="E145" s="139">
        <f>'Ac227 Dose 1 nCi R power'!F521/'Ac225 Dose 200 nCi R power'!F521</f>
        <v>3.9325570749351245E-2</v>
      </c>
      <c r="F145" s="139">
        <f>'Ac227 Dose 1 nCi R power'!G521/'Ac225 Dose 200 nCi R power'!G521</f>
        <v>3.405220230821542E-3</v>
      </c>
      <c r="G145" s="139">
        <f>'Ac227 Dose 1 nCi R power'!H521/'Ac225 Dose 200 nCi R power'!H521</f>
        <v>6.020321438177721E-3</v>
      </c>
      <c r="H145" s="139">
        <f>'Ac227 Dose 1 nCi R power'!I521/'Ac225 Dose 200 nCi R power'!I521</f>
        <v>3.5572780718744947E-3</v>
      </c>
      <c r="I145" s="139">
        <f>'Ac227 Dose 1 nCi R power'!J521/'Ac225 Dose 200 nCi R power'!J521</f>
        <v>1.7344196577528722E-2</v>
      </c>
      <c r="J145" s="139">
        <f>'Ac227 Dose 1 nCi R power'!K521/'Ac225 Dose 200 nCi R power'!K521</f>
        <v>1.0225113171537745E-2</v>
      </c>
      <c r="K145" s="139">
        <f>'Ac227 Dose 1 nCi R power'!L521/'Ac225 Dose 200 nCi R power'!L521</f>
        <v>1.5116438221646597E-3</v>
      </c>
      <c r="L145" s="139">
        <f>'Ac227 Dose 1 nCi R power'!M521/'Ac225 Dose 200 nCi R power'!M521</f>
        <v>2.4707392028925058E-2</v>
      </c>
      <c r="M145" s="58"/>
      <c r="P145" s="59">
        <f>((('Ac225 Dose 200 nCi R power'!Q521/'Ac225 Dose 200 nCi R power'!E521)^2+('Ac227 Dose 1 nCi R power'!Q521/'Ac227 Dose 1 nCi R power'!E521)^2)^0.5)*D145</f>
        <v>5.9054412118389752E-3</v>
      </c>
      <c r="Q145" s="59">
        <f>((('Ac225 Dose 200 nCi R power'!R521/'Ac225 Dose 200 nCi R power'!F521)^2+('Ac227 Dose 1 nCi R power'!R521/'Ac227 Dose 1 nCi R power'!F521)^2)^0.5)*E145</f>
        <v>2.975637806371768E-2</v>
      </c>
      <c r="R145" s="59">
        <f>((('Ac225 Dose 200 nCi R power'!S521/'Ac225 Dose 200 nCi R power'!G521)^2+('Ac227 Dose 1 nCi R power'!S521/'Ac227 Dose 1 nCi R power'!G521)^2)^0.5)*F145</f>
        <v>3.5993602351984469E-3</v>
      </c>
      <c r="S145" s="59">
        <f>((('Ac225 Dose 200 nCi R power'!T521/'Ac225 Dose 200 nCi R power'!H521)^2+('Ac227 Dose 1 nCi R power'!T521/'Ac227 Dose 1 nCi R power'!H521)^2)^0.5)*G145</f>
        <v>5.0696950942295347E-3</v>
      </c>
      <c r="T145" s="59">
        <f>((('Ac225 Dose 200 nCi R power'!U521/'Ac225 Dose 200 nCi R power'!I521)^2+('Ac227 Dose 1 nCi R power'!U521/'Ac227 Dose 1 nCi R power'!I521)^2)^0.5)*H145</f>
        <v>3.9258080804871554E-3</v>
      </c>
      <c r="U145" s="59">
        <f>((('Ac225 Dose 200 nCi R power'!V521/'Ac225 Dose 200 nCi R power'!J521)^2+('Ac227 Dose 1 nCi R power'!V521/'Ac227 Dose 1 nCi R power'!J521)^2)^0.5)*I145</f>
        <v>1.8999296213405539E-2</v>
      </c>
      <c r="V145" s="59">
        <f>((('Ac225 Dose 200 nCi R power'!W521/'Ac225 Dose 200 nCi R power'!K521)^2+('Ac227 Dose 1 nCi R power'!W521/'Ac227 Dose 1 nCi R power'!K521)^2)^0.5)*J145</f>
        <v>1.2422324967188069E-2</v>
      </c>
      <c r="W145" s="59">
        <f>((('Ac225 Dose 200 nCi R power'!X521/'Ac225 Dose 200 nCi R power'!L521)^2+('Ac227 Dose 1 nCi R power'!X521/'Ac227 Dose 1 nCi R power'!L521)^2)^0.5)*K145</f>
        <v>1.660079152513241E-3</v>
      </c>
      <c r="X145" s="59">
        <f>((('Ac225 Dose 200 nCi R power'!Y521/'Ac225 Dose 200 nCi R power'!M521)^2+('Ac227 Dose 1 nCi R power'!Y521/'Ac227 Dose 1 nCi R power'!M521)^2)^0.5)*L145</f>
        <v>2.9406216161130958E-2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1.0135245500807527E-2</v>
      </c>
      <c r="AC145" s="59">
        <f>((('Ac225 Dose 200 nCi R power'!AD521/'Ac225 Dose 200 nCi R power'!F521)^2+('Ac227 Dose 1 nCi R power'!AD521/'Ac227 Dose 1 nCi R power'!F521)^2)^0.5)*E145</f>
        <v>9.3608045202589779E-2</v>
      </c>
      <c r="AD145" s="59">
        <f>((('Ac225 Dose 200 nCi R power'!AE521/'Ac225 Dose 200 nCi R power'!G521)^2+('Ac227 Dose 1 nCi R power'!AE521/'Ac227 Dose 1 nCi R power'!G521)^2)^0.5)*F145</f>
        <v>6.2537265769452115E-3</v>
      </c>
      <c r="AE145" s="59">
        <f>((('Ac225 Dose 200 nCi R power'!AF521/'Ac225 Dose 200 nCi R power'!H521)^2+('Ac227 Dose 1 nCi R power'!AF521/'Ac227 Dose 1 nCi R power'!H521)^2)^0.5)*G145</f>
        <v>1.3384421542815949E-2</v>
      </c>
      <c r="AF145" s="59">
        <f>((('Ac225 Dose 200 nCi R power'!AG521/'Ac225 Dose 200 nCi R power'!I521)^2+('Ac227 Dose 1 nCi R power'!AG521/'Ac227 Dose 1 nCi R power'!I521)^2)^0.5)*H145</f>
        <v>6.1709620650910457E-3</v>
      </c>
      <c r="AG145" s="59">
        <f>((('Ac225 Dose 200 nCi R power'!AH521/'Ac225 Dose 200 nCi R power'!J521)^2+('Ac227 Dose 1 nCi R power'!AH521/'Ac227 Dose 1 nCi R power'!J521)^2)^0.5)*I145</f>
        <v>3.3913421081729095E-2</v>
      </c>
      <c r="AH145" s="59">
        <f>((('Ac225 Dose 200 nCi R power'!AI521/'Ac225 Dose 200 nCi R power'!K521)^2+('Ac227 Dose 1 nCi R power'!AI521/'Ac227 Dose 1 nCi R power'!K521)^2)^0.5)*J145</f>
        <v>1.6576488289154256E-2</v>
      </c>
      <c r="AI145" s="59">
        <f>((('Ac225 Dose 200 nCi R power'!AJ521/'Ac225 Dose 200 nCi R power'!L521)^2+('Ac227 Dose 1 nCi R power'!AJ521/'Ac227 Dose 1 nCi R power'!L521)^2)^0.5)*K145</f>
        <v>2.625219630685655E-3</v>
      </c>
      <c r="AJ145" s="59">
        <f>((('Ac225 Dose 200 nCi R power'!AK521/'Ac225 Dose 200 nCi R power'!M521)^2+('Ac227 Dose 1 nCi R power'!AK521/'Ac227 Dose 1 nCi R power'!M521)^2)^0.5)*L145</f>
        <v>4.0490029997497089E-2</v>
      </c>
      <c r="AK145" s="59"/>
      <c r="AL145" s="59"/>
      <c r="AN145" s="139">
        <f t="shared" si="42"/>
        <v>-2.3474326248057367E-4</v>
      </c>
      <c r="AO145" s="139">
        <f t="shared" si="43"/>
        <v>9.5691926856335645E-3</v>
      </c>
      <c r="AP145" s="139">
        <f t="shared" si="44"/>
        <v>-1.9414000437690485E-4</v>
      </c>
      <c r="AQ145" s="139">
        <f t="shared" si="45"/>
        <v>9.5062634394818633E-4</v>
      </c>
      <c r="AR145" s="139">
        <f t="shared" si="46"/>
        <v>-3.6853000861266066E-4</v>
      </c>
      <c r="AS145" s="139">
        <f t="shared" si="47"/>
        <v>-1.6550996358768166E-3</v>
      </c>
      <c r="AT145" s="139">
        <f t="shared" si="48"/>
        <v>-2.1972117956503244E-3</v>
      </c>
      <c r="AU145" s="139">
        <f t="shared" si="49"/>
        <v>-1.4843533034858132E-4</v>
      </c>
      <c r="AV145" s="139">
        <f t="shared" si="50"/>
        <v>-4.6988241322058998E-3</v>
      </c>
      <c r="AZ145" s="139">
        <f t="shared" si="51"/>
        <v>1.5805943450165928E-2</v>
      </c>
      <c r="BA145" s="139">
        <f t="shared" si="52"/>
        <v>0.13293361595194103</v>
      </c>
      <c r="BB145" s="139">
        <f t="shared" si="53"/>
        <v>9.6589468077667544E-3</v>
      </c>
      <c r="BC145" s="139">
        <f t="shared" si="54"/>
        <v>1.9404742980993671E-2</v>
      </c>
      <c r="BD145" s="139">
        <f t="shared" si="55"/>
        <v>9.7282401369655404E-3</v>
      </c>
      <c r="BE145" s="139">
        <f t="shared" si="56"/>
        <v>5.125761765925782E-2</v>
      </c>
      <c r="BF145" s="139">
        <f t="shared" si="57"/>
        <v>2.6801601460692E-2</v>
      </c>
      <c r="BG145" s="139">
        <f t="shared" si="58"/>
        <v>4.1368634528503147E-3</v>
      </c>
      <c r="BH145" s="139">
        <f t="shared" si="59"/>
        <v>6.5197422026422147E-2</v>
      </c>
    </row>
    <row r="146" spans="3:60">
      <c r="C146">
        <f t="shared" si="60"/>
        <v>10</v>
      </c>
      <c r="D146" s="139">
        <f>'Ac227 Dose 1 nCi R power'!E522/'Ac225 Dose 200 nCi R power'!E522</f>
        <v>5.8225667919263764E-3</v>
      </c>
      <c r="E146" s="139">
        <f>'Ac227 Dose 1 nCi R power'!F522/'Ac225 Dose 200 nCi R power'!F522</f>
        <v>3.9448616970951957E-2</v>
      </c>
      <c r="F146" s="139">
        <f>'Ac227 Dose 1 nCi R power'!G522/'Ac225 Dose 200 nCi R power'!G522</f>
        <v>3.4920647133626823E-3</v>
      </c>
      <c r="G146" s="139">
        <f>'Ac227 Dose 1 nCi R power'!H522/'Ac225 Dose 200 nCi R power'!H522</f>
        <v>6.2283634600045846E-3</v>
      </c>
      <c r="H146" s="139">
        <f>'Ac227 Dose 1 nCi R power'!I522/'Ac225 Dose 200 nCi R power'!I522</f>
        <v>3.6829633964060751E-3</v>
      </c>
      <c r="I146" s="139">
        <f>'Ac227 Dose 1 nCi R power'!J522/'Ac225 Dose 200 nCi R power'!J522</f>
        <v>1.789964736290155E-2</v>
      </c>
      <c r="J146" s="139">
        <f>'Ac227 Dose 1 nCi R power'!K522/'Ac225 Dose 200 nCi R power'!K522</f>
        <v>1.059587349925986E-2</v>
      </c>
      <c r="K146" s="139">
        <f>'Ac227 Dose 1 nCi R power'!L522/'Ac225 Dose 200 nCi R power'!L522</f>
        <v>1.5591949662570415E-3</v>
      </c>
      <c r="L146" s="139">
        <f>'Ac227 Dose 1 nCi R power'!M522/'Ac225 Dose 200 nCi R power'!M522</f>
        <v>2.5707089051066587E-2</v>
      </c>
      <c r="M146" s="58"/>
      <c r="P146" s="59">
        <f>((('Ac225 Dose 200 nCi R power'!Q522/'Ac225 Dose 200 nCi R power'!E522)^2+('Ac227 Dose 1 nCi R power'!Q522/'Ac227 Dose 1 nCi R power'!E522)^2)^0.5)*D146</f>
        <v>6.0600342367882606E-3</v>
      </c>
      <c r="Q146" s="59">
        <f>((('Ac225 Dose 200 nCi R power'!R522/'Ac225 Dose 200 nCi R power'!F522)^2+('Ac227 Dose 1 nCi R power'!R522/'Ac227 Dose 1 nCi R power'!F522)^2)^0.5)*E146</f>
        <v>2.9485919157177212E-2</v>
      </c>
      <c r="R146" s="59">
        <f>((('Ac225 Dose 200 nCi R power'!S522/'Ac225 Dose 200 nCi R power'!G522)^2+('Ac227 Dose 1 nCi R power'!S522/'Ac227 Dose 1 nCi R power'!G522)^2)^0.5)*F146</f>
        <v>3.7017385294436551E-3</v>
      </c>
      <c r="S146" s="59">
        <f>((('Ac225 Dose 200 nCi R power'!T522/'Ac225 Dose 200 nCi R power'!H522)^2+('Ac227 Dose 1 nCi R power'!T522/'Ac227 Dose 1 nCi R power'!H522)^2)^0.5)*G146</f>
        <v>5.2672544275383362E-3</v>
      </c>
      <c r="T146" s="59">
        <f>((('Ac225 Dose 200 nCi R power'!U522/'Ac225 Dose 200 nCi R power'!I522)^2+('Ac227 Dose 1 nCi R power'!U522/'Ac227 Dose 1 nCi R power'!I522)^2)^0.5)*H146</f>
        <v>4.0704315413712874E-3</v>
      </c>
      <c r="U146" s="59">
        <f>((('Ac225 Dose 200 nCi R power'!V522/'Ac225 Dose 200 nCi R power'!J522)^2+('Ac227 Dose 1 nCi R power'!V522/'Ac227 Dose 1 nCi R power'!J522)^2)^0.5)*I146</f>
        <v>1.9527643277926526E-2</v>
      </c>
      <c r="V146" s="59">
        <f>((('Ac225 Dose 200 nCi R power'!W522/'Ac225 Dose 200 nCi R power'!K522)^2+('Ac227 Dose 1 nCi R power'!W522/'Ac227 Dose 1 nCi R power'!K522)^2)^0.5)*J146</f>
        <v>1.2866075395381935E-2</v>
      </c>
      <c r="W146" s="59">
        <f>((('Ac225 Dose 200 nCi R power'!X522/'Ac225 Dose 200 nCi R power'!L522)^2+('Ac227 Dose 1 nCi R power'!X522/'Ac227 Dose 1 nCi R power'!L522)^2)^0.5)*K146</f>
        <v>1.7151581672198431E-3</v>
      </c>
      <c r="X146" s="59">
        <f>((('Ac225 Dose 200 nCi R power'!Y522/'Ac225 Dose 200 nCi R power'!M522)^2+('Ac227 Dose 1 nCi R power'!Y522/'Ac227 Dose 1 nCi R power'!M522)^2)^0.5)*L146</f>
        <v>3.0595503936818789E-2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1.0410145106438184E-2</v>
      </c>
      <c r="AC146" s="59">
        <f>((('Ac225 Dose 200 nCi R power'!AD522/'Ac225 Dose 200 nCi R power'!F522)^2+('Ac227 Dose 1 nCi R power'!AD522/'Ac227 Dose 1 nCi R power'!F522)^2)^0.5)*E146</f>
        <v>9.4185014171925249E-2</v>
      </c>
      <c r="AD146" s="59">
        <f>((('Ac225 Dose 200 nCi R power'!AE522/'Ac225 Dose 200 nCi R power'!G522)^2+('Ac227 Dose 1 nCi R power'!AE522/'Ac227 Dose 1 nCi R power'!G522)^2)^0.5)*F146</f>
        <v>6.3920312123483588E-3</v>
      </c>
      <c r="AE146" s="59">
        <f>((('Ac225 Dose 200 nCi R power'!AF522/'Ac225 Dose 200 nCi R power'!H522)^2+('Ac227 Dose 1 nCi R power'!AF522/'Ac227 Dose 1 nCi R power'!H522)^2)^0.5)*G146</f>
        <v>1.3823737830862116E-2</v>
      </c>
      <c r="AF146" s="59">
        <f>((('Ac225 Dose 200 nCi R power'!AG522/'Ac225 Dose 200 nCi R power'!I522)^2+('Ac227 Dose 1 nCi R power'!AG522/'Ac227 Dose 1 nCi R power'!I522)^2)^0.5)*H146</f>
        <v>6.3828199694248395E-3</v>
      </c>
      <c r="AG146" s="59">
        <f>((('Ac225 Dose 200 nCi R power'!AH522/'Ac225 Dose 200 nCi R power'!J522)^2+('Ac227 Dose 1 nCi R power'!AH522/'Ac227 Dose 1 nCi R power'!J522)^2)^0.5)*I146</f>
        <v>3.5100756327316074E-2</v>
      </c>
      <c r="AH146" s="59">
        <f>((('Ac225 Dose 200 nCi R power'!AI522/'Ac225 Dose 200 nCi R power'!K522)^2+('Ac227 Dose 1 nCi R power'!AI522/'Ac227 Dose 1 nCi R power'!K522)^2)^0.5)*J146</f>
        <v>1.7184393695851816E-2</v>
      </c>
      <c r="AI146" s="59">
        <f>((('Ac225 Dose 200 nCi R power'!AJ522/'Ac225 Dose 200 nCi R power'!L522)^2+('Ac227 Dose 1 nCi R power'!AJ522/'Ac227 Dose 1 nCi R power'!L522)^2)^0.5)*K146</f>
        <v>2.7047687764178209E-3</v>
      </c>
      <c r="AJ146" s="59">
        <f>((('Ac225 Dose 200 nCi R power'!AK522/'Ac225 Dose 200 nCi R power'!M522)^2+('Ac227 Dose 1 nCi R power'!AK522/'Ac227 Dose 1 nCi R power'!M522)^2)^0.5)*L146</f>
        <v>4.2128455479978059E-2</v>
      </c>
      <c r="AK146" s="59"/>
      <c r="AL146" s="59"/>
      <c r="AN146" s="139">
        <f t="shared" si="42"/>
        <v>-2.374674448618842E-4</v>
      </c>
      <c r="AO146" s="139">
        <f t="shared" si="43"/>
        <v>9.962697813774745E-3</v>
      </c>
      <c r="AP146" s="139">
        <f t="shared" si="44"/>
        <v>-2.0967381608097283E-4</v>
      </c>
      <c r="AQ146" s="139">
        <f t="shared" si="45"/>
        <v>9.6110903246624836E-4</v>
      </c>
      <c r="AR146" s="139">
        <f t="shared" si="46"/>
        <v>-3.8746814496521233E-4</v>
      </c>
      <c r="AS146" s="139">
        <f t="shared" si="47"/>
        <v>-1.6279959150249761E-3</v>
      </c>
      <c r="AT146" s="139">
        <f t="shared" si="48"/>
        <v>-2.2702018961220753E-3</v>
      </c>
      <c r="AU146" s="139">
        <f t="shared" si="49"/>
        <v>-1.5596320096280159E-4</v>
      </c>
      <c r="AV146" s="139">
        <f t="shared" si="50"/>
        <v>-4.8884148857522014E-3</v>
      </c>
      <c r="AZ146" s="139">
        <f t="shared" si="51"/>
        <v>1.623271189836456E-2</v>
      </c>
      <c r="BA146" s="139">
        <f t="shared" si="52"/>
        <v>0.13363363114287721</v>
      </c>
      <c r="BB146" s="139">
        <f t="shared" si="53"/>
        <v>9.8840959257110415E-3</v>
      </c>
      <c r="BC146" s="139">
        <f t="shared" si="54"/>
        <v>2.0052101290866702E-2</v>
      </c>
      <c r="BD146" s="139">
        <f t="shared" si="55"/>
        <v>1.0065783365830914E-2</v>
      </c>
      <c r="BE146" s="139">
        <f t="shared" si="56"/>
        <v>5.3000403690217621E-2</v>
      </c>
      <c r="BF146" s="139">
        <f t="shared" si="57"/>
        <v>2.7780267195111674E-2</v>
      </c>
      <c r="BG146" s="139">
        <f t="shared" si="58"/>
        <v>4.2639637426748625E-3</v>
      </c>
      <c r="BH146" s="139">
        <f t="shared" si="59"/>
        <v>6.783554453104465E-2</v>
      </c>
    </row>
    <row r="147" spans="3:60">
      <c r="C147">
        <f t="shared" si="60"/>
        <v>10.25</v>
      </c>
      <c r="D147" s="139">
        <f>'Ac227 Dose 1 nCi R power'!E523/'Ac225 Dose 200 nCi R power'!E523</f>
        <v>5.9792792938181977E-3</v>
      </c>
      <c r="E147" s="139">
        <f>'Ac227 Dose 1 nCi R power'!F523/'Ac225 Dose 200 nCi R power'!F523</f>
        <v>3.9619221783174334E-2</v>
      </c>
      <c r="F147" s="139">
        <f>'Ac227 Dose 1 nCi R power'!G523/'Ac225 Dose 200 nCi R power'!G523</f>
        <v>3.5815529907123381E-3</v>
      </c>
      <c r="G147" s="139">
        <f>'Ac227 Dose 1 nCi R power'!H523/'Ac225 Dose 200 nCi R power'!H523</f>
        <v>6.4412206760052684E-3</v>
      </c>
      <c r="H147" s="139">
        <f>'Ac227 Dose 1 nCi R power'!I523/'Ac225 Dose 200 nCi R power'!I523</f>
        <v>3.8119025190002436E-3</v>
      </c>
      <c r="I147" s="139">
        <f>'Ac227 Dose 1 nCi R power'!J523/'Ac225 Dose 200 nCi R power'!J523</f>
        <v>1.8469871858188571E-2</v>
      </c>
      <c r="J147" s="139">
        <f>'Ac227 Dose 1 nCi R power'!K523/'Ac225 Dose 200 nCi R power'!K523</f>
        <v>1.0974608952129816E-2</v>
      </c>
      <c r="K147" s="139">
        <f>'Ac227 Dose 1 nCi R power'!L523/'Ac225 Dose 200 nCi R power'!L523</f>
        <v>1.6081428122999013E-3</v>
      </c>
      <c r="L147" s="139">
        <f>'Ac227 Dose 1 nCi R power'!M523/'Ac225 Dose 200 nCi R power'!M523</f>
        <v>2.6727928966252659E-2</v>
      </c>
      <c r="M147" s="58"/>
      <c r="P147" s="59">
        <f>((('Ac225 Dose 200 nCi R power'!Q523/'Ac225 Dose 200 nCi R power'!E523)^2+('Ac227 Dose 1 nCi R power'!Q523/'Ac227 Dose 1 nCi R power'!E523)^2)^0.5)*D147</f>
        <v>6.2195597454680323E-3</v>
      </c>
      <c r="Q147" s="59">
        <f>((('Ac225 Dose 200 nCi R power'!R523/'Ac225 Dose 200 nCi R power'!F523)^2+('Ac227 Dose 1 nCi R power'!R523/'Ac227 Dose 1 nCi R power'!F523)^2)^0.5)*E147</f>
        <v>2.9258714396430775E-2</v>
      </c>
      <c r="R147" s="59">
        <f>((('Ac225 Dose 200 nCi R power'!S523/'Ac225 Dose 200 nCi R power'!G523)^2+('Ac227 Dose 1 nCi R power'!S523/'Ac227 Dose 1 nCi R power'!G523)^2)^0.5)*F147</f>
        <v>3.8068233791004706E-3</v>
      </c>
      <c r="S147" s="59">
        <f>((('Ac225 Dose 200 nCi R power'!T523/'Ac225 Dose 200 nCi R power'!H523)^2+('Ac227 Dose 1 nCi R power'!T523/'Ac227 Dose 1 nCi R power'!H523)^2)^0.5)*G147</f>
        <v>5.4690674885040065E-3</v>
      </c>
      <c r="T147" s="59">
        <f>((('Ac225 Dose 200 nCi R power'!U523/'Ac225 Dose 200 nCi R power'!I523)^2+('Ac227 Dose 1 nCi R power'!U523/'Ac227 Dose 1 nCi R power'!I523)^2)^0.5)*H147</f>
        <v>4.218784432592295E-3</v>
      </c>
      <c r="U147" s="59">
        <f>((('Ac225 Dose 200 nCi R power'!V523/'Ac225 Dose 200 nCi R power'!J523)^2+('Ac227 Dose 1 nCi R power'!V523/'Ac227 Dose 1 nCi R power'!J523)^2)^0.5)*I147</f>
        <v>2.0071132669772555E-2</v>
      </c>
      <c r="V147" s="59">
        <f>((('Ac225 Dose 200 nCi R power'!W523/'Ac225 Dose 200 nCi R power'!K523)^2+('Ac227 Dose 1 nCi R power'!W523/'Ac227 Dose 1 nCi R power'!K523)^2)^0.5)*J147</f>
        <v>1.3319398365621963E-2</v>
      </c>
      <c r="W147" s="59">
        <f>((('Ac225 Dose 200 nCi R power'!X523/'Ac225 Dose 200 nCi R power'!L523)^2+('Ac227 Dose 1 nCi R power'!X523/'Ac227 Dose 1 nCi R power'!L523)^2)^0.5)*K147</f>
        <v>1.771835934545886E-3</v>
      </c>
      <c r="X147" s="59">
        <f>((('Ac225 Dose 200 nCi R power'!Y523/'Ac225 Dose 200 nCi R power'!M523)^2+('Ac227 Dose 1 nCi R power'!Y523/'Ac227 Dose 1 nCi R power'!M523)^2)^0.5)*L147</f>
        <v>3.1810094452139719E-2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1.0693813472017227E-2</v>
      </c>
      <c r="AC147" s="59">
        <f>((('Ac225 Dose 200 nCi R power'!AD523/'Ac225 Dose 200 nCi R power'!F523)^2+('Ac227 Dose 1 nCi R power'!AD523/'Ac227 Dose 1 nCi R power'!F523)^2)^0.5)*E147</f>
        <v>9.4866735627032184E-2</v>
      </c>
      <c r="AD147" s="59">
        <f>((('Ac225 Dose 200 nCi R power'!AE523/'Ac225 Dose 200 nCi R power'!G523)^2+('Ac227 Dose 1 nCi R power'!AE523/'Ac227 Dose 1 nCi R power'!G523)^2)^0.5)*F147</f>
        <v>6.5353960392443887E-3</v>
      </c>
      <c r="AE147" s="59">
        <f>((('Ac225 Dose 200 nCi R power'!AF523/'Ac225 Dose 200 nCi R power'!H523)^2+('Ac227 Dose 1 nCi R power'!AF523/'Ac227 Dose 1 nCi R power'!H523)^2)^0.5)*G147</f>
        <v>1.4274812675197868E-2</v>
      </c>
      <c r="AF147" s="59">
        <f>((('Ac225 Dose 200 nCi R power'!AG523/'Ac225 Dose 200 nCi R power'!I523)^2+('Ac227 Dose 1 nCi R power'!AG523/'Ac227 Dose 1 nCi R power'!I523)^2)^0.5)*H147</f>
        <v>6.6001688206727971E-3</v>
      </c>
      <c r="AG147" s="59">
        <f>((('Ac225 Dose 200 nCi R power'!AH523/'Ac225 Dose 200 nCi R power'!J523)^2+('Ac227 Dose 1 nCi R power'!AH523/'Ac227 Dose 1 nCi R power'!J523)^2)^0.5)*I147</f>
        <v>3.6318127777621119E-2</v>
      </c>
      <c r="AH147" s="59">
        <f>((('Ac225 Dose 200 nCi R power'!AI523/'Ac225 Dose 200 nCi R power'!K523)^2+('Ac227 Dose 1 nCi R power'!AI523/'Ac227 Dose 1 nCi R power'!K523)^2)^0.5)*J147</f>
        <v>1.7805353653974926E-2</v>
      </c>
      <c r="AI147" s="59">
        <f>((('Ac225 Dose 200 nCi R power'!AJ523/'Ac225 Dose 200 nCi R power'!L523)^2+('Ac227 Dose 1 nCi R power'!AJ523/'Ac227 Dose 1 nCi R power'!L523)^2)^0.5)*K147</f>
        <v>2.7866802869488672E-3</v>
      </c>
      <c r="AJ147" s="59">
        <f>((('Ac225 Dose 200 nCi R power'!AK523/'Ac225 Dose 200 nCi R power'!M523)^2+('Ac227 Dose 1 nCi R power'!AK523/'Ac227 Dose 1 nCi R power'!M523)^2)^0.5)*L147</f>
        <v>4.3801388715565839E-2</v>
      </c>
      <c r="AK147" s="59"/>
      <c r="AL147" s="59"/>
      <c r="AN147" s="139">
        <f t="shared" si="42"/>
        <v>-2.4028045164983455E-4</v>
      </c>
      <c r="AO147" s="139">
        <f t="shared" si="43"/>
        <v>1.0360507386743559E-2</v>
      </c>
      <c r="AP147" s="139">
        <f t="shared" si="44"/>
        <v>-2.2527038838813249E-4</v>
      </c>
      <c r="AQ147" s="139">
        <f t="shared" si="45"/>
        <v>9.7215318750126182E-4</v>
      </c>
      <c r="AR147" s="139">
        <f t="shared" si="46"/>
        <v>-4.068819135920514E-4</v>
      </c>
      <c r="AS147" s="139">
        <f t="shared" si="47"/>
        <v>-1.6012608115839842E-3</v>
      </c>
      <c r="AT147" s="139">
        <f t="shared" si="48"/>
        <v>-2.3447894134921467E-3</v>
      </c>
      <c r="AU147" s="139">
        <f t="shared" si="49"/>
        <v>-1.6369312224598473E-4</v>
      </c>
      <c r="AV147" s="139">
        <f t="shared" si="50"/>
        <v>-5.0821654858870594E-3</v>
      </c>
      <c r="AZ147" s="139">
        <f t="shared" si="51"/>
        <v>1.6673092765835423E-2</v>
      </c>
      <c r="BA147" s="139">
        <f t="shared" si="52"/>
        <v>0.13448595741020652</v>
      </c>
      <c r="BB147" s="139">
        <f t="shared" si="53"/>
        <v>1.0116949029956726E-2</v>
      </c>
      <c r="BC147" s="139">
        <f t="shared" si="54"/>
        <v>2.0716033351203138E-2</v>
      </c>
      <c r="BD147" s="139">
        <f t="shared" si="55"/>
        <v>1.0412071339673042E-2</v>
      </c>
      <c r="BE147" s="139">
        <f t="shared" si="56"/>
        <v>5.4787999635809687E-2</v>
      </c>
      <c r="BF147" s="139">
        <f t="shared" si="57"/>
        <v>2.8779962606104742E-2</v>
      </c>
      <c r="BG147" s="139">
        <f t="shared" si="58"/>
        <v>4.394823099248768E-3</v>
      </c>
      <c r="BH147" s="139">
        <f t="shared" si="59"/>
        <v>7.0529317681818499E-2</v>
      </c>
    </row>
    <row r="148" spans="3:60">
      <c r="C148">
        <f t="shared" si="60"/>
        <v>10.5</v>
      </c>
      <c r="D148" s="139">
        <f>'Ac227 Dose 1 nCi R power'!E524/'Ac225 Dose 200 nCi R power'!E524</f>
        <v>6.140864400665442E-3</v>
      </c>
      <c r="E148" s="139">
        <f>'Ac227 Dose 1 nCi R power'!F524/'Ac225 Dose 200 nCi R power'!F524</f>
        <v>3.9833982726317843E-2</v>
      </c>
      <c r="F148" s="139">
        <f>'Ac227 Dose 1 nCi R power'!G524/'Ac225 Dose 200 nCi R power'!G524</f>
        <v>3.6736269397537749E-3</v>
      </c>
      <c r="G148" s="139">
        <f>'Ac227 Dose 1 nCi R power'!H524/'Ac225 Dose 200 nCi R power'!H524</f>
        <v>6.6588713944499712E-3</v>
      </c>
      <c r="H148" s="139">
        <f>'Ac227 Dose 1 nCi R power'!I524/'Ac225 Dose 200 nCi R power'!I524</f>
        <v>3.944085414948121E-3</v>
      </c>
      <c r="I148" s="139">
        <f>'Ac227 Dose 1 nCi R power'!J524/'Ac225 Dose 200 nCi R power'!J524</f>
        <v>1.9054787630390667E-2</v>
      </c>
      <c r="J148" s="139">
        <f>'Ac227 Dose 1 nCi R power'!K524/'Ac225 Dose 200 nCi R power'!K524</f>
        <v>1.136130294486367E-2</v>
      </c>
      <c r="K148" s="139">
        <f>'Ac227 Dose 1 nCi R power'!L524/'Ac225 Dose 200 nCi R power'!L524</f>
        <v>1.6584859901164544E-3</v>
      </c>
      <c r="L148" s="139">
        <f>'Ac227 Dose 1 nCi R power'!M524/'Ac225 Dose 200 nCi R power'!M524</f>
        <v>2.7769920594667718E-2</v>
      </c>
      <c r="M148" s="58"/>
      <c r="P148" s="59">
        <f>((('Ac225 Dose 200 nCi R power'!Q524/'Ac225 Dose 200 nCi R power'!E524)^2+('Ac227 Dose 1 nCi R power'!Q524/'Ac227 Dose 1 nCi R power'!E524)^2)^0.5)*D148</f>
        <v>6.3840472316703716E-3</v>
      </c>
      <c r="Q148" s="59">
        <f>((('Ac225 Dose 200 nCi R power'!R524/'Ac225 Dose 200 nCi R power'!F524)^2+('Ac227 Dose 1 nCi R power'!R524/'Ac227 Dose 1 nCi R power'!F524)^2)^0.5)*E148</f>
        <v>2.907113079732411E-2</v>
      </c>
      <c r="R148" s="59">
        <f>((('Ac225 Dose 200 nCi R power'!S524/'Ac225 Dose 200 nCi R power'!G524)^2+('Ac227 Dose 1 nCi R power'!S524/'Ac227 Dose 1 nCi R power'!G524)^2)^0.5)*F148</f>
        <v>3.9145787647453332E-3</v>
      </c>
      <c r="S148" s="59">
        <f>((('Ac225 Dose 200 nCi R power'!T524/'Ac225 Dose 200 nCi R power'!H524)^2+('Ac227 Dose 1 nCi R power'!T524/'Ac227 Dose 1 nCi R power'!H524)^2)^0.5)*G148</f>
        <v>5.6751161824199143E-3</v>
      </c>
      <c r="T148" s="59">
        <f>((('Ac225 Dose 200 nCi R power'!U524/'Ac225 Dose 200 nCi R power'!I524)^2+('Ac227 Dose 1 nCi R power'!U524/'Ac227 Dose 1 nCi R power'!I524)^2)^0.5)*H148</f>
        <v>4.3708588345471901E-3</v>
      </c>
      <c r="U148" s="59">
        <f>((('Ac225 Dose 200 nCi R power'!V524/'Ac225 Dose 200 nCi R power'!J524)^2+('Ac227 Dose 1 nCi R power'!V524/'Ac227 Dose 1 nCi R power'!J524)^2)^0.5)*I148</f>
        <v>2.0629596963491165E-2</v>
      </c>
      <c r="V148" s="59">
        <f>((('Ac225 Dose 200 nCi R power'!W524/'Ac225 Dose 200 nCi R power'!K524)^2+('Ac227 Dose 1 nCi R power'!W524/'Ac227 Dose 1 nCi R power'!K524)^2)^0.5)*J148</f>
        <v>1.3782269768372737E-2</v>
      </c>
      <c r="W148" s="59">
        <f>((('Ac225 Dose 200 nCi R power'!X524/'Ac225 Dose 200 nCi R power'!L524)^2+('Ac227 Dose 1 nCi R power'!X524/'Ac227 Dose 1 nCi R power'!L524)^2)^0.5)*K148</f>
        <v>1.8301114321483589E-3</v>
      </c>
      <c r="X148" s="59">
        <f>((('Ac225 Dose 200 nCi R power'!Y524/'Ac225 Dose 200 nCi R power'!M524)^2+('Ac227 Dose 1 nCi R power'!Y524/'Ac227 Dose 1 nCi R power'!M524)^2)^0.5)*L148</f>
        <v>3.304999453184046E-2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1.0986303007023615E-2</v>
      </c>
      <c r="AC148" s="59">
        <f>((('Ac225 Dose 200 nCi R power'!AD524/'Ac225 Dose 200 nCi R power'!F524)^2+('Ac227 Dose 1 nCi R power'!AD524/'Ac227 Dose 1 nCi R power'!F524)^2)^0.5)*E148</f>
        <v>9.5646428156369673E-2</v>
      </c>
      <c r="AD148" s="59">
        <f>((('Ac225 Dose 200 nCi R power'!AE524/'Ac225 Dose 200 nCi R power'!G524)^2+('Ac227 Dose 1 nCi R power'!AE524/'Ac227 Dose 1 nCi R power'!G524)^2)^0.5)*F148</f>
        <v>6.6836699549771362E-3</v>
      </c>
      <c r="AE148" s="59">
        <f>((('Ac225 Dose 200 nCi R power'!AF524/'Ac225 Dose 200 nCi R power'!H524)^2+('Ac227 Dose 1 nCi R power'!AF524/'Ac227 Dose 1 nCi R power'!H524)^2)^0.5)*G148</f>
        <v>1.4737529997537191E-2</v>
      </c>
      <c r="AF148" s="59">
        <f>((('Ac225 Dose 200 nCi R power'!AG524/'Ac225 Dose 200 nCi R power'!I524)^2+('Ac227 Dose 1 nCi R power'!AG524/'Ac227 Dose 1 nCi R power'!I524)^2)^0.5)*H148</f>
        <v>6.8229878576400674E-3</v>
      </c>
      <c r="AG148" s="59">
        <f>((('Ac225 Dose 200 nCi R power'!AH524/'Ac225 Dose 200 nCi R power'!J524)^2+('Ac227 Dose 1 nCi R power'!AH524/'Ac227 Dose 1 nCi R power'!J524)^2)^0.5)*I148</f>
        <v>3.7565425033674028E-2</v>
      </c>
      <c r="AH148" s="59">
        <f>((('Ac225 Dose 200 nCi R power'!AI524/'Ac225 Dose 200 nCi R power'!K524)^2+('Ac227 Dose 1 nCi R power'!AI524/'Ac227 Dose 1 nCi R power'!K524)^2)^0.5)*J148</f>
        <v>1.843934515899515E-2</v>
      </c>
      <c r="AI148" s="59">
        <f>((('Ac225 Dose 200 nCi R power'!AJ524/'Ac225 Dose 200 nCi R power'!L524)^2+('Ac227 Dose 1 nCi R power'!AJ524/'Ac227 Dose 1 nCi R power'!L524)^2)^0.5)*K148</f>
        <v>2.8709510223575187E-3</v>
      </c>
      <c r="AJ148" s="59">
        <f>((('Ac225 Dose 200 nCi R power'!AK524/'Ac225 Dose 200 nCi R power'!M524)^2+('Ac227 Dose 1 nCi R power'!AK524/'Ac227 Dose 1 nCi R power'!M524)^2)^0.5)*L148</f>
        <v>4.5508847370730493E-2</v>
      </c>
      <c r="AK148" s="59"/>
      <c r="AL148" s="59"/>
      <c r="AN148" s="139">
        <f t="shared" si="42"/>
        <v>-2.4318283100492957E-4</v>
      </c>
      <c r="AO148" s="139">
        <f t="shared" si="43"/>
        <v>1.0762851928993733E-2</v>
      </c>
      <c r="AP148" s="139">
        <f t="shared" si="44"/>
        <v>-2.4095182499155824E-4</v>
      </c>
      <c r="AQ148" s="139">
        <f t="shared" si="45"/>
        <v>9.8375521203005693E-4</v>
      </c>
      <c r="AR148" s="139">
        <f t="shared" si="46"/>
        <v>-4.2677341959906911E-4</v>
      </c>
      <c r="AS148" s="139">
        <f t="shared" si="47"/>
        <v>-1.5748093331004985E-3</v>
      </c>
      <c r="AT148" s="139">
        <f t="shared" si="48"/>
        <v>-2.4209668235090666E-3</v>
      </c>
      <c r="AU148" s="139">
        <f t="shared" si="49"/>
        <v>-1.7162544203190447E-4</v>
      </c>
      <c r="AV148" s="139">
        <f t="shared" si="50"/>
        <v>-5.2800739371727419E-3</v>
      </c>
      <c r="AZ148" s="139">
        <f t="shared" si="51"/>
        <v>1.7127167407689058E-2</v>
      </c>
      <c r="BA148" s="139">
        <f t="shared" si="52"/>
        <v>0.13548041088268753</v>
      </c>
      <c r="BB148" s="139">
        <f t="shared" si="53"/>
        <v>1.0357296894730911E-2</v>
      </c>
      <c r="BC148" s="139">
        <f t="shared" si="54"/>
        <v>2.139640139198716E-2</v>
      </c>
      <c r="BD148" s="139">
        <f t="shared" si="55"/>
        <v>1.0767073272588188E-2</v>
      </c>
      <c r="BE148" s="139">
        <f t="shared" si="56"/>
        <v>5.6620212664064695E-2</v>
      </c>
      <c r="BF148" s="139">
        <f t="shared" si="57"/>
        <v>2.980064810385882E-2</v>
      </c>
      <c r="BG148" s="139">
        <f t="shared" si="58"/>
        <v>4.5294370124739731E-3</v>
      </c>
      <c r="BH148" s="139">
        <f t="shared" si="59"/>
        <v>7.3278767965398214E-2</v>
      </c>
    </row>
    <row r="149" spans="3:60">
      <c r="C149">
        <f t="shared" si="60"/>
        <v>10.75</v>
      </c>
      <c r="D149" s="139">
        <f>'Ac227 Dose 1 nCi R power'!E525/'Ac225 Dose 200 nCi R power'!E525</f>
        <v>6.3073496787048634E-3</v>
      </c>
      <c r="E149" s="139">
        <f>'Ac227 Dose 1 nCi R power'!F525/'Ac225 Dose 200 nCi R power'!F525</f>
        <v>4.0089924403890816E-2</v>
      </c>
      <c r="F149" s="139">
        <f>'Ac227 Dose 1 nCi R power'!G525/'Ac225 Dose 200 nCi R power'!G525</f>
        <v>3.7682351446796645E-3</v>
      </c>
      <c r="G149" s="139">
        <f>'Ac227 Dose 1 nCi R power'!H525/'Ac225 Dose 200 nCi R power'!H525</f>
        <v>6.8812965056294362E-3</v>
      </c>
      <c r="H149" s="139">
        <f>'Ac227 Dose 1 nCi R power'!I525/'Ac225 Dose 200 nCi R power'!I525</f>
        <v>4.0795029193042027E-3</v>
      </c>
      <c r="I149" s="139">
        <f>'Ac227 Dose 1 nCi R power'!J525/'Ac225 Dose 200 nCi R power'!J525</f>
        <v>1.9654319393236877E-2</v>
      </c>
      <c r="J149" s="139">
        <f>'Ac227 Dose 1 nCi R power'!K525/'Ac225 Dose 200 nCi R power'!K525</f>
        <v>1.1755941744125248E-2</v>
      </c>
      <c r="K149" s="139">
        <f>'Ac227 Dose 1 nCi R power'!L525/'Ac225 Dose 200 nCi R power'!L525</f>
        <v>1.7102231831099904E-3</v>
      </c>
      <c r="L149" s="139">
        <f>'Ac227 Dose 1 nCi R power'!M525/'Ac225 Dose 200 nCi R power'!M525</f>
        <v>2.8833074915812926E-2</v>
      </c>
      <c r="M149" s="58"/>
      <c r="P149" s="59">
        <f>((('Ac225 Dose 200 nCi R power'!Q525/'Ac225 Dose 200 nCi R power'!E525)^2+('Ac227 Dose 1 nCi R power'!Q525/'Ac227 Dose 1 nCi R power'!E525)^2)^0.5)*D149</f>
        <v>6.5535247799620002E-3</v>
      </c>
      <c r="Q149" s="59">
        <f>((('Ac225 Dose 200 nCi R power'!R525/'Ac225 Dose 200 nCi R power'!F525)^2+('Ac227 Dose 1 nCi R power'!R525/'Ac227 Dose 1 nCi R power'!F525)^2)^0.5)*E149</f>
        <v>2.8919989344700862E-2</v>
      </c>
      <c r="R149" s="59">
        <f>((('Ac225 Dose 200 nCi R power'!S525/'Ac225 Dose 200 nCi R power'!G525)^2+('Ac227 Dose 1 nCi R power'!S525/'Ac227 Dose 1 nCi R power'!G525)^2)^0.5)*F149</f>
        <v>4.0249726089456846E-3</v>
      </c>
      <c r="S149" s="59">
        <f>((('Ac225 Dose 200 nCi R power'!T525/'Ac225 Dose 200 nCi R power'!H525)^2+('Ac227 Dose 1 nCi R power'!T525/'Ac227 Dose 1 nCi R power'!H525)^2)^0.5)*G149</f>
        <v>5.8853857660749222E-3</v>
      </c>
      <c r="T149" s="59">
        <f>((('Ac225 Dose 200 nCi R power'!U525/'Ac225 Dose 200 nCi R power'!I525)^2+('Ac227 Dose 1 nCi R power'!U525/'Ac227 Dose 1 nCi R power'!I525)^2)^0.5)*H149</f>
        <v>4.5266475038038805E-3</v>
      </c>
      <c r="U149" s="59">
        <f>((('Ac225 Dose 200 nCi R power'!V525/'Ac225 Dose 200 nCi R power'!J525)^2+('Ac227 Dose 1 nCi R power'!V525/'Ac227 Dose 1 nCi R power'!J525)^2)^0.5)*I149</f>
        <v>2.1202883153481063E-2</v>
      </c>
      <c r="V149" s="59">
        <f>((('Ac225 Dose 200 nCi R power'!W525/'Ac225 Dose 200 nCi R power'!K525)^2+('Ac227 Dose 1 nCi R power'!W525/'Ac227 Dose 1 nCi R power'!K525)^2)^0.5)*J149</f>
        <v>1.4254669383255609E-2</v>
      </c>
      <c r="W149" s="59">
        <f>((('Ac225 Dose 200 nCi R power'!X525/'Ac225 Dose 200 nCi R power'!L525)^2+('Ac227 Dose 1 nCi R power'!X525/'Ac227 Dose 1 nCi R power'!L525)^2)^0.5)*K149</f>
        <v>1.8899836651635694E-3</v>
      </c>
      <c r="X149" s="59">
        <f>((('Ac225 Dose 200 nCi R power'!Y525/'Ac225 Dose 200 nCi R power'!M525)^2+('Ac227 Dose 1 nCi R power'!Y525/'Ac227 Dose 1 nCi R power'!M525)^2)^0.5)*L149</f>
        <v>3.4315213822041536E-2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1.1287663621041052E-2</v>
      </c>
      <c r="AC149" s="59">
        <f>((('Ac225 Dose 200 nCi R power'!AD525/'Ac225 Dose 200 nCi R power'!F525)^2+('Ac227 Dose 1 nCi R power'!AD525/'Ac227 Dose 1 nCi R power'!F525)^2)^0.5)*E149</f>
        <v>9.6518135666088758E-2</v>
      </c>
      <c r="AD149" s="59">
        <f>((('Ac225 Dose 200 nCi R power'!AE525/'Ac225 Dose 200 nCi R power'!G525)^2+('Ac227 Dose 1 nCi R power'!AE525/'Ac227 Dose 1 nCi R power'!G525)^2)^0.5)*F149</f>
        <v>6.836719239156408E-3</v>
      </c>
      <c r="AE149" s="59">
        <f>((('Ac225 Dose 200 nCi R power'!AF525/'Ac225 Dose 200 nCi R power'!H525)^2+('Ac227 Dose 1 nCi R power'!AF525/'Ac227 Dose 1 nCi R power'!H525)^2)^0.5)*G149</f>
        <v>1.5211785436894823E-2</v>
      </c>
      <c r="AF149" s="59">
        <f>((('Ac225 Dose 200 nCi R power'!AG525/'Ac225 Dose 200 nCi R power'!I525)^2+('Ac227 Dose 1 nCi R power'!AG525/'Ac227 Dose 1 nCi R power'!I525)^2)^0.5)*H149</f>
        <v>7.0512581170787446E-3</v>
      </c>
      <c r="AG149" s="59">
        <f>((('Ac225 Dose 200 nCi R power'!AH525/'Ac225 Dose 200 nCi R power'!J525)^2+('Ac227 Dose 1 nCi R power'!AH525/'Ac227 Dose 1 nCi R power'!J525)^2)^0.5)*I149</f>
        <v>3.8842547846778951E-2</v>
      </c>
      <c r="AH149" s="59">
        <f>((('Ac225 Dose 200 nCi R power'!AI525/'Ac225 Dose 200 nCi R power'!K525)^2+('Ac227 Dose 1 nCi R power'!AI525/'Ac227 Dose 1 nCi R power'!K525)^2)^0.5)*J149</f>
        <v>1.9086349410048289E-2</v>
      </c>
      <c r="AI149" s="59">
        <f>((('Ac225 Dose 200 nCi R power'!AJ525/'Ac225 Dose 200 nCi R power'!L525)^2+('Ac227 Dose 1 nCi R power'!AJ525/'Ac227 Dose 1 nCi R power'!L525)^2)^0.5)*K149</f>
        <v>2.9575779763555037E-3</v>
      </c>
      <c r="AJ149" s="59">
        <f>((('Ac225 Dose 200 nCi R power'!AK525/'Ac225 Dose 200 nCi R power'!M525)^2+('Ac227 Dose 1 nCi R power'!AK525/'Ac227 Dose 1 nCi R power'!M525)^2)^0.5)*L149</f>
        <v>4.7250852446935589E-2</v>
      </c>
      <c r="AK149" s="59"/>
      <c r="AL149" s="59"/>
      <c r="AN149" s="139">
        <f t="shared" si="42"/>
        <v>-2.4617510125713674E-4</v>
      </c>
      <c r="AO149" s="139">
        <f t="shared" si="43"/>
        <v>1.1169935059189954E-2</v>
      </c>
      <c r="AP149" s="139">
        <f t="shared" si="44"/>
        <v>-2.567374642660201E-4</v>
      </c>
      <c r="AQ149" s="139">
        <f t="shared" si="45"/>
        <v>9.9591073955451401E-4</v>
      </c>
      <c r="AR149" s="139">
        <f t="shared" si="46"/>
        <v>-4.4714458449967784E-4</v>
      </c>
      <c r="AS149" s="139">
        <f t="shared" si="47"/>
        <v>-1.5485637602441864E-3</v>
      </c>
      <c r="AT149" s="139">
        <f t="shared" si="48"/>
        <v>-2.4987276391303607E-3</v>
      </c>
      <c r="AU149" s="139">
        <f t="shared" si="49"/>
        <v>-1.7976048205357907E-4</v>
      </c>
      <c r="AV149" s="139">
        <f t="shared" si="50"/>
        <v>-5.4821389062286105E-3</v>
      </c>
      <c r="AZ149" s="139">
        <f t="shared" si="51"/>
        <v>1.7595013299745915E-2</v>
      </c>
      <c r="BA149" s="139">
        <f t="shared" si="52"/>
        <v>0.13660806006997958</v>
      </c>
      <c r="BB149" s="139">
        <f t="shared" si="53"/>
        <v>1.0604954383836072E-2</v>
      </c>
      <c r="BC149" s="139">
        <f t="shared" si="54"/>
        <v>2.2093081942524261E-2</v>
      </c>
      <c r="BD149" s="139">
        <f t="shared" si="55"/>
        <v>1.1130761036382948E-2</v>
      </c>
      <c r="BE149" s="139">
        <f t="shared" si="56"/>
        <v>5.8496867240015828E-2</v>
      </c>
      <c r="BF149" s="139">
        <f t="shared" si="57"/>
        <v>3.0842291154173536E-2</v>
      </c>
      <c r="BG149" s="139">
        <f t="shared" si="58"/>
        <v>4.6678011594654938E-3</v>
      </c>
      <c r="BH149" s="139">
        <f t="shared" si="59"/>
        <v>7.6083927362748521E-2</v>
      </c>
    </row>
    <row r="150" spans="3:60">
      <c r="C150">
        <f t="shared" si="60"/>
        <v>11</v>
      </c>
      <c r="D150" s="139">
        <f>'Ac227 Dose 1 nCi R power'!E526/'Ac225 Dose 200 nCi R power'!E526</f>
        <v>6.4787613442341173E-3</v>
      </c>
      <c r="E150" s="139">
        <f>'Ac227 Dose 1 nCi R power'!F526/'Ac225 Dose 200 nCi R power'!F526</f>
        <v>4.0384433987380619E-2</v>
      </c>
      <c r="F150" s="139">
        <f>'Ac227 Dose 1 nCi R power'!G526/'Ac225 Dose 200 nCi R power'!G526</f>
        <v>3.8653320061388954E-3</v>
      </c>
      <c r="G150" s="139">
        <f>'Ac227 Dose 1 nCi R power'!H526/'Ac225 Dose 200 nCi R power'!H526</f>
        <v>7.1084791759002813E-3</v>
      </c>
      <c r="H150" s="139">
        <f>'Ac227 Dose 1 nCi R power'!I526/'Ac225 Dose 200 nCi R power'!I526</f>
        <v>4.2181466397563684E-3</v>
      </c>
      <c r="I150" s="139">
        <f>'Ac227 Dose 1 nCi R power'!J526/'Ac225 Dose 200 nCi R power'!J526</f>
        <v>2.0268398294135709E-2</v>
      </c>
      <c r="J150" s="139">
        <f>'Ac227 Dose 1 nCi R power'!K526/'Ac225 Dose 200 nCi R power'!K526</f>
        <v>1.2158514094516772E-2</v>
      </c>
      <c r="K150" s="139">
        <f>'Ac227 Dose 1 nCi R power'!L526/'Ac225 Dose 200 nCi R power'!L526</f>
        <v>1.7633531193800153E-3</v>
      </c>
      <c r="L150" s="139">
        <f>'Ac227 Dose 1 nCi R power'!M526/'Ac225 Dose 200 nCi R power'!M526</f>
        <v>2.9917404702280583E-2</v>
      </c>
      <c r="M150" s="58"/>
      <c r="P150" s="59">
        <f>((('Ac225 Dose 200 nCi R power'!Q526/'Ac225 Dose 200 nCi R power'!E526)^2+('Ac227 Dose 1 nCi R power'!Q526/'Ac227 Dose 1 nCi R power'!E526)^2)^0.5)*D150</f>
        <v>6.728019096054156E-3</v>
      </c>
      <c r="Q150" s="59">
        <f>((('Ac225 Dose 200 nCi R power'!R526/'Ac225 Dose 200 nCi R power'!F526)^2+('Ac227 Dose 1 nCi R power'!R526/'Ac227 Dose 1 nCi R power'!F526)^2)^0.5)*E150</f>
        <v>2.8802496355032629E-2</v>
      </c>
      <c r="R150" s="59">
        <f>((('Ac225 Dose 200 nCi R power'!S526/'Ac225 Dose 200 nCi R power'!G526)^2+('Ac227 Dose 1 nCi R power'!S526/'Ac227 Dose 1 nCi R power'!G526)^2)^0.5)*F150</f>
        <v>4.1379762981013351E-3</v>
      </c>
      <c r="S150" s="59">
        <f>((('Ac225 Dose 200 nCi R power'!T526/'Ac225 Dose 200 nCi R power'!H526)^2+('Ac227 Dose 1 nCi R power'!T526/'Ac227 Dose 1 nCi R power'!H526)^2)^0.5)*G150</f>
        <v>6.0998643187560129E-3</v>
      </c>
      <c r="T150" s="59">
        <f>((('Ac225 Dose 200 nCi R power'!U526/'Ac225 Dose 200 nCi R power'!I526)^2+('Ac227 Dose 1 nCi R power'!U526/'Ac227 Dose 1 nCi R power'!I526)^2)^0.5)*H150</f>
        <v>4.6861438019801648E-3</v>
      </c>
      <c r="U150" s="59">
        <f>((('Ac225 Dose 200 nCi R power'!V526/'Ac225 Dose 200 nCi R power'!J526)^2+('Ac227 Dose 1 nCi R power'!V526/'Ac227 Dose 1 nCi R power'!J526)^2)^0.5)*I150</f>
        <v>2.1790851281966166E-2</v>
      </c>
      <c r="V150" s="59">
        <f>((('Ac225 Dose 200 nCi R power'!W526/'Ac225 Dose 200 nCi R power'!K526)^2+('Ac227 Dose 1 nCi R power'!W526/'Ac227 Dose 1 nCi R power'!K526)^2)^0.5)*J150</f>
        <v>1.4736580371633563E-2</v>
      </c>
      <c r="W150" s="59">
        <f>((('Ac225 Dose 200 nCi R power'!X526/'Ac225 Dose 200 nCi R power'!L526)^2+('Ac227 Dose 1 nCi R power'!X526/'Ac227 Dose 1 nCi R power'!L526)^2)^0.5)*K150</f>
        <v>1.9514516589229901E-3</v>
      </c>
      <c r="X150" s="59">
        <f>((('Ac225 Dose 200 nCi R power'!Y526/'Ac225 Dose 200 nCi R power'!M526)^2+('Ac227 Dose 1 nCi R power'!Y526/'Ac227 Dose 1 nCi R power'!M526)^2)^0.5)*L150</f>
        <v>3.560576433142814E-2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1.1597942777332353E-2</v>
      </c>
      <c r="AC150" s="59">
        <f>((('Ac225 Dose 200 nCi R power'!AD526/'Ac225 Dose 200 nCi R power'!F526)^2+('Ac227 Dose 1 nCi R power'!AD526/'Ac227 Dose 1 nCi R power'!F526)^2)^0.5)*E150</f>
        <v>9.7476606720333758E-2</v>
      </c>
      <c r="AD150" s="59">
        <f>((('Ac225 Dose 200 nCi R power'!AE526/'Ac225 Dose 200 nCi R power'!G526)^2+('Ac227 Dose 1 nCi R power'!AE526/'Ac227 Dose 1 nCi R power'!G526)^2)^0.5)*F150</f>
        <v>6.994425215890927E-3</v>
      </c>
      <c r="AE150" s="59">
        <f>((('Ac225 Dose 200 nCi R power'!AF526/'Ac225 Dose 200 nCi R power'!H526)^2+('Ac227 Dose 1 nCi R power'!AF526/'Ac227 Dose 1 nCi R power'!H526)^2)^0.5)*G150</f>
        <v>1.5697485058615058E-2</v>
      </c>
      <c r="AF150" s="59">
        <f>((('Ac225 Dose 200 nCi R power'!AG526/'Ac225 Dose 200 nCi R power'!I526)^2+('Ac227 Dose 1 nCi R power'!AG526/'Ac227 Dose 1 nCi R power'!I526)^2)^0.5)*H150</f>
        <v>7.2849622534939098E-3</v>
      </c>
      <c r="AG150" s="59">
        <f>((('Ac225 Dose 200 nCi R power'!AH526/'Ac225 Dose 200 nCi R power'!J526)^2+('Ac227 Dose 1 nCi R power'!AH526/'Ac227 Dose 1 nCi R power'!J526)^2)^0.5)*I150</f>
        <v>4.0149405080804418E-2</v>
      </c>
      <c r="AH150" s="59">
        <f>((('Ac225 Dose 200 nCi R power'!AI526/'Ac225 Dose 200 nCi R power'!K526)^2+('Ac227 Dose 1 nCi R power'!AI526/'Ac227 Dose 1 nCi R power'!K526)^2)^0.5)*J150</f>
        <v>1.9746351256122844E-2</v>
      </c>
      <c r="AI150" s="59">
        <f>((('Ac225 Dose 200 nCi R power'!AJ526/'Ac225 Dose 200 nCi R power'!L526)^2+('Ac227 Dose 1 nCi R power'!AJ526/'Ac227 Dose 1 nCi R power'!L526)^2)^0.5)*K150</f>
        <v>3.0465582591270609E-3</v>
      </c>
      <c r="AJ150" s="59">
        <f>((('Ac225 Dose 200 nCi R power'!AK526/'Ac225 Dose 200 nCi R power'!M526)^2+('Ac227 Dose 1 nCi R power'!AK526/'Ac227 Dose 1 nCi R power'!M526)^2)^0.5)*L150</f>
        <v>4.9027427697548219E-2</v>
      </c>
      <c r="AK150" s="59"/>
      <c r="AL150" s="59"/>
      <c r="AN150" s="139">
        <f t="shared" si="42"/>
        <v>-2.4925775182003864E-4</v>
      </c>
      <c r="AO150" s="139">
        <f t="shared" si="43"/>
        <v>1.158193763234799E-2</v>
      </c>
      <c r="AP150" s="139">
        <f t="shared" si="44"/>
        <v>-2.7264429196243974E-4</v>
      </c>
      <c r="AQ150" s="139">
        <f t="shared" si="45"/>
        <v>1.0086148571442684E-3</v>
      </c>
      <c r="AR150" s="139">
        <f t="shared" si="46"/>
        <v>-4.6799716222379641E-4</v>
      </c>
      <c r="AS150" s="139">
        <f t="shared" si="47"/>
        <v>-1.5224529878304568E-3</v>
      </c>
      <c r="AT150" s="139">
        <f t="shared" si="48"/>
        <v>-2.5780662771167917E-3</v>
      </c>
      <c r="AU150" s="139">
        <f t="shared" si="49"/>
        <v>-1.8809853954297479E-4</v>
      </c>
      <c r="AV150" s="139">
        <f t="shared" si="50"/>
        <v>-5.6883596291475574E-3</v>
      </c>
      <c r="AZ150" s="139">
        <f t="shared" si="51"/>
        <v>1.8076704121566471E-2</v>
      </c>
      <c r="BA150" s="139">
        <f t="shared" si="52"/>
        <v>0.13786104070771438</v>
      </c>
      <c r="BB150" s="139">
        <f t="shared" si="53"/>
        <v>1.0859757222029823E-2</v>
      </c>
      <c r="BC150" s="139">
        <f t="shared" si="54"/>
        <v>2.2805964234515339E-2</v>
      </c>
      <c r="BD150" s="139">
        <f t="shared" si="55"/>
        <v>1.1503108893250277E-2</v>
      </c>
      <c r="BE150" s="139">
        <f t="shared" si="56"/>
        <v>6.0417803374940127E-2</v>
      </c>
      <c r="BF150" s="139">
        <f t="shared" si="57"/>
        <v>3.1904865350639619E-2</v>
      </c>
      <c r="BG150" s="139">
        <f t="shared" si="58"/>
        <v>4.8099113785070764E-3</v>
      </c>
      <c r="BH150" s="139">
        <f t="shared" si="59"/>
        <v>7.8944832399828802E-2</v>
      </c>
    </row>
    <row r="151" spans="3:60">
      <c r="C151">
        <f t="shared" si="60"/>
        <v>12</v>
      </c>
      <c r="D151" s="139">
        <f>'Ac227 Dose 1 nCi R power'!E527/'Ac225 Dose 200 nCi R power'!E527</f>
        <v>7.2142591705570405E-3</v>
      </c>
      <c r="E151" s="139">
        <f>'Ac227 Dose 1 nCi R power'!F527/'Ac225 Dose 200 nCi R power'!F527</f>
        <v>4.1905285912313565E-2</v>
      </c>
      <c r="F151" s="139">
        <f>'Ac227 Dose 1 nCi R power'!G527/'Ac225 Dose 200 nCi R power'!G527</f>
        <v>4.2778499109564693E-3</v>
      </c>
      <c r="G151" s="139">
        <f>'Ac227 Dose 1 nCi R power'!H527/'Ac225 Dose 200 nCi R power'!H527</f>
        <v>8.0645559627589031E-3</v>
      </c>
      <c r="H151" s="139">
        <f>'Ac227 Dose 1 nCi R power'!I527/'Ac225 Dose 200 nCi R power'!I527</f>
        <v>4.8048853850595442E-3</v>
      </c>
      <c r="I151" s="139">
        <f>'Ac227 Dose 1 nCi R power'!J527/'Ac225 Dose 200 nCi R power'!J527</f>
        <v>2.2869166841954263E-2</v>
      </c>
      <c r="J151" s="139">
        <f>'Ac227 Dose 1 nCi R power'!K527/'Ac225 Dose 200 nCi R power'!K527</f>
        <v>1.3848051934228304E-2</v>
      </c>
      <c r="K151" s="139">
        <f>'Ac227 Dose 1 nCi R power'!L527/'Ac225 Dose 200 nCi R power'!L527</f>
        <v>1.9897995396707304E-3</v>
      </c>
      <c r="L151" s="139">
        <f>'Ac227 Dose 1 nCi R power'!M527/'Ac225 Dose 200 nCi R power'!M527</f>
        <v>3.4467061296450066E-2</v>
      </c>
      <c r="M151" s="58"/>
      <c r="P151" s="59">
        <f>((('Ac225 Dose 200 nCi R power'!Q527/'Ac225 Dose 200 nCi R power'!E527)^2+('Ac227 Dose 1 nCi R power'!Q527/'Ac227 Dose 1 nCi R power'!E527)^2)^0.5)*D151</f>
        <v>7.4767621114541667E-3</v>
      </c>
      <c r="Q151" s="59">
        <f>((('Ac225 Dose 200 nCi R power'!R527/'Ac225 Dose 200 nCi R power'!F527)^2+('Ac227 Dose 1 nCi R power'!R527/'Ac227 Dose 1 nCi R power'!F527)^2)^0.5)*E151</f>
        <v>2.86231671885398E-2</v>
      </c>
      <c r="R151" s="59">
        <f>((('Ac225 Dose 200 nCi R power'!S527/'Ac225 Dose 200 nCi R power'!G527)^2+('Ac227 Dose 1 nCi R power'!S527/'Ac227 Dose 1 nCi R power'!G527)^2)^0.5)*F151</f>
        <v>4.6156184117543035E-3</v>
      </c>
      <c r="S151" s="59">
        <f>((('Ac225 Dose 200 nCi R power'!T527/'Ac225 Dose 200 nCi R power'!H527)^2+('Ac227 Dose 1 nCi R power'!T527/'Ac227 Dose 1 nCi R power'!H527)^2)^0.5)*G151</f>
        <v>6.9997445924527488E-3</v>
      </c>
      <c r="T151" s="59">
        <f>((('Ac225 Dose 200 nCi R power'!U527/'Ac225 Dose 200 nCi R power'!I527)^2+('Ac227 Dose 1 nCi R power'!U527/'Ac227 Dose 1 nCi R power'!I527)^2)^0.5)*H151</f>
        <v>5.3611485607732434E-3</v>
      </c>
      <c r="U151" s="59">
        <f>((('Ac225 Dose 200 nCi R power'!V527/'Ac225 Dose 200 nCi R power'!J527)^2+('Ac227 Dose 1 nCi R power'!V527/'Ac227 Dose 1 nCi R power'!J527)^2)^0.5)*I151</f>
        <v>2.4287231004739437E-2</v>
      </c>
      <c r="V151" s="59">
        <f>((('Ac225 Dose 200 nCi R power'!W527/'Ac225 Dose 200 nCi R power'!K527)^2+('Ac227 Dose 1 nCi R power'!W527/'Ac227 Dose 1 nCi R power'!K527)^2)^0.5)*J151</f>
        <v>1.675917104409444E-2</v>
      </c>
      <c r="W151" s="59">
        <f>((('Ac225 Dose 200 nCi R power'!X527/'Ac225 Dose 200 nCi R power'!L527)^2+('Ac227 Dose 1 nCi R power'!X527/'Ac227 Dose 1 nCi R power'!L527)^2)^0.5)*K151</f>
        <v>2.2132899844192707E-3</v>
      </c>
      <c r="X151" s="59">
        <f>((('Ac225 Dose 200 nCi R power'!Y527/'Ac225 Dose 200 nCi R power'!M527)^2+('Ac227 Dose 1 nCi R power'!Y527/'Ac227 Dose 1 nCi R power'!M527)^2)^0.5)*L151</f>
        <v>4.102192003629497E-2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1.2929307983421923E-2</v>
      </c>
      <c r="AC151" s="59">
        <f>((('Ac225 Dose 200 nCi R power'!AD527/'Ac225 Dose 200 nCi R power'!F527)^2+('Ac227 Dose 1 nCi R power'!AD527/'Ac227 Dose 1 nCi R power'!F527)^2)^0.5)*E151</f>
        <v>0.1020914022345904</v>
      </c>
      <c r="AD151" s="59">
        <f>((('Ac225 Dose 200 nCi R power'!AE527/'Ac225 Dose 200 nCi R power'!G527)^2+('Ac227 Dose 1 nCi R power'!AE527/'Ac227 Dose 1 nCi R power'!G527)^2)^0.5)*F151</f>
        <v>7.6698375157244056E-3</v>
      </c>
      <c r="AE151" s="59">
        <f>((('Ac225 Dose 200 nCi R power'!AF527/'Ac225 Dose 200 nCi R power'!H527)^2+('Ac227 Dose 1 nCi R power'!AF527/'Ac227 Dose 1 nCi R power'!H527)^2)^0.5)*G151</f>
        <v>1.7753263903667889E-2</v>
      </c>
      <c r="AF151" s="59">
        <f>((('Ac225 Dose 200 nCi R power'!AG527/'Ac225 Dose 200 nCi R power'!I527)^2+('Ac227 Dose 1 nCi R power'!AG527/'Ac227 Dose 1 nCi R power'!I527)^2)^0.5)*H151</f>
        <v>8.2738920702727439E-3</v>
      </c>
      <c r="AG151" s="59">
        <f>((('Ac225 Dose 200 nCi R power'!AH527/'Ac225 Dose 200 nCi R power'!J527)^2+('Ac227 Dose 1 nCi R power'!AH527/'Ac227 Dose 1 nCi R power'!J527)^2)^0.5)*I151</f>
        <v>4.5673020049717315E-2</v>
      </c>
      <c r="AH151" s="59">
        <f>((('Ac225 Dose 200 nCi R power'!AI527/'Ac225 Dose 200 nCi R power'!K527)^2+('Ac227 Dose 1 nCi R power'!AI527/'Ac227 Dose 1 nCi R power'!K527)^2)^0.5)*J151</f>
        <v>2.2516253789748815E-2</v>
      </c>
      <c r="AI151" s="59">
        <f>((('Ac225 Dose 200 nCi R power'!AJ527/'Ac225 Dose 200 nCi R power'!L527)^2+('Ac227 Dose 1 nCi R power'!AJ527/'Ac227 Dose 1 nCi R power'!L527)^2)^0.5)*K151</f>
        <v>3.4259968538946444E-3</v>
      </c>
      <c r="AJ151" s="59">
        <f>((('Ac225 Dose 200 nCi R power'!AK527/'Ac225 Dose 200 nCi R power'!M527)^2+('Ac227 Dose 1 nCi R power'!AK527/'Ac227 Dose 1 nCi R power'!M527)^2)^0.5)*L151</f>
        <v>5.6480431096728387E-2</v>
      </c>
      <c r="AK151" s="59"/>
      <c r="AL151" s="59"/>
      <c r="AN151" s="139">
        <f t="shared" si="42"/>
        <v>-2.6250294089712623E-4</v>
      </c>
      <c r="AO151" s="139">
        <f t="shared" si="43"/>
        <v>1.3282118723773766E-2</v>
      </c>
      <c r="AP151" s="139">
        <f t="shared" si="44"/>
        <v>-3.377685007978342E-4</v>
      </c>
      <c r="AQ151" s="139">
        <f t="shared" si="45"/>
        <v>1.0648113703061544E-3</v>
      </c>
      <c r="AR151" s="139">
        <f t="shared" si="46"/>
        <v>-5.5626317571369922E-4</v>
      </c>
      <c r="AS151" s="139">
        <f t="shared" si="47"/>
        <v>-1.4180641627851744E-3</v>
      </c>
      <c r="AT151" s="139">
        <f t="shared" si="48"/>
        <v>-2.9111191098661355E-3</v>
      </c>
      <c r="AU151" s="139">
        <f t="shared" si="49"/>
        <v>-2.2349044474854031E-4</v>
      </c>
      <c r="AV151" s="139">
        <f t="shared" si="50"/>
        <v>-6.5548587398449043E-3</v>
      </c>
      <c r="AZ151" s="139">
        <f t="shared" si="51"/>
        <v>2.0143567153978963E-2</v>
      </c>
      <c r="BA151" s="139">
        <f t="shared" si="52"/>
        <v>0.14399668814690397</v>
      </c>
      <c r="BB151" s="139">
        <f t="shared" si="53"/>
        <v>1.1947687426680875E-2</v>
      </c>
      <c r="BC151" s="139">
        <f t="shared" si="54"/>
        <v>2.581781986642679E-2</v>
      </c>
      <c r="BD151" s="139">
        <f t="shared" si="55"/>
        <v>1.3078777455332289E-2</v>
      </c>
      <c r="BE151" s="139">
        <f t="shared" si="56"/>
        <v>6.8542186891671575E-2</v>
      </c>
      <c r="BF151" s="139">
        <f t="shared" si="57"/>
        <v>3.6364305723977121E-2</v>
      </c>
      <c r="BG151" s="139">
        <f t="shared" si="58"/>
        <v>5.4157963935653752E-3</v>
      </c>
      <c r="BH151" s="139">
        <f t="shared" si="59"/>
        <v>9.0947492393178453E-2</v>
      </c>
    </row>
    <row r="152" spans="3:60">
      <c r="C152">
        <f t="shared" si="60"/>
        <v>13</v>
      </c>
      <c r="D152" s="139">
        <f>'Ac227 Dose 1 nCi R power'!E528/'Ac225 Dose 200 nCi R power'!E528</f>
        <v>8.0303210767057511E-3</v>
      </c>
      <c r="E152" s="139">
        <f>'Ac227 Dose 1 nCi R power'!F528/'Ac225 Dose 200 nCi R power'!F528</f>
        <v>4.3898893386024256E-2</v>
      </c>
      <c r="F152" s="139">
        <f>'Ac227 Dose 1 nCi R power'!G528/'Ac225 Dose 200 nCi R power'!G528</f>
        <v>4.7275882150444645E-3</v>
      </c>
      <c r="G152" s="139">
        <f>'Ac227 Dose 1 nCi R power'!H528/'Ac225 Dose 200 nCi R power'!H528</f>
        <v>9.0957714149564467E-3</v>
      </c>
      <c r="H152" s="139">
        <f>'Ac227 Dose 1 nCi R power'!I528/'Ac225 Dose 200 nCi R power'!I528</f>
        <v>5.4426887068996484E-3</v>
      </c>
      <c r="I152" s="139">
        <f>'Ac227 Dose 1 nCi R power'!J528/'Ac225 Dose 200 nCi R power'!J528</f>
        <v>2.5698299428877816E-2</v>
      </c>
      <c r="J152" s="139">
        <f>'Ac227 Dose 1 nCi R power'!K528/'Ac225 Dose 200 nCi R power'!K528</f>
        <v>1.5663953518938054E-2</v>
      </c>
      <c r="K152" s="139">
        <f>'Ac227 Dose 1 nCi R power'!L528/'Ac225 Dose 200 nCi R power'!L528</f>
        <v>2.2384229212730972E-3</v>
      </c>
      <c r="L152" s="139">
        <f>'Ac227 Dose 1 nCi R power'!M528/'Ac225 Dose 200 nCi R power'!M528</f>
        <v>3.9356499704702765E-2</v>
      </c>
      <c r="M152" s="58"/>
      <c r="P152" s="59">
        <f>((('Ac225 Dose 200 nCi R power'!Q528/'Ac225 Dose 200 nCi R power'!E528)^2+('Ac227 Dose 1 nCi R power'!Q528/'Ac227 Dose 1 nCi R power'!E528)^2)^0.5)*D152</f>
        <v>8.3075470986248567E-3</v>
      </c>
      <c r="Q152" s="59">
        <f>((('Ac225 Dose 200 nCi R power'!R528/'Ac225 Dose 200 nCi R power'!F528)^2+('Ac227 Dose 1 nCi R power'!R528/'Ac227 Dose 1 nCi R power'!F528)^2)^0.5)*E152</f>
        <v>2.8827625861338389E-2</v>
      </c>
      <c r="R152" s="59">
        <f>((('Ac225 Dose 200 nCi R power'!S528/'Ac225 Dose 200 nCi R power'!G528)^2+('Ac227 Dose 1 nCi R power'!S528/'Ac227 Dose 1 nCi R power'!G528)^2)^0.5)*F152</f>
        <v>5.1333527242288261E-3</v>
      </c>
      <c r="S152" s="59">
        <f>((('Ac225 Dose 200 nCi R power'!T528/'Ac225 Dose 200 nCi R power'!H528)^2+('Ac227 Dose 1 nCi R power'!T528/'Ac227 Dose 1 nCi R power'!H528)^2)^0.5)*G152</f>
        <v>7.9664338325629233E-3</v>
      </c>
      <c r="T152" s="59">
        <f>((('Ac225 Dose 200 nCi R power'!U528/'Ac225 Dose 200 nCi R power'!I528)^2+('Ac227 Dose 1 nCi R power'!U528/'Ac227 Dose 1 nCi R power'!I528)^2)^0.5)*H152</f>
        <v>6.0950212535566487E-3</v>
      </c>
      <c r="U152" s="59">
        <f>((('Ac225 Dose 200 nCi R power'!V528/'Ac225 Dose 200 nCi R power'!J528)^2+('Ac227 Dose 1 nCi R power'!V528/'Ac227 Dose 1 nCi R power'!J528)^2)^0.5)*I152</f>
        <v>2.7009798347026801E-2</v>
      </c>
      <c r="V152" s="59">
        <f>((('Ac225 Dose 200 nCi R power'!W528/'Ac225 Dose 200 nCi R power'!K528)^2+('Ac227 Dose 1 nCi R power'!W528/'Ac227 Dose 1 nCi R power'!K528)^2)^0.5)*J152</f>
        <v>1.8933065957258091E-2</v>
      </c>
      <c r="W152" s="59">
        <f>((('Ac225 Dose 200 nCi R power'!X528/'Ac225 Dose 200 nCi R power'!L528)^2+('Ac227 Dose 1 nCi R power'!X528/'Ac227 Dose 1 nCi R power'!L528)^2)^0.5)*K152</f>
        <v>2.5005700100681921E-3</v>
      </c>
      <c r="X152" s="59">
        <f>((('Ac225 Dose 200 nCi R power'!Y528/'Ac225 Dose 200 nCi R power'!M528)^2+('Ac227 Dose 1 nCi R power'!Y528/'Ac227 Dose 1 nCi R power'!M528)^2)^0.5)*L152</f>
        <v>4.6844328071193771E-2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1.4406523009441891E-2</v>
      </c>
      <c r="AC152" s="59">
        <f>((('Ac225 Dose 200 nCi R power'!AD528/'Ac225 Dose 200 nCi R power'!F528)^2+('Ac227 Dose 1 nCi R power'!AD528/'Ac227 Dose 1 nCi R power'!F528)^2)^0.5)*E152</f>
        <v>0.10780133762349541</v>
      </c>
      <c r="AD152" s="59">
        <f>((('Ac225 Dose 200 nCi R power'!AE528/'Ac225 Dose 200 nCi R power'!G528)^2+('Ac227 Dose 1 nCi R power'!AE528/'Ac227 Dose 1 nCi R power'!G528)^2)^0.5)*F152</f>
        <v>8.4130004461635509E-3</v>
      </c>
      <c r="AE152" s="59">
        <f>((('Ac225 Dose 200 nCi R power'!AF528/'Ac225 Dose 200 nCi R power'!H528)^2+('Ac227 Dose 1 nCi R power'!AF528/'Ac227 Dose 1 nCi R power'!H528)^2)^0.5)*G152</f>
        <v>1.9986531060829871E-2</v>
      </c>
      <c r="AF152" s="59">
        <f>((('Ac225 Dose 200 nCi R power'!AG528/'Ac225 Dose 200 nCi R power'!I528)^2+('Ac227 Dose 1 nCi R power'!AG528/'Ac227 Dose 1 nCi R power'!I528)^2)^0.5)*H152</f>
        <v>9.3486355995675632E-3</v>
      </c>
      <c r="AG152" s="59">
        <f>((('Ac225 Dose 200 nCi R power'!AH528/'Ac225 Dose 200 nCi R power'!J528)^2+('Ac227 Dose 1 nCi R power'!AH528/'Ac227 Dose 1 nCi R power'!J528)^2)^0.5)*I152</f>
        <v>5.1666540889457858E-2</v>
      </c>
      <c r="AH152" s="59">
        <f>((('Ac225 Dose 200 nCi R power'!AI528/'Ac225 Dose 200 nCi R power'!K528)^2+('Ac227 Dose 1 nCi R power'!AI528/'Ac227 Dose 1 nCi R power'!K528)^2)^0.5)*J152</f>
        <v>2.5493365645109536E-2</v>
      </c>
      <c r="AI152" s="59">
        <f>((('Ac225 Dose 200 nCi R power'!AJ528/'Ac225 Dose 200 nCi R power'!L528)^2+('Ac227 Dose 1 nCi R power'!AJ528/'Ac227 Dose 1 nCi R power'!L528)^2)^0.5)*K152</f>
        <v>3.8428581544325152E-3</v>
      </c>
      <c r="AJ152" s="59">
        <f>((('Ac225 Dose 200 nCi R power'!AK528/'Ac225 Dose 200 nCi R power'!M528)^2+('Ac227 Dose 1 nCi R power'!AK528/'Ac227 Dose 1 nCi R power'!M528)^2)^0.5)*L152</f>
        <v>6.4488339309073842E-2</v>
      </c>
      <c r="AK152" s="59"/>
      <c r="AL152" s="59"/>
      <c r="AN152" s="139">
        <f t="shared" si="42"/>
        <v>-2.7722602191910563E-4</v>
      </c>
      <c r="AO152" s="139">
        <f t="shared" si="43"/>
        <v>1.5071267524685867E-2</v>
      </c>
      <c r="AP152" s="139">
        <f t="shared" si="44"/>
        <v>-4.0576450918436164E-4</v>
      </c>
      <c r="AQ152" s="139">
        <f t="shared" si="45"/>
        <v>1.1293375823935234E-3</v>
      </c>
      <c r="AR152" s="139">
        <f t="shared" si="46"/>
        <v>-6.5233254665700031E-4</v>
      </c>
      <c r="AS152" s="139">
        <f t="shared" si="47"/>
        <v>-1.3114989181489851E-3</v>
      </c>
      <c r="AT152" s="139">
        <f t="shared" si="48"/>
        <v>-3.2691124383200376E-3</v>
      </c>
      <c r="AU152" s="139">
        <f t="shared" si="49"/>
        <v>-2.6214708879509488E-4</v>
      </c>
      <c r="AV152" s="139">
        <f t="shared" si="50"/>
        <v>-7.4878283664910061E-3</v>
      </c>
      <c r="AZ152" s="139">
        <f t="shared" si="51"/>
        <v>2.2436844086147642E-2</v>
      </c>
      <c r="BA152" s="139">
        <f t="shared" si="52"/>
        <v>0.15170023100951965</v>
      </c>
      <c r="BB152" s="139">
        <f t="shared" si="53"/>
        <v>1.3140588661208015E-2</v>
      </c>
      <c r="BC152" s="139">
        <f t="shared" si="54"/>
        <v>2.9082302475786317E-2</v>
      </c>
      <c r="BD152" s="139">
        <f t="shared" si="55"/>
        <v>1.4791324306467211E-2</v>
      </c>
      <c r="BE152" s="139">
        <f t="shared" si="56"/>
        <v>7.7364840318335681E-2</v>
      </c>
      <c r="BF152" s="139">
        <f t="shared" si="57"/>
        <v>4.1157319164047593E-2</v>
      </c>
      <c r="BG152" s="139">
        <f t="shared" si="58"/>
        <v>6.0812810757056128E-3</v>
      </c>
      <c r="BH152" s="139">
        <f t="shared" si="59"/>
        <v>0.10384483901377661</v>
      </c>
    </row>
    <row r="153" spans="3:60">
      <c r="C153">
        <f t="shared" si="60"/>
        <v>14</v>
      </c>
      <c r="D153" s="139">
        <f>'Ac227 Dose 1 nCi R power'!E529/'Ac225 Dose 200 nCi R power'!E529</f>
        <v>8.9280388203863588E-3</v>
      </c>
      <c r="E153" s="139">
        <f>'Ac227 Dose 1 nCi R power'!F529/'Ac225 Dose 200 nCi R power'!F529</f>
        <v>4.6293006004980382E-2</v>
      </c>
      <c r="F153" s="139">
        <f>'Ac227 Dose 1 nCi R power'!G529/'Ac225 Dose 200 nCi R power'!G529</f>
        <v>5.213252661340765E-3</v>
      </c>
      <c r="G153" s="139">
        <f>'Ac227 Dose 1 nCi R power'!H529/'Ac225 Dose 200 nCi R power'!H529</f>
        <v>1.0201711277725232E-2</v>
      </c>
      <c r="H153" s="139">
        <f>'Ac227 Dose 1 nCi R power'!I529/'Ac225 Dose 200 nCi R power'!I529</f>
        <v>6.1312580727552893E-3</v>
      </c>
      <c r="I153" s="139">
        <f>'Ac227 Dose 1 nCi R power'!J529/'Ac225 Dose 200 nCi R power'!J529</f>
        <v>2.8753408278286135E-2</v>
      </c>
      <c r="J153" s="139">
        <f>'Ac227 Dose 1 nCi R power'!K529/'Ac225 Dose 200 nCi R power'!K529</f>
        <v>1.7606178573451845E-2</v>
      </c>
      <c r="K153" s="139">
        <f>'Ac227 Dose 1 nCi R power'!L529/'Ac225 Dose 200 nCi R power'!L529</f>
        <v>2.5091496699292943E-3</v>
      </c>
      <c r="L153" s="139">
        <f>'Ac227 Dose 1 nCi R power'!M529/'Ac225 Dose 200 nCi R power'!M529</f>
        <v>4.4586907936626057E-2</v>
      </c>
      <c r="M153" s="58"/>
      <c r="P153" s="59">
        <f>((('Ac225 Dose 200 nCi R power'!Q529/'Ac225 Dose 200 nCi R power'!E529)^2+('Ac227 Dose 1 nCi R power'!Q529/'Ac227 Dose 1 nCi R power'!E529)^2)^0.5)*D153</f>
        <v>9.221485113125899E-3</v>
      </c>
      <c r="Q153" s="59">
        <f>((('Ac225 Dose 200 nCi R power'!R529/'Ac225 Dose 200 nCi R power'!F529)^2+('Ac227 Dose 1 nCi R power'!R529/'Ac227 Dose 1 nCi R power'!F529)^2)^0.5)*E153</f>
        <v>2.933799155640782E-2</v>
      </c>
      <c r="R153" s="59">
        <f>((('Ac225 Dose 200 nCi R power'!S529/'Ac225 Dose 200 nCi R power'!G529)^2+('Ac227 Dose 1 nCi R power'!S529/'Ac227 Dose 1 nCi R power'!G529)^2)^0.5)*F153</f>
        <v>5.6903542992678994E-3</v>
      </c>
      <c r="S153" s="59">
        <f>((('Ac225 Dose 200 nCi R power'!T529/'Ac225 Dose 200 nCi R power'!H529)^2+('Ac227 Dose 1 nCi R power'!T529/'Ac227 Dose 1 nCi R power'!H529)^2)^0.5)*G153</f>
        <v>8.9998639795532635E-3</v>
      </c>
      <c r="T153" s="59">
        <f>((('Ac225 Dose 200 nCi R power'!U529/'Ac225 Dose 200 nCi R power'!I529)^2+('Ac227 Dose 1 nCi R power'!U529/'Ac227 Dose 1 nCi R power'!I529)^2)^0.5)*H153</f>
        <v>6.8875189384257369E-3</v>
      </c>
      <c r="U153" s="59">
        <f>((('Ac225 Dose 200 nCi R power'!V529/'Ac225 Dose 200 nCi R power'!J529)^2+('Ac227 Dose 1 nCi R power'!V529/'Ac227 Dose 1 nCi R power'!J529)^2)^0.5)*I153</f>
        <v>2.9953769179425559E-2</v>
      </c>
      <c r="V153" s="59">
        <f>((('Ac225 Dose 200 nCi R power'!W529/'Ac225 Dose 200 nCi R power'!K529)^2+('Ac227 Dose 1 nCi R power'!W529/'Ac227 Dose 1 nCi R power'!K529)^2)^0.5)*J153</f>
        <v>2.1258121279483636E-2</v>
      </c>
      <c r="W153" s="59">
        <f>((('Ac225 Dose 200 nCi R power'!X529/'Ac225 Dose 200 nCi R power'!L529)^2+('Ac227 Dose 1 nCi R power'!X529/'Ac227 Dose 1 nCi R power'!L529)^2)^0.5)*K153</f>
        <v>2.8132276849476222E-3</v>
      </c>
      <c r="X153" s="59">
        <f>((('Ac225 Dose 200 nCi R power'!Y529/'Ac225 Dose 200 nCi R power'!M529)^2+('Ac227 Dose 1 nCi R power'!Y529/'Ac227 Dose 1 nCi R power'!M529)^2)^0.5)*L153</f>
        <v>5.3074272094092462E-2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1.6031563764909638E-2</v>
      </c>
      <c r="AC153" s="59">
        <f>((('Ac225 Dose 200 nCi R power'!AD529/'Ac225 Dose 200 nCi R power'!F529)^2+('Ac227 Dose 1 nCi R power'!AD529/'Ac227 Dose 1 nCi R power'!F529)^2)^0.5)*E153</f>
        <v>0.11445812529538071</v>
      </c>
      <c r="AD153" s="59">
        <f>((('Ac225 Dose 200 nCi R power'!AE529/'Ac225 Dose 200 nCi R power'!G529)^2+('Ac227 Dose 1 nCi R power'!AE529/'Ac227 Dose 1 nCi R power'!G529)^2)^0.5)*F153</f>
        <v>9.2204966168126009E-3</v>
      </c>
      <c r="AE153" s="59">
        <f>((('Ac225 Dose 200 nCi R power'!AF529/'Ac225 Dose 200 nCi R power'!H529)^2+('Ac227 Dose 1 nCi R power'!AF529/'Ac227 Dose 1 nCi R power'!H529)^2)^0.5)*G153</f>
        <v>2.2394406948393949E-2</v>
      </c>
      <c r="AF153" s="59">
        <f>((('Ac225 Dose 200 nCi R power'!AG529/'Ac225 Dose 200 nCi R power'!I529)^2+('Ac227 Dose 1 nCi R power'!AG529/'Ac227 Dose 1 nCi R power'!I529)^2)^0.5)*H153</f>
        <v>1.0508586628088653E-2</v>
      </c>
      <c r="AG153" s="59">
        <f>((('Ac225 Dose 200 nCi R power'!AH529/'Ac225 Dose 200 nCi R power'!J529)^2+('Ac227 Dose 1 nCi R power'!AH529/'Ac227 Dose 1 nCi R power'!J529)^2)^0.5)*I153</f>
        <v>5.8126946860320758E-2</v>
      </c>
      <c r="AH153" s="59">
        <f>((('Ac225 Dose 200 nCi R power'!AI529/'Ac225 Dose 200 nCi R power'!K529)^2+('Ac227 Dose 1 nCi R power'!AI529/'Ac227 Dose 1 nCi R power'!K529)^2)^0.5)*J153</f>
        <v>2.8677713239019749E-2</v>
      </c>
      <c r="AI153" s="59">
        <f>((('Ac225 Dose 200 nCi R power'!AJ529/'Ac225 Dose 200 nCi R power'!L529)^2+('Ac227 Dose 1 nCi R power'!AJ529/'Ac227 Dose 1 nCi R power'!L529)^2)^0.5)*K153</f>
        <v>4.2969861118988721E-3</v>
      </c>
      <c r="AJ153" s="59">
        <f>((('Ac225 Dose 200 nCi R power'!AK529/'Ac225 Dose 200 nCi R power'!M529)^2+('Ac227 Dose 1 nCi R power'!AK529/'Ac227 Dose 1 nCi R power'!M529)^2)^0.5)*L153</f>
        <v>7.305321790106753E-2</v>
      </c>
      <c r="AK153" s="59"/>
      <c r="AL153" s="59"/>
      <c r="AN153" s="139">
        <f t="shared" si="42"/>
        <v>-2.9344629273954023E-4</v>
      </c>
      <c r="AO153" s="139">
        <f t="shared" si="43"/>
        <v>1.6955014448572562E-2</v>
      </c>
      <c r="AP153" s="139">
        <f t="shared" si="44"/>
        <v>-4.7710163792713447E-4</v>
      </c>
      <c r="AQ153" s="139">
        <f t="shared" si="45"/>
        <v>1.2018472981719687E-3</v>
      </c>
      <c r="AR153" s="139">
        <f t="shared" si="46"/>
        <v>-7.5626086567044757E-4</v>
      </c>
      <c r="AS153" s="139">
        <f t="shared" si="47"/>
        <v>-1.2003609011394245E-3</v>
      </c>
      <c r="AT153" s="139">
        <f t="shared" si="48"/>
        <v>-3.6519427060317904E-3</v>
      </c>
      <c r="AU153" s="139">
        <f t="shared" si="49"/>
        <v>-3.0407801501832789E-4</v>
      </c>
      <c r="AV153" s="139">
        <f t="shared" si="50"/>
        <v>-8.4873641574664052E-3</v>
      </c>
      <c r="AZ153" s="139">
        <f t="shared" si="51"/>
        <v>2.4959602585295997E-2</v>
      </c>
      <c r="BA153" s="139">
        <f t="shared" si="52"/>
        <v>0.16075113130036109</v>
      </c>
      <c r="BB153" s="139">
        <f t="shared" si="53"/>
        <v>1.4433749278153366E-2</v>
      </c>
      <c r="BC153" s="139">
        <f t="shared" si="54"/>
        <v>3.2596118226119179E-2</v>
      </c>
      <c r="BD153" s="139">
        <f t="shared" si="55"/>
        <v>1.6639844700843943E-2</v>
      </c>
      <c r="BE153" s="139">
        <f t="shared" si="56"/>
        <v>8.6880355138606896E-2</v>
      </c>
      <c r="BF153" s="139">
        <f t="shared" si="57"/>
        <v>4.6283891812471598E-2</v>
      </c>
      <c r="BG153" s="139">
        <f t="shared" si="58"/>
        <v>6.8061357818281661E-3</v>
      </c>
      <c r="BH153" s="139">
        <f t="shared" si="59"/>
        <v>0.11764012583769359</v>
      </c>
    </row>
    <row r="154" spans="3:60">
      <c r="C154">
        <f t="shared" si="60"/>
        <v>15</v>
      </c>
      <c r="D154" s="139">
        <f>'Ac227 Dose 1 nCi R power'!E530/'Ac225 Dose 200 nCi R power'!E530</f>
        <v>9.9082265716985366E-3</v>
      </c>
      <c r="E154" s="139">
        <f>'Ac227 Dose 1 nCi R power'!F530/'Ac225 Dose 200 nCi R power'!F530</f>
        <v>4.9039314969668853E-2</v>
      </c>
      <c r="F154" s="139">
        <f>'Ac227 Dose 1 nCi R power'!G530/'Ac225 Dose 200 nCi R power'!G530</f>
        <v>5.7339802689334628E-3</v>
      </c>
      <c r="G154" s="139">
        <f>'Ac227 Dose 1 nCi R power'!H530/'Ac225 Dose 200 nCi R power'!H530</f>
        <v>1.1382127765704513E-2</v>
      </c>
      <c r="H154" s="139">
        <f>'Ac227 Dose 1 nCi R power'!I530/'Ac225 Dose 200 nCi R power'!I530</f>
        <v>6.87035751086334E-3</v>
      </c>
      <c r="I154" s="139">
        <f>'Ac227 Dose 1 nCi R power'!J530/'Ac225 Dose 200 nCi R power'!J530</f>
        <v>3.203269002754678E-2</v>
      </c>
      <c r="J154" s="139">
        <f>'Ac227 Dose 1 nCi R power'!K530/'Ac225 Dose 200 nCi R power'!K530</f>
        <v>1.9674821775604555E-2</v>
      </c>
      <c r="K154" s="139">
        <f>'Ac227 Dose 1 nCi R power'!L530/'Ac225 Dose 200 nCi R power'!L530</f>
        <v>2.8019024586024583E-3</v>
      </c>
      <c r="L154" s="139">
        <f>'Ac227 Dose 1 nCi R power'!M530/'Ac225 Dose 200 nCi R power'!M530</f>
        <v>5.0159409618458363E-2</v>
      </c>
      <c r="M154" s="58"/>
      <c r="P154" s="59">
        <f>((('Ac225 Dose 200 nCi R power'!Q530/'Ac225 Dose 200 nCi R power'!E530)^2+('Ac227 Dose 1 nCi R power'!Q530/'Ac227 Dose 1 nCi R power'!E530)^2)^0.5)*D154</f>
        <v>1.0219404227380604E-2</v>
      </c>
      <c r="Q154" s="59">
        <f>((('Ac225 Dose 200 nCi R power'!R530/'Ac225 Dose 200 nCi R power'!F530)^2+('Ac227 Dose 1 nCi R power'!R530/'Ac227 Dose 1 nCi R power'!F530)^2)^0.5)*E154</f>
        <v>3.0101894599006616E-2</v>
      </c>
      <c r="R154" s="59">
        <f>((('Ac225 Dose 200 nCi R power'!S530/'Ac225 Dose 200 nCi R power'!G530)^2+('Ac227 Dose 1 nCi R power'!S530/'Ac227 Dose 1 nCi R power'!G530)^2)^0.5)*F154</f>
        <v>6.286072847490309E-3</v>
      </c>
      <c r="S154" s="59">
        <f>((('Ac225 Dose 200 nCi R power'!T530/'Ac225 Dose 200 nCi R power'!H530)^2+('Ac227 Dose 1 nCi R power'!T530/'Ac227 Dose 1 nCi R power'!H530)^2)^0.5)*G154</f>
        <v>1.0100096102879815E-2</v>
      </c>
      <c r="T154" s="59">
        <f>((('Ac225 Dose 200 nCi R power'!U530/'Ac225 Dose 200 nCi R power'!I530)^2+('Ac227 Dose 1 nCi R power'!U530/'Ac227 Dose 1 nCi R power'!I530)^2)^0.5)*H154</f>
        <v>7.7384403823231966E-3</v>
      </c>
      <c r="U154" s="59">
        <f>((('Ac225 Dose 200 nCi R power'!V530/'Ac225 Dose 200 nCi R power'!J530)^2+('Ac227 Dose 1 nCi R power'!V530/'Ac227 Dose 1 nCi R power'!J530)^2)^0.5)*I154</f>
        <v>3.3115643024599808E-2</v>
      </c>
      <c r="V154" s="59">
        <f>((('Ac225 Dose 200 nCi R power'!W530/'Ac225 Dose 200 nCi R power'!K530)^2+('Ac227 Dose 1 nCi R power'!W530/'Ac227 Dose 1 nCi R power'!K530)^2)^0.5)*J154</f>
        <v>2.3734388112708386E-2</v>
      </c>
      <c r="W154" s="59">
        <f>((('Ac225 Dose 200 nCi R power'!X530/'Ac225 Dose 200 nCi R power'!L530)^2+('Ac227 Dose 1 nCi R power'!X530/'Ac227 Dose 1 nCi R power'!L530)^2)^0.5)*K154</f>
        <v>3.1511908201107344E-3</v>
      </c>
      <c r="X154" s="59">
        <f>((('Ac225 Dose 200 nCi R power'!Y530/'Ac225 Dose 200 nCi R power'!M530)^2+('Ac227 Dose 1 nCi R power'!Y530/'Ac227 Dose 1 nCi R power'!M530)^2)^0.5)*L154</f>
        <v>5.9712984045243021E-2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1.7805903475041209E-2</v>
      </c>
      <c r="AC154" s="59">
        <f>((('Ac225 Dose 200 nCi R power'!AD530/'Ac225 Dose 200 nCi R power'!F530)^2+('Ac227 Dose 1 nCi R power'!AD530/'Ac227 Dose 1 nCi R power'!F530)^2)^0.5)*E154</f>
        <v>0.12196180769341358</v>
      </c>
      <c r="AD154" s="59">
        <f>((('Ac225 Dose 200 nCi R power'!AE530/'Ac225 Dose 200 nCi R power'!G530)^2+('Ac227 Dose 1 nCi R power'!AE530/'Ac227 Dose 1 nCi R power'!G530)^2)^0.5)*F154</f>
        <v>1.0090021472258398E-2</v>
      </c>
      <c r="AE154" s="59">
        <f>((('Ac225 Dose 200 nCi R power'!AF530/'Ac225 Dose 200 nCi R power'!H530)^2+('Ac227 Dose 1 nCi R power'!AF530/'Ac227 Dose 1 nCi R power'!H530)^2)^0.5)*G154</f>
        <v>2.4974892041076273E-2</v>
      </c>
      <c r="AF154" s="59">
        <f>((('Ac225 Dose 200 nCi R power'!AG530/'Ac225 Dose 200 nCi R power'!I530)^2+('Ac227 Dose 1 nCi R power'!AG530/'Ac227 Dose 1 nCi R power'!I530)^2)^0.5)*H154</f>
        <v>1.1753277130869251E-2</v>
      </c>
      <c r="AG154" s="59">
        <f>((('Ac225 Dose 200 nCi R power'!AH530/'Ac225 Dose 200 nCi R power'!J530)^2+('Ac227 Dose 1 nCi R power'!AH530/'Ac227 Dose 1 nCi R power'!J530)^2)^0.5)*I154</f>
        <v>6.5051972265310398E-2</v>
      </c>
      <c r="AH154" s="59">
        <f>((('Ac225 Dose 200 nCi R power'!AI530/'Ac225 Dose 200 nCi R power'!K530)^2+('Ac227 Dose 1 nCi R power'!AI530/'Ac227 Dose 1 nCi R power'!K530)^2)^0.5)*J154</f>
        <v>3.2069511180031068E-2</v>
      </c>
      <c r="AI154" s="59">
        <f>((('Ac225 Dose 200 nCi R power'!AJ530/'Ac225 Dose 200 nCi R power'!L530)^2+('Ac227 Dose 1 nCi R power'!AJ530/'Ac227 Dose 1 nCi R power'!L530)^2)^0.5)*K154</f>
        <v>4.7882246541198163E-3</v>
      </c>
      <c r="AJ154" s="59">
        <f>((('Ac225 Dose 200 nCi R power'!AK530/'Ac225 Dose 200 nCi R power'!M530)^2+('Ac227 Dose 1 nCi R power'!AK530/'Ac227 Dose 1 nCi R power'!M530)^2)^0.5)*L154</f>
        <v>8.2177005502771447E-2</v>
      </c>
      <c r="AK154" s="59"/>
      <c r="AL154" s="59"/>
      <c r="AN154" s="139">
        <f t="shared" si="42"/>
        <v>-3.1117765568206696E-4</v>
      </c>
      <c r="AO154" s="139">
        <f t="shared" si="43"/>
        <v>1.8937420370662237E-2</v>
      </c>
      <c r="AP154" s="139">
        <f t="shared" si="44"/>
        <v>-5.5209257855684622E-4</v>
      </c>
      <c r="AQ154" s="139">
        <f t="shared" si="45"/>
        <v>1.2820316628246974E-3</v>
      </c>
      <c r="AR154" s="139">
        <f t="shared" si="46"/>
        <v>-8.6808287145985659E-4</v>
      </c>
      <c r="AS154" s="139">
        <f t="shared" si="47"/>
        <v>-1.0829529970530286E-3</v>
      </c>
      <c r="AT154" s="139">
        <f t="shared" si="48"/>
        <v>-4.0595663371038315E-3</v>
      </c>
      <c r="AU154" s="139">
        <f t="shared" si="49"/>
        <v>-3.4928836150827612E-4</v>
      </c>
      <c r="AV154" s="139">
        <f t="shared" si="50"/>
        <v>-9.5535744267846584E-3</v>
      </c>
      <c r="AZ154" s="139">
        <f t="shared" si="51"/>
        <v>2.7714130046739748E-2</v>
      </c>
      <c r="BA154" s="139">
        <f t="shared" si="52"/>
        <v>0.17100112266308243</v>
      </c>
      <c r="BB154" s="139">
        <f t="shared" si="53"/>
        <v>1.5824001741191862E-2</v>
      </c>
      <c r="BC154" s="139">
        <f t="shared" si="54"/>
        <v>3.6357019806780785E-2</v>
      </c>
      <c r="BD154" s="139">
        <f t="shared" si="55"/>
        <v>1.8623634641732591E-2</v>
      </c>
      <c r="BE154" s="139">
        <f t="shared" si="56"/>
        <v>9.7084662292857171E-2</v>
      </c>
      <c r="BF154" s="139">
        <f t="shared" si="57"/>
        <v>5.1744332955635623E-2</v>
      </c>
      <c r="BG154" s="139">
        <f t="shared" si="58"/>
        <v>7.5901271127222746E-3</v>
      </c>
      <c r="BH154" s="139">
        <f t="shared" si="59"/>
        <v>0.13233641512122982</v>
      </c>
    </row>
    <row r="155" spans="3:60">
      <c r="C155">
        <f t="shared" si="60"/>
        <v>16</v>
      </c>
      <c r="D155" s="139">
        <f>'Ac227 Dose 1 nCi R power'!E531/'Ac225 Dose 200 nCi R power'!E531</f>
        <v>1.0971028046620824E-2</v>
      </c>
      <c r="E155" s="139">
        <f>'Ac227 Dose 1 nCi R power'!F531/'Ac225 Dose 200 nCi R power'!F531</f>
        <v>5.2101418526933514E-2</v>
      </c>
      <c r="F155" s="139">
        <f>'Ac227 Dose 1 nCi R power'!G531/'Ac225 Dose 200 nCi R power'!G531</f>
        <v>6.2887832500594506E-3</v>
      </c>
      <c r="G155" s="139">
        <f>'Ac227 Dose 1 nCi R power'!H531/'Ac225 Dose 200 nCi R power'!H531</f>
        <v>1.2636093417446306E-2</v>
      </c>
      <c r="H155" s="139">
        <f>'Ac227 Dose 1 nCi R power'!I531/'Ac225 Dose 200 nCi R power'!I531</f>
        <v>7.6593560955564473E-3</v>
      </c>
      <c r="I155" s="139">
        <f>'Ac227 Dose 1 nCi R power'!J531/'Ac225 Dose 200 nCi R power'!J531</f>
        <v>3.5532710659172177E-2</v>
      </c>
      <c r="J155" s="139">
        <f>'Ac227 Dose 1 nCi R power'!K531/'Ac225 Dose 200 nCi R power'!K531</f>
        <v>2.1868658788560098E-2</v>
      </c>
      <c r="K155" s="139">
        <f>'Ac227 Dose 1 nCi R power'!L531/'Ac225 Dose 200 nCi R power'!L531</f>
        <v>3.1164428765472832E-3</v>
      </c>
      <c r="L155" s="139">
        <f>'Ac227 Dose 1 nCi R power'!M531/'Ac225 Dose 200 nCi R power'!M531</f>
        <v>5.6071509553226796E-2</v>
      </c>
      <c r="M155" s="58"/>
      <c r="P155" s="59">
        <f>((('Ac225 Dose 200 nCi R power'!Q531/'Ac225 Dose 200 nCi R power'!E531)^2+('Ac227 Dose 1 nCi R power'!Q531/'Ac227 Dose 1 nCi R power'!E531)^2)^0.5)*D155</f>
        <v>1.1301449733523539E-2</v>
      </c>
      <c r="Q155" s="59">
        <f>((('Ac225 Dose 200 nCi R power'!R531/'Ac225 Dose 200 nCi R power'!F531)^2+('Ac227 Dose 1 nCi R power'!R531/'Ac227 Dose 1 nCi R power'!F531)^2)^0.5)*E155</f>
        <v>3.1081410384539879E-2</v>
      </c>
      <c r="R155" s="59">
        <f>((('Ac225 Dose 200 nCi R power'!S531/'Ac225 Dose 200 nCi R power'!G531)^2+('Ac227 Dose 1 nCi R power'!S531/'Ac227 Dose 1 nCi R power'!G531)^2)^0.5)*F155</f>
        <v>6.9197000411196563E-3</v>
      </c>
      <c r="S155" s="59">
        <f>((('Ac225 Dose 200 nCi R power'!T531/'Ac225 Dose 200 nCi R power'!H531)^2+('Ac227 Dose 1 nCi R power'!T531/'Ac227 Dose 1 nCi R power'!H531)^2)^0.5)*G155</f>
        <v>1.126652091582254E-2</v>
      </c>
      <c r="T155" s="59">
        <f>((('Ac225 Dose 200 nCi R power'!U531/'Ac225 Dose 200 nCi R power'!I531)^2+('Ac227 Dose 1 nCi R power'!U531/'Ac227 Dose 1 nCi R power'!I531)^2)^0.5)*H155</f>
        <v>8.6471193656080352E-3</v>
      </c>
      <c r="U155" s="59">
        <f>((('Ac225 Dose 200 nCi R power'!V531/'Ac225 Dose 200 nCi R power'!J531)^2+('Ac227 Dose 1 nCi R power'!V531/'Ac227 Dose 1 nCi R power'!J531)^2)^0.5)*I155</f>
        <v>3.6490701183507265E-2</v>
      </c>
      <c r="V155" s="59">
        <f>((('Ac225 Dose 200 nCi R power'!W531/'Ac225 Dose 200 nCi R power'!K531)^2+('Ac227 Dose 1 nCi R power'!W531/'Ac227 Dose 1 nCi R power'!K531)^2)^0.5)*J155</f>
        <v>2.6360344008760143E-2</v>
      </c>
      <c r="W155" s="59">
        <f>((('Ac225 Dose 200 nCi R power'!X531/'Ac225 Dose 200 nCi R power'!L531)^2+('Ac227 Dose 1 nCi R power'!X531/'Ac227 Dose 1 nCi R power'!L531)^2)^0.5)*K155</f>
        <v>3.5141998865128076E-3</v>
      </c>
      <c r="X155" s="59">
        <f>((('Ac225 Dose 200 nCi R power'!Y531/'Ac225 Dose 200 nCi R power'!M531)^2+('Ac227 Dose 1 nCi R power'!Y531/'Ac227 Dose 1 nCi R power'!M531)^2)^0.5)*L155</f>
        <v>6.6757415090418284E-2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1.9729801614925855E-2</v>
      </c>
      <c r="AC155" s="59">
        <f>((('Ac225 Dose 200 nCi R power'!AD531/'Ac225 Dose 200 nCi R power'!F531)^2+('Ac227 Dose 1 nCi R power'!AD531/'Ac227 Dose 1 nCi R power'!F531)^2)^0.5)*E155</f>
        <v>0.13023523390368166</v>
      </c>
      <c r="AD155" s="59">
        <f>((('Ac225 Dose 200 nCi R power'!AE531/'Ac225 Dose 200 nCi R power'!G531)^2+('Ac227 Dose 1 nCi R power'!AE531/'Ac227 Dose 1 nCi R power'!G531)^2)^0.5)*F155</f>
        <v>1.1019287078377151E-2</v>
      </c>
      <c r="AE155" s="59">
        <f>((('Ac225 Dose 200 nCi R power'!AF531/'Ac225 Dose 200 nCi R power'!H531)^2+('Ac227 Dose 1 nCi R power'!AF531/'Ac227 Dose 1 nCi R power'!H531)^2)^0.5)*G155</f>
        <v>2.7724916003622865E-2</v>
      </c>
      <c r="AF155" s="59">
        <f>((('Ac225 Dose 200 nCi R power'!AG531/'Ac225 Dose 200 nCi R power'!I531)^2+('Ac227 Dose 1 nCi R power'!AG531/'Ac227 Dose 1 nCi R power'!I531)^2)^0.5)*H155</f>
        <v>1.3081584043784978E-2</v>
      </c>
      <c r="AG155" s="59">
        <f>((('Ac225 Dose 200 nCi R power'!AH531/'Ac225 Dose 200 nCi R power'!J531)^2+('Ac227 Dose 1 nCi R power'!AH531/'Ac227 Dose 1 nCi R power'!J531)^2)^0.5)*I155</f>
        <v>7.2435646422691138E-2</v>
      </c>
      <c r="AH155" s="59">
        <f>((('Ac225 Dose 200 nCi R power'!AI531/'Ac225 Dose 200 nCi R power'!K531)^2+('Ac227 Dose 1 nCi R power'!AI531/'Ac227 Dose 1 nCi R power'!K531)^2)^0.5)*J155</f>
        <v>3.5666807143948868E-2</v>
      </c>
      <c r="AI155" s="59">
        <f>((('Ac225 Dose 200 nCi R power'!AJ531/'Ac225 Dose 200 nCi R power'!L531)^2+('Ac227 Dose 1 nCi R power'!AJ531/'Ac227 Dose 1 nCi R power'!L531)^2)^0.5)*K155</f>
        <v>5.3161506236127712E-3</v>
      </c>
      <c r="AJ155" s="59">
        <f>((('Ac225 Dose 200 nCi R power'!AK531/'Ac225 Dose 200 nCi R power'!M531)^2+('Ac227 Dose 1 nCi R power'!AK531/'Ac227 Dose 1 nCi R power'!M531)^2)^0.5)*L155</f>
        <v>9.1855686961492419E-2</v>
      </c>
      <c r="AK155" s="59"/>
      <c r="AL155" s="59"/>
      <c r="AN155" s="139">
        <f t="shared" si="42"/>
        <v>-3.3042168690271441E-4</v>
      </c>
      <c r="AO155" s="139">
        <f t="shared" si="43"/>
        <v>2.1020008142393635E-2</v>
      </c>
      <c r="AP155" s="139">
        <f t="shared" si="44"/>
        <v>-6.3091679106020565E-4</v>
      </c>
      <c r="AQ155" s="139">
        <f t="shared" si="45"/>
        <v>1.3695725016237663E-3</v>
      </c>
      <c r="AR155" s="139">
        <f t="shared" si="46"/>
        <v>-9.8776327005158787E-4</v>
      </c>
      <c r="AS155" s="139">
        <f t="shared" si="47"/>
        <v>-9.5799052433508808E-4</v>
      </c>
      <c r="AT155" s="139">
        <f t="shared" si="48"/>
        <v>-4.4916852202000444E-3</v>
      </c>
      <c r="AU155" s="139">
        <f t="shared" si="49"/>
        <v>-3.9775700996552438E-4</v>
      </c>
      <c r="AV155" s="139">
        <f t="shared" si="50"/>
        <v>-1.0685905537191488E-2</v>
      </c>
      <c r="AZ155" s="139">
        <f t="shared" si="51"/>
        <v>3.0700829661546677E-2</v>
      </c>
      <c r="BA155" s="139">
        <f t="shared" si="52"/>
        <v>0.18233665243061517</v>
      </c>
      <c r="BB155" s="139">
        <f t="shared" si="53"/>
        <v>1.7308070328436603E-2</v>
      </c>
      <c r="BC155" s="139">
        <f t="shared" si="54"/>
        <v>4.0361009421069169E-2</v>
      </c>
      <c r="BD155" s="139">
        <f t="shared" si="55"/>
        <v>2.0740940139341427E-2</v>
      </c>
      <c r="BE155" s="139">
        <f t="shared" si="56"/>
        <v>0.10796835708186331</v>
      </c>
      <c r="BF155" s="139">
        <f t="shared" si="57"/>
        <v>5.7535465932508967E-2</v>
      </c>
      <c r="BG155" s="139">
        <f t="shared" si="58"/>
        <v>8.4325935001600544E-3</v>
      </c>
      <c r="BH155" s="139">
        <f t="shared" si="59"/>
        <v>0.14792719651471922</v>
      </c>
    </row>
    <row r="156" spans="3:60">
      <c r="C156">
        <f t="shared" si="60"/>
        <v>17</v>
      </c>
      <c r="D156" s="139">
        <f>'Ac227 Dose 1 nCi R power'!E532/'Ac225 Dose 200 nCi R power'!E532</f>
        <v>1.2117189824162947E-2</v>
      </c>
      <c r="E156" s="139">
        <f>'Ac227 Dose 1 nCi R power'!F532/'Ac225 Dose 200 nCi R power'!F532</f>
        <v>5.5458518316548543E-2</v>
      </c>
      <c r="F156" s="139">
        <f>'Ac227 Dose 1 nCi R power'!G532/'Ac225 Dose 200 nCi R power'!G532</f>
        <v>6.8776519556390109E-3</v>
      </c>
      <c r="G156" s="139">
        <f>'Ac227 Dose 1 nCi R power'!H532/'Ac225 Dose 200 nCi R power'!H532</f>
        <v>1.3964286247667558E-2</v>
      </c>
      <c r="H156" s="139">
        <f>'Ac227 Dose 1 nCi R power'!I532/'Ac225 Dose 200 nCi R power'!I532</f>
        <v>8.4985002852956369E-3</v>
      </c>
      <c r="I156" s="139">
        <f>'Ac227 Dose 1 nCi R power'!J532/'Ac225 Dose 200 nCi R power'!J532</f>
        <v>3.9254289371951308E-2</v>
      </c>
      <c r="J156" s="139">
        <f>'Ac227 Dose 1 nCi R power'!K532/'Ac225 Dose 200 nCi R power'!K532</f>
        <v>2.4189230941217634E-2</v>
      </c>
      <c r="K156" s="139">
        <f>'Ac227 Dose 1 nCi R power'!L532/'Ac225 Dose 200 nCi R power'!L532</f>
        <v>3.4528313875300401E-3</v>
      </c>
      <c r="L156" s="139">
        <f>'Ac227 Dose 1 nCi R power'!M532/'Ac225 Dose 200 nCi R power'!M532</f>
        <v>6.2327484080540264E-2</v>
      </c>
      <c r="M156" s="58"/>
      <c r="P156" s="59">
        <f>((('Ac225 Dose 200 nCi R power'!Q532/'Ac225 Dose 200 nCi R power'!E532)^2+('Ac227 Dose 1 nCi R power'!Q532/'Ac227 Dose 1 nCi R power'!E532)^2)^0.5)*D156</f>
        <v>1.2468380638784339E-2</v>
      </c>
      <c r="Q156" s="59">
        <f>((('Ac225 Dose 200 nCi R power'!R532/'Ac225 Dose 200 nCi R power'!F532)^2+('Ac227 Dose 1 nCi R power'!R532/'Ac227 Dose 1 nCi R power'!F532)^2)^0.5)*E156</f>
        <v>3.2251838557592012E-2</v>
      </c>
      <c r="R156" s="59">
        <f>((('Ac225 Dose 200 nCi R power'!S532/'Ac225 Dose 200 nCi R power'!G532)^2+('Ac227 Dose 1 nCi R power'!S532/'Ac227 Dose 1 nCi R power'!G532)^2)^0.5)*F156</f>
        <v>7.5914116906841264E-3</v>
      </c>
      <c r="S156" s="59">
        <f>((('Ac225 Dose 200 nCi R power'!T532/'Ac225 Dose 200 nCi R power'!H532)^2+('Ac227 Dose 1 nCi R power'!T532/'Ac227 Dose 1 nCi R power'!H532)^2)^0.5)*G156</f>
        <v>1.2499991237998111E-2</v>
      </c>
      <c r="T156" s="59">
        <f>((('Ac225 Dose 200 nCi R power'!U532/'Ac225 Dose 200 nCi R power'!I532)^2+('Ac227 Dose 1 nCi R power'!U532/'Ac227 Dose 1 nCi R power'!I532)^2)^0.5)*H156</f>
        <v>9.6138594947387645E-3</v>
      </c>
      <c r="U156" s="59">
        <f>((('Ac225 Dose 200 nCi R power'!V532/'Ac225 Dose 200 nCi R power'!J532)^2+('Ac227 Dose 1 nCi R power'!V532/'Ac227 Dose 1 nCi R power'!J532)^2)^0.5)*I156</f>
        <v>4.0079018069407328E-2</v>
      </c>
      <c r="V156" s="59">
        <f>((('Ac225 Dose 200 nCi R power'!W532/'Ac225 Dose 200 nCi R power'!K532)^2+('Ac227 Dose 1 nCi R power'!W532/'Ac227 Dose 1 nCi R power'!K532)^2)^0.5)*J156</f>
        <v>2.9137827380408071E-2</v>
      </c>
      <c r="W156" s="59">
        <f>((('Ac225 Dose 200 nCi R power'!X532/'Ac225 Dose 200 nCi R power'!L532)^2+('Ac227 Dose 1 nCi R power'!X532/'Ac227 Dose 1 nCi R power'!L532)^2)^0.5)*K156</f>
        <v>3.9023346523902524E-3</v>
      </c>
      <c r="X156" s="59">
        <f>((('Ac225 Dose 200 nCi R power'!Y532/'Ac225 Dose 200 nCi R power'!M532)^2+('Ac227 Dose 1 nCi R power'!Y532/'Ac227 Dose 1 nCi R power'!M532)^2)^0.5)*L156</f>
        <v>7.4212571169877145E-2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2.1804608954615359E-2</v>
      </c>
      <c r="AC156" s="59">
        <f>((('Ac225 Dose 200 nCi R power'!AD532/'Ac225 Dose 200 nCi R power'!F532)^2+('Ac227 Dose 1 nCi R power'!AD532/'Ac227 Dose 1 nCi R power'!F532)^2)^0.5)*E156</f>
        <v>0.13923627859008969</v>
      </c>
      <c r="AD156" s="59">
        <f>((('Ac225 Dose 200 nCi R power'!AE532/'Ac225 Dose 200 nCi R power'!G532)^2+('Ac227 Dose 1 nCi R power'!AE532/'Ac227 Dose 1 nCi R power'!G532)^2)^0.5)*F156</f>
        <v>1.200786323890685E-2</v>
      </c>
      <c r="AE156" s="59">
        <f>((('Ac225 Dose 200 nCi R power'!AF532/'Ac225 Dose 200 nCi R power'!H532)^2+('Ac227 Dose 1 nCi R power'!AF532/'Ac227 Dose 1 nCi R power'!H532)^2)^0.5)*G156</f>
        <v>3.064503157934156E-2</v>
      </c>
      <c r="AF156" s="59">
        <f>((('Ac225 Dose 200 nCi R power'!AG532/'Ac225 Dose 200 nCi R power'!I532)^2+('Ac227 Dose 1 nCi R power'!AG532/'Ac227 Dose 1 nCi R power'!I532)^2)^0.5)*H156</f>
        <v>1.4493906826722592E-2</v>
      </c>
      <c r="AG156" s="59">
        <f>((('Ac225 Dose 200 nCi R power'!AH532/'Ac225 Dose 200 nCi R power'!J532)^2+('Ac227 Dose 1 nCi R power'!AH532/'Ac227 Dose 1 nCi R power'!J532)^2)^0.5)*I156</f>
        <v>8.0280540511756135E-2</v>
      </c>
      <c r="AH156" s="59">
        <f>((('Ac225 Dose 200 nCi R power'!AI532/'Ac225 Dose 200 nCi R power'!K532)^2+('Ac227 Dose 1 nCi R power'!AI532/'Ac227 Dose 1 nCi R power'!K532)^2)^0.5)*J156</f>
        <v>3.9472131547488847E-2</v>
      </c>
      <c r="AI156" s="59">
        <f>((('Ac225 Dose 200 nCi R power'!AJ532/'Ac225 Dose 200 nCi R power'!L532)^2+('Ac227 Dose 1 nCi R power'!AJ532/'Ac227 Dose 1 nCi R power'!L532)^2)^0.5)*K156</f>
        <v>5.8808501040608077E-3</v>
      </c>
      <c r="AJ156" s="59">
        <f>((('Ac225 Dose 200 nCi R power'!AK532/'Ac225 Dose 200 nCi R power'!M532)^2+('Ac227 Dose 1 nCi R power'!AK532/'Ac227 Dose 1 nCi R power'!M532)^2)^0.5)*L156</f>
        <v>0.10209634919058909</v>
      </c>
      <c r="AK156" s="59"/>
      <c r="AL156" s="59"/>
      <c r="AN156" s="139">
        <f t="shared" si="42"/>
        <v>-3.511908146213924E-4</v>
      </c>
      <c r="AO156" s="139">
        <f t="shared" si="43"/>
        <v>2.320667975895653E-2</v>
      </c>
      <c r="AP156" s="139">
        <f t="shared" si="44"/>
        <v>-7.1375973504511549E-4</v>
      </c>
      <c r="AQ156" s="139">
        <f t="shared" si="45"/>
        <v>1.4642950096694467E-3</v>
      </c>
      <c r="AR156" s="139">
        <f t="shared" si="46"/>
        <v>-1.1153592094431276E-3</v>
      </c>
      <c r="AS156" s="139">
        <f t="shared" si="47"/>
        <v>-8.2472869745602029E-4</v>
      </c>
      <c r="AT156" s="139">
        <f t="shared" si="48"/>
        <v>-4.948596439190437E-3</v>
      </c>
      <c r="AU156" s="139">
        <f t="shared" si="49"/>
        <v>-4.4950326486021229E-4</v>
      </c>
      <c r="AV156" s="139">
        <f t="shared" si="50"/>
        <v>-1.1885087089336881E-2</v>
      </c>
      <c r="AZ156" s="139">
        <f t="shared" si="51"/>
        <v>3.3921798778778309E-2</v>
      </c>
      <c r="BA156" s="139">
        <f t="shared" si="52"/>
        <v>0.19469479690663824</v>
      </c>
      <c r="BB156" s="139">
        <f t="shared" si="53"/>
        <v>1.8885515194545861E-2</v>
      </c>
      <c r="BC156" s="139">
        <f t="shared" si="54"/>
        <v>4.4609317827009116E-2</v>
      </c>
      <c r="BD156" s="139">
        <f t="shared" si="55"/>
        <v>2.2992407112018227E-2</v>
      </c>
      <c r="BE156" s="139">
        <f t="shared" si="56"/>
        <v>0.11953482988370745</v>
      </c>
      <c r="BF156" s="139">
        <f t="shared" si="57"/>
        <v>6.3661362488706477E-2</v>
      </c>
      <c r="BG156" s="139">
        <f t="shared" si="58"/>
        <v>9.3336814915908478E-3</v>
      </c>
      <c r="BH156" s="139">
        <f t="shared" si="59"/>
        <v>0.16442383327112936</v>
      </c>
    </row>
    <row r="157" spans="3:60">
      <c r="C157">
        <f t="shared" si="60"/>
        <v>18</v>
      </c>
      <c r="D157" s="139">
        <f>'Ac227 Dose 1 nCi R power'!E533/'Ac225 Dose 200 nCi R power'!E533</f>
        <v>1.3347248216869953E-2</v>
      </c>
      <c r="E157" s="139">
        <f>'Ac227 Dose 1 nCi R power'!F533/'Ac225 Dose 200 nCi R power'!F533</f>
        <v>5.9095856278670096E-2</v>
      </c>
      <c r="F157" s="139">
        <f>'Ac227 Dose 1 nCi R power'!G533/'Ac225 Dose 200 nCi R power'!G533</f>
        <v>7.5006560336122871E-3</v>
      </c>
      <c r="G157" s="139">
        <f>'Ac227 Dose 1 nCi R power'!H533/'Ac225 Dose 200 nCi R power'!H533</f>
        <v>1.5367355668978495E-2</v>
      </c>
      <c r="H157" s="139">
        <f>'Ac227 Dose 1 nCi R power'!I533/'Ac225 Dose 200 nCi R power'!I533</f>
        <v>9.3880234680227687E-3</v>
      </c>
      <c r="I157" s="139">
        <f>'Ac227 Dose 1 nCi R power'!J533/'Ac225 Dose 200 nCi R power'!J533</f>
        <v>4.3198287859017928E-2</v>
      </c>
      <c r="J157" s="139">
        <f>'Ac227 Dose 1 nCi R power'!K533/'Ac225 Dose 200 nCi R power'!K533</f>
        <v>2.6637963074725581E-2</v>
      </c>
      <c r="K157" s="139">
        <f>'Ac227 Dose 1 nCi R power'!L533/'Ac225 Dose 200 nCi R power'!L533</f>
        <v>3.8111147409172681E-3</v>
      </c>
      <c r="L157" s="139">
        <f>'Ac227 Dose 1 nCi R power'!M533/'Ac225 Dose 200 nCi R power'!M533</f>
        <v>6.8931199733724524E-2</v>
      </c>
      <c r="M157" s="58"/>
      <c r="P157" s="59">
        <f>((('Ac225 Dose 200 nCi R power'!Q533/'Ac225 Dose 200 nCi R power'!E533)^2+('Ac227 Dose 1 nCi R power'!Q533/'Ac227 Dose 1 nCi R power'!E533)^2)^0.5)*D157</f>
        <v>1.3720741915576843E-2</v>
      </c>
      <c r="Q157" s="59">
        <f>((('Ac225 Dose 200 nCi R power'!R533/'Ac225 Dose 200 nCi R power'!F533)^2+('Ac227 Dose 1 nCi R power'!R533/'Ac227 Dose 1 nCi R power'!F533)^2)^0.5)*E157</f>
        <v>3.3595182242823741E-2</v>
      </c>
      <c r="R157" s="59">
        <f>((('Ac225 Dose 200 nCi R power'!S533/'Ac225 Dose 200 nCi R power'!G533)^2+('Ac227 Dose 1 nCi R power'!S533/'Ac227 Dose 1 nCi R power'!G533)^2)^0.5)*F157</f>
        <v>8.3014200791757375E-3</v>
      </c>
      <c r="S157" s="59">
        <f>((('Ac225 Dose 200 nCi R power'!T533/'Ac225 Dose 200 nCi R power'!H533)^2+('Ac227 Dose 1 nCi R power'!T533/'Ac227 Dose 1 nCi R power'!H533)^2)^0.5)*G157</f>
        <v>1.3801296918557825E-2</v>
      </c>
      <c r="T157" s="59">
        <f>((('Ac225 Dose 200 nCi R power'!U533/'Ac225 Dose 200 nCi R power'!I533)^2+('Ac227 Dose 1 nCi R power'!U533/'Ac227 Dose 1 nCi R power'!I533)^2)^0.5)*H157</f>
        <v>1.0638939229958408E-2</v>
      </c>
      <c r="U157" s="59">
        <f>((('Ac225 Dose 200 nCi R power'!V533/'Ac225 Dose 200 nCi R power'!J533)^2+('Ac227 Dose 1 nCi R power'!V533/'Ac227 Dose 1 nCi R power'!J533)^2)^0.5)*I157</f>
        <v>4.3880948830761844E-2</v>
      </c>
      <c r="V157" s="59">
        <f>((('Ac225 Dose 200 nCi R power'!W533/'Ac225 Dose 200 nCi R power'!K533)^2+('Ac227 Dose 1 nCi R power'!W533/'Ac227 Dose 1 nCi R power'!K533)^2)^0.5)*J157</f>
        <v>3.2068543716314492E-2</v>
      </c>
      <c r="W157" s="59">
        <f>((('Ac225 Dose 200 nCi R power'!X533/'Ac225 Dose 200 nCi R power'!L533)^2+('Ac227 Dose 1 nCi R power'!X533/'Ac227 Dose 1 nCi R power'!L533)^2)^0.5)*K157</f>
        <v>4.315657242120974E-3</v>
      </c>
      <c r="X157" s="59">
        <f>((('Ac225 Dose 200 nCi R power'!Y533/'Ac225 Dose 200 nCi R power'!M533)^2+('Ac227 Dose 1 nCi R power'!Y533/'Ac227 Dose 1 nCi R power'!M533)^2)^0.5)*L157</f>
        <v>8.2082983168685369E-2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2.403129567686935E-2</v>
      </c>
      <c r="AC157" s="59">
        <f>((('Ac225 Dose 200 nCi R power'!AD533/'Ac225 Dose 200 nCi R power'!F533)^2+('Ac227 Dose 1 nCi R power'!AD533/'Ac227 Dose 1 nCi R power'!F533)^2)^0.5)*E157</f>
        <v>0.14893520300754259</v>
      </c>
      <c r="AD157" s="59">
        <f>((('Ac225 Dose 200 nCi R power'!AE533/'Ac225 Dose 200 nCi R power'!G533)^2+('Ac227 Dose 1 nCi R power'!AE533/'Ac227 Dose 1 nCi R power'!G533)^2)^0.5)*F157</f>
        <v>1.3055561163837695E-2</v>
      </c>
      <c r="AE157" s="59">
        <f>((('Ac225 Dose 200 nCi R power'!AF533/'Ac225 Dose 200 nCi R power'!H533)^2+('Ac227 Dose 1 nCi R power'!AF533/'Ac227 Dose 1 nCi R power'!H533)^2)^0.5)*G157</f>
        <v>3.3735922356625099E-2</v>
      </c>
      <c r="AF157" s="59">
        <f>((('Ac225 Dose 200 nCi R power'!AG533/'Ac225 Dose 200 nCi R power'!I533)^2+('Ac227 Dose 1 nCi R power'!AG533/'Ac227 Dose 1 nCi R power'!I533)^2)^0.5)*H157</f>
        <v>1.5990633256821318E-2</v>
      </c>
      <c r="AG157" s="59">
        <f>((('Ac225 Dose 200 nCi R power'!AH533/'Ac225 Dose 200 nCi R power'!J533)^2+('Ac227 Dose 1 nCi R power'!AH533/'Ac227 Dose 1 nCi R power'!J533)^2)^0.5)*I157</f>
        <v>8.8589132578249186E-2</v>
      </c>
      <c r="AH157" s="59">
        <f>((('Ac225 Dose 200 nCi R power'!AI533/'Ac225 Dose 200 nCi R power'!K533)^2+('Ac227 Dose 1 nCi R power'!AI533/'Ac227 Dose 1 nCi R power'!K533)^2)^0.5)*J157</f>
        <v>4.3487817640019154E-2</v>
      </c>
      <c r="AI157" s="59">
        <f>((('Ac225 Dose 200 nCi R power'!AJ533/'Ac225 Dose 200 nCi R power'!L533)^2+('Ac227 Dose 1 nCi R power'!AJ533/'Ac227 Dose 1 nCi R power'!L533)^2)^0.5)*K157</f>
        <v>6.4823892944142029E-3</v>
      </c>
      <c r="AJ157" s="59">
        <f>((('Ac225 Dose 200 nCi R power'!AK533/'Ac225 Dose 200 nCi R power'!M533)^2+('Ac227 Dose 1 nCi R power'!AK533/'Ac227 Dose 1 nCi R power'!M533)^2)^0.5)*L157</f>
        <v>0.11290539593351047</v>
      </c>
      <c r="AK157" s="59"/>
      <c r="AL157" s="59"/>
      <c r="AN157" s="139">
        <f t="shared" si="42"/>
        <v>-3.7349369870689E-4</v>
      </c>
      <c r="AO157" s="139">
        <f t="shared" si="43"/>
        <v>2.5500674035846355E-2</v>
      </c>
      <c r="AP157" s="139">
        <f t="shared" si="44"/>
        <v>-8.007640455634504E-4</v>
      </c>
      <c r="AQ157" s="139">
        <f t="shared" si="45"/>
        <v>1.5660587504206704E-3</v>
      </c>
      <c r="AR157" s="139">
        <f t="shared" si="46"/>
        <v>-1.2509157619356396E-3</v>
      </c>
      <c r="AS157" s="139">
        <f t="shared" si="47"/>
        <v>-6.826609717439161E-4</v>
      </c>
      <c r="AT157" s="139">
        <f t="shared" si="48"/>
        <v>-5.4305806415889113E-3</v>
      </c>
      <c r="AU157" s="139">
        <f t="shared" si="49"/>
        <v>-5.0454250120370589E-4</v>
      </c>
      <c r="AV157" s="139">
        <f t="shared" si="50"/>
        <v>-1.3151783434960845E-2</v>
      </c>
      <c r="AZ157" s="139">
        <f t="shared" si="51"/>
        <v>3.7378543893739305E-2</v>
      </c>
      <c r="BA157" s="139">
        <f t="shared" si="52"/>
        <v>0.20803105928621268</v>
      </c>
      <c r="BB157" s="139">
        <f t="shared" si="53"/>
        <v>2.0556217197449982E-2</v>
      </c>
      <c r="BC157" s="139">
        <f t="shared" si="54"/>
        <v>4.9103278025603596E-2</v>
      </c>
      <c r="BD157" s="139">
        <f t="shared" si="55"/>
        <v>2.5378656724844087E-2</v>
      </c>
      <c r="BE157" s="139">
        <f t="shared" si="56"/>
        <v>0.1317874204372671</v>
      </c>
      <c r="BF157" s="139">
        <f t="shared" si="57"/>
        <v>7.0125780714744734E-2</v>
      </c>
      <c r="BG157" s="139">
        <f t="shared" si="58"/>
        <v>1.0293504035331471E-2</v>
      </c>
      <c r="BH157" s="139">
        <f t="shared" si="59"/>
        <v>0.18183659566723498</v>
      </c>
    </row>
    <row r="158" spans="3:60">
      <c r="C158">
        <f t="shared" si="60"/>
        <v>19</v>
      </c>
      <c r="D158" s="139">
        <f>'Ac227 Dose 1 nCi R power'!E534/'Ac225 Dose 200 nCi R power'!E534</f>
        <v>1.4660714653483321E-2</v>
      </c>
      <c r="E158" s="139">
        <f>'Ac227 Dose 1 nCi R power'!F534/'Ac225 Dose 200 nCi R power'!F534</f>
        <v>6.2997323612210041E-2</v>
      </c>
      <c r="F158" s="139">
        <f>'Ac227 Dose 1 nCi R power'!G534/'Ac225 Dose 200 nCi R power'!G534</f>
        <v>8.1571595462773105E-3</v>
      </c>
      <c r="G158" s="139">
        <f>'Ac227 Dose 1 nCi R power'!H534/'Ac225 Dose 200 nCi R power'!H534</f>
        <v>1.684441814725586E-2</v>
      </c>
      <c r="H158" s="139">
        <f>'Ac227 Dose 1 nCi R power'!I534/'Ac225 Dose 200 nCi R power'!I534</f>
        <v>1.0327297563398398E-2</v>
      </c>
      <c r="I158" s="139">
        <f>'Ac227 Dose 1 nCi R power'!J534/'Ac225 Dose 200 nCi R power'!J534</f>
        <v>4.7361648672606248E-2</v>
      </c>
      <c r="J158" s="139">
        <f>'Ac227 Dose 1 nCi R power'!K534/'Ac225 Dose 200 nCi R power'!K534</f>
        <v>2.9213519570633159E-2</v>
      </c>
      <c r="K158" s="139">
        <f>'Ac227 Dose 1 nCi R power'!L534/'Ac225 Dose 200 nCi R power'!L534</f>
        <v>4.1910205616289362E-3</v>
      </c>
      <c r="L158" s="139">
        <f>'Ac227 Dose 1 nCi R power'!M534/'Ac225 Dose 200 nCi R power'!M534</f>
        <v>7.5879404082318649E-2</v>
      </c>
      <c r="M158" s="58"/>
      <c r="P158" s="59">
        <f>((('Ac225 Dose 200 nCi R power'!Q534/'Ac225 Dose 200 nCi R power'!E534)^2+('Ac227 Dose 1 nCi R power'!Q534/'Ac227 Dose 1 nCi R power'!E534)^2)^0.5)*D158</f>
        <v>1.5058035135733535E-2</v>
      </c>
      <c r="Q158" s="59">
        <f>((('Ac225 Dose 200 nCi R power'!R534/'Ac225 Dose 200 nCi R power'!F534)^2+('Ac227 Dose 1 nCi R power'!R534/'Ac227 Dose 1 nCi R power'!F534)^2)^0.5)*E158</f>
        <v>3.5095442755633255E-2</v>
      </c>
      <c r="R158" s="59">
        <f>((('Ac225 Dose 200 nCi R power'!S534/'Ac225 Dose 200 nCi R power'!G534)^2+('Ac227 Dose 1 nCi R power'!S534/'Ac227 Dose 1 nCi R power'!G534)^2)^0.5)*F158</f>
        <v>9.0491293787976768E-3</v>
      </c>
      <c r="S158" s="59">
        <f>((('Ac225 Dose 200 nCi R power'!T534/'Ac225 Dose 200 nCi R power'!H534)^2+('Ac227 Dose 1 nCi R power'!T534/'Ac227 Dose 1 nCi R power'!H534)^2)^0.5)*G158</f>
        <v>1.5169772048657448E-2</v>
      </c>
      <c r="T158" s="59">
        <f>((('Ac225 Dose 200 nCi R power'!U534/'Ac225 Dose 200 nCi R power'!I534)^2+('Ac227 Dose 1 nCi R power'!U534/'Ac227 Dose 1 nCi R power'!I534)^2)^0.5)*H158</f>
        <v>1.1721658361106939E-2</v>
      </c>
      <c r="U158" s="59">
        <f>((('Ac225 Dose 200 nCi R power'!V534/'Ac225 Dose 200 nCi R power'!J534)^2+('Ac227 Dose 1 nCi R power'!V534/'Ac227 Dose 1 nCi R power'!J534)^2)^0.5)*I158</f>
        <v>4.7892966725187967E-2</v>
      </c>
      <c r="V158" s="59">
        <f>((('Ac225 Dose 200 nCi R power'!W534/'Ac225 Dose 200 nCi R power'!K534)^2+('Ac227 Dose 1 nCi R power'!W534/'Ac227 Dose 1 nCi R power'!K534)^2)^0.5)*J158</f>
        <v>3.5150870452549596E-2</v>
      </c>
      <c r="W158" s="59">
        <f>((('Ac225 Dose 200 nCi R power'!X534/'Ac225 Dose 200 nCi R power'!L534)^2+('Ac227 Dose 1 nCi R power'!X534/'Ac227 Dose 1 nCi R power'!L534)^2)^0.5)*K158</f>
        <v>4.7538628968821287E-3</v>
      </c>
      <c r="X158" s="59">
        <f>((('Ac225 Dose 200 nCi R power'!Y534/'Ac225 Dose 200 nCi R power'!M534)^2+('Ac227 Dose 1 nCi R power'!Y534/'Ac227 Dose 1 nCi R power'!M534)^2)^0.5)*L158</f>
        <v>9.0364731474360874E-2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2.6408976742487187E-2</v>
      </c>
      <c r="AC158" s="59">
        <f>((('Ac225 Dose 200 nCi R power'!AD534/'Ac225 Dose 200 nCi R power'!F534)^2+('Ac227 Dose 1 nCi R power'!AD534/'Ac227 Dose 1 nCi R power'!F534)^2)^0.5)*E158</f>
        <v>0.1592967458151836</v>
      </c>
      <c r="AD158" s="59">
        <f>((('Ac225 Dose 200 nCi R power'!AE534/'Ac225 Dose 200 nCi R power'!G534)^2+('Ac227 Dose 1 nCi R power'!AE534/'Ac227 Dose 1 nCi R power'!G534)^2)^0.5)*F158</f>
        <v>1.4161043478514634E-2</v>
      </c>
      <c r="AE158" s="59">
        <f>((('Ac225 Dose 200 nCi R power'!AF534/'Ac225 Dose 200 nCi R power'!H534)^2+('Ac227 Dose 1 nCi R power'!AF534/'Ac227 Dose 1 nCi R power'!H534)^2)^0.5)*G158</f>
        <v>3.6995160573352649E-2</v>
      </c>
      <c r="AF158" s="59">
        <f>((('Ac225 Dose 200 nCi R power'!AG534/'Ac225 Dose 200 nCi R power'!I534)^2+('Ac227 Dose 1 nCi R power'!AG534/'Ac227 Dose 1 nCi R power'!I534)^2)^0.5)*H158</f>
        <v>1.7570684278881914E-2</v>
      </c>
      <c r="AG158" s="59">
        <f>((('Ac225 Dose 200 nCi R power'!AH534/'Ac225 Dose 200 nCi R power'!J534)^2+('Ac227 Dose 1 nCi R power'!AH534/'Ac227 Dose 1 nCi R power'!J534)^2)^0.5)*I158</f>
        <v>9.7355642981877738E-2</v>
      </c>
      <c r="AH158" s="59">
        <f>((('Ac225 Dose 200 nCi R power'!AI534/'Ac225 Dose 200 nCi R power'!K534)^2+('Ac227 Dose 1 nCi R power'!AI534/'Ac227 Dose 1 nCi R power'!K534)^2)^0.5)*J158</f>
        <v>4.7711697997848114E-2</v>
      </c>
      <c r="AI158" s="59">
        <f>((('Ac225 Dose 200 nCi R power'!AJ534/'Ac225 Dose 200 nCi R power'!L534)^2+('Ac227 Dose 1 nCi R power'!AJ534/'Ac227 Dose 1 nCi R power'!L534)^2)^0.5)*K158</f>
        <v>7.1202980122057032E-3</v>
      </c>
      <c r="AJ158" s="59">
        <f>((('Ac225 Dose 200 nCi R power'!AK534/'Ac225 Dose 200 nCi R power'!M534)^2+('Ac227 Dose 1 nCi R power'!AK534/'Ac227 Dose 1 nCi R power'!M534)^2)^0.5)*L158</f>
        <v>0.1242775442900409</v>
      </c>
      <c r="AK158" s="59"/>
      <c r="AL158" s="59"/>
      <c r="AN158" s="139">
        <f t="shared" si="42"/>
        <v>-3.9732048225021334E-4</v>
      </c>
      <c r="AO158" s="139">
        <f t="shared" si="43"/>
        <v>2.7901880856576786E-2</v>
      </c>
      <c r="AP158" s="139">
        <f t="shared" si="44"/>
        <v>-8.9196983252036628E-4</v>
      </c>
      <c r="AQ158" s="139">
        <f t="shared" si="45"/>
        <v>1.6746460985984125E-3</v>
      </c>
      <c r="AR158" s="139">
        <f t="shared" si="46"/>
        <v>-1.3943607977085406E-3</v>
      </c>
      <c r="AS158" s="139">
        <f t="shared" si="47"/>
        <v>-5.313180525817196E-4</v>
      </c>
      <c r="AT158" s="139">
        <f t="shared" si="48"/>
        <v>-5.9373508819164367E-3</v>
      </c>
      <c r="AU158" s="139">
        <f t="shared" si="49"/>
        <v>-5.6284233525319242E-4</v>
      </c>
      <c r="AV158" s="139">
        <f t="shared" si="50"/>
        <v>-1.4485327392042224E-2</v>
      </c>
      <c r="AZ158" s="139">
        <f t="shared" si="51"/>
        <v>4.1069691395970512E-2</v>
      </c>
      <c r="BA158" s="139">
        <f t="shared" si="52"/>
        <v>0.22229406942739366</v>
      </c>
      <c r="BB158" s="139">
        <f t="shared" si="53"/>
        <v>2.2318203024791945E-2</v>
      </c>
      <c r="BC158" s="139">
        <f t="shared" si="54"/>
        <v>5.3839578720608509E-2</v>
      </c>
      <c r="BD158" s="139">
        <f t="shared" si="55"/>
        <v>2.789798184228031E-2</v>
      </c>
      <c r="BE158" s="139">
        <f t="shared" si="56"/>
        <v>0.14471729165448399</v>
      </c>
      <c r="BF158" s="139">
        <f t="shared" si="57"/>
        <v>7.692521756848128E-2</v>
      </c>
      <c r="BG158" s="139">
        <f t="shared" si="58"/>
        <v>1.131131857383464E-2</v>
      </c>
      <c r="BH158" s="139">
        <f t="shared" si="59"/>
        <v>0.20015694837235953</v>
      </c>
    </row>
    <row r="159" spans="3:60">
      <c r="C159">
        <f t="shared" si="60"/>
        <v>20</v>
      </c>
      <c r="D159" s="139">
        <f>'Ac227 Dose 1 nCi R power'!E535/'Ac225 Dose 200 nCi R power'!E535</f>
        <v>1.6057758444605177E-2</v>
      </c>
      <c r="E159" s="139">
        <f>'Ac227 Dose 1 nCi R power'!F535/'Ac225 Dose 200 nCi R power'!F535</f>
        <v>6.7155281334265168E-2</v>
      </c>
      <c r="F159" s="139">
        <f>'Ac227 Dose 1 nCi R power'!G535/'Ac225 Dose 200 nCi R power'!G535</f>
        <v>8.8473142602583914E-3</v>
      </c>
      <c r="G159" s="139">
        <f>'Ac227 Dose 1 nCi R power'!H535/'Ac225 Dose 200 nCi R power'!H535</f>
        <v>1.8396040219056931E-2</v>
      </c>
      <c r="H159" s="139">
        <f>'Ac227 Dose 1 nCi R power'!I535/'Ac225 Dose 200 nCi R power'!I535</f>
        <v>1.1316507721528885E-2</v>
      </c>
      <c r="I159" s="139">
        <f>'Ac227 Dose 1 nCi R power'!J535/'Ac225 Dose 200 nCi R power'!J535</f>
        <v>5.1745159078707768E-2</v>
      </c>
      <c r="J159" s="139">
        <f>'Ac227 Dose 1 nCi R power'!K535/'Ac225 Dose 200 nCi R power'!K535</f>
        <v>3.1917096300226863E-2</v>
      </c>
      <c r="K159" s="139">
        <f>'Ac227 Dose 1 nCi R power'!L535/'Ac225 Dose 200 nCi R power'!L535</f>
        <v>4.592564295329637E-3</v>
      </c>
      <c r="L159" s="139">
        <f>'Ac227 Dose 1 nCi R power'!M535/'Ac225 Dose 200 nCi R power'!M535</f>
        <v>8.3175195716994929E-2</v>
      </c>
      <c r="M159" s="58"/>
      <c r="P159" s="59">
        <f>((('Ac225 Dose 200 nCi R power'!Q535/'Ac225 Dose 200 nCi R power'!E535)^2+('Ac227 Dose 1 nCi R power'!Q535/'Ac227 Dose 1 nCi R power'!E535)^2)^0.5)*D159</f>
        <v>1.6480431766643652E-2</v>
      </c>
      <c r="Q159" s="59">
        <f>((('Ac225 Dose 200 nCi R power'!R535/'Ac225 Dose 200 nCi R power'!F535)^2+('Ac227 Dose 1 nCi R power'!R535/'Ac227 Dose 1 nCi R power'!F535)^2)^0.5)*E159</f>
        <v>3.6742578958396437E-2</v>
      </c>
      <c r="R159" s="59">
        <f>((('Ac225 Dose 200 nCi R power'!S535/'Ac225 Dose 200 nCi R power'!G535)^2+('Ac227 Dose 1 nCi R power'!S535/'Ac227 Dose 1 nCi R power'!G535)^2)^0.5)*F159</f>
        <v>9.8347786641625849E-3</v>
      </c>
      <c r="S159" s="59">
        <f>((('Ac225 Dose 200 nCi R power'!T535/'Ac225 Dose 200 nCi R power'!H535)^2+('Ac227 Dose 1 nCi R power'!T535/'Ac227 Dose 1 nCi R power'!H535)^2)^0.5)*G159</f>
        <v>1.6606076911250985E-2</v>
      </c>
      <c r="T159" s="59">
        <f>((('Ac225 Dose 200 nCi R power'!U535/'Ac225 Dose 200 nCi R power'!I535)^2+('Ac227 Dose 1 nCi R power'!U535/'Ac227 Dose 1 nCi R power'!I535)^2)^0.5)*H159</f>
        <v>1.2862225570669607E-2</v>
      </c>
      <c r="U159" s="59">
        <f>((('Ac225 Dose 200 nCi R power'!V535/'Ac225 Dose 200 nCi R power'!J535)^2+('Ac227 Dose 1 nCi R power'!V535/'Ac227 Dose 1 nCi R power'!J535)^2)^0.5)*I159</f>
        <v>5.2115672364610413E-2</v>
      </c>
      <c r="V159" s="59">
        <f>((('Ac225 Dose 200 nCi R power'!W535/'Ac225 Dose 200 nCi R power'!K535)^2+('Ac227 Dose 1 nCi R power'!W535/'Ac227 Dose 1 nCi R power'!K535)^2)^0.5)*J159</f>
        <v>3.8386249389334257E-2</v>
      </c>
      <c r="W159" s="59">
        <f>((('Ac225 Dose 200 nCi R power'!X535/'Ac225 Dose 200 nCi R power'!L535)^2+('Ac227 Dose 1 nCi R power'!X535/'Ac227 Dose 1 nCi R power'!L535)^2)^0.5)*K159</f>
        <v>5.2169748269968409E-3</v>
      </c>
      <c r="X159" s="59">
        <f>((('Ac225 Dose 200 nCi R power'!Y535/'Ac225 Dose 200 nCi R power'!M535)^2+('Ac227 Dose 1 nCi R power'!Y535/'Ac227 Dose 1 nCi R power'!M535)^2)^0.5)*L159</f>
        <v>9.9061447878052558E-2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2.8937958088570512E-2</v>
      </c>
      <c r="AC159" s="59">
        <f>((('Ac225 Dose 200 nCi R power'!AD535/'Ac225 Dose 200 nCi R power'!F535)^2+('Ac227 Dose 1 nCi R power'!AD535/'Ac227 Dose 1 nCi R power'!F535)^2)^0.5)*E159</f>
        <v>0.17030584186443612</v>
      </c>
      <c r="AD159" s="59">
        <f>((('Ac225 Dose 200 nCi R power'!AE535/'Ac225 Dose 200 nCi R power'!G535)^2+('Ac227 Dose 1 nCi R power'!AE535/'Ac227 Dose 1 nCi R power'!G535)^2)^0.5)*F159</f>
        <v>1.5324393271844844E-2</v>
      </c>
      <c r="AE159" s="59">
        <f>((('Ac225 Dose 200 nCi R power'!AF535/'Ac225 Dose 200 nCi R power'!H535)^2+('Ac227 Dose 1 nCi R power'!AF535/'Ac227 Dose 1 nCi R power'!H535)^2)^0.5)*G159</f>
        <v>4.0423478290385478E-2</v>
      </c>
      <c r="AF159" s="59">
        <f>((('Ac225 Dose 200 nCi R power'!AG535/'Ac225 Dose 200 nCi R power'!I535)^2+('Ac227 Dose 1 nCi R power'!AG535/'Ac227 Dose 1 nCi R power'!I535)^2)^0.5)*H159</f>
        <v>1.9234380980354002E-2</v>
      </c>
      <c r="AG159" s="59">
        <f>((('Ac225 Dose 200 nCi R power'!AH535/'Ac225 Dose 200 nCi R power'!J535)^2+('Ac227 Dose 1 nCi R power'!AH535/'Ac227 Dose 1 nCi R power'!J535)^2)^0.5)*I159</f>
        <v>0.10658213918935859</v>
      </c>
      <c r="AH159" s="59">
        <f>((('Ac225 Dose 200 nCi R power'!AI535/'Ac225 Dose 200 nCi R power'!K535)^2+('Ac227 Dose 1 nCi R power'!AI535/'Ac227 Dose 1 nCi R power'!K535)^2)^0.5)*J159</f>
        <v>5.2145720408692538E-2</v>
      </c>
      <c r="AI159" s="59">
        <f>((('Ac225 Dose 200 nCi R power'!AJ535/'Ac225 Dose 200 nCi R power'!L535)^2+('Ac227 Dose 1 nCi R power'!AJ535/'Ac227 Dose 1 nCi R power'!L535)^2)^0.5)*K159</f>
        <v>7.7945944926948721E-3</v>
      </c>
      <c r="AJ159" s="59">
        <f>((('Ac225 Dose 200 nCi R power'!AK535/'Ac225 Dose 200 nCi R power'!M535)^2+('Ac227 Dose 1 nCi R power'!AK535/'Ac227 Dose 1 nCi R power'!M535)^2)^0.5)*L159</f>
        <v>0.13621792612112024</v>
      </c>
      <c r="AK159" s="59"/>
      <c r="AL159" s="59"/>
      <c r="AN159" s="139">
        <f t="shared" si="42"/>
        <v>-4.2267332203847416E-4</v>
      </c>
      <c r="AO159" s="139">
        <f t="shared" si="43"/>
        <v>3.0412702375868732E-2</v>
      </c>
      <c r="AP159" s="139">
        <f t="shared" si="44"/>
        <v>-9.8746440390419347E-4</v>
      </c>
      <c r="AQ159" s="139">
        <f t="shared" si="45"/>
        <v>1.789963307805946E-3</v>
      </c>
      <c r="AR159" s="139">
        <f t="shared" si="46"/>
        <v>-1.5457178491407216E-3</v>
      </c>
      <c r="AS159" s="139">
        <f t="shared" si="47"/>
        <v>-3.7051328590264471E-4</v>
      </c>
      <c r="AT159" s="139">
        <f t="shared" si="48"/>
        <v>-6.4691530891073934E-3</v>
      </c>
      <c r="AU159" s="139">
        <f t="shared" si="49"/>
        <v>-6.2441053166720391E-4</v>
      </c>
      <c r="AV159" s="139">
        <f t="shared" si="50"/>
        <v>-1.5886252161057629E-2</v>
      </c>
      <c r="AZ159" s="139">
        <f t="shared" si="51"/>
        <v>4.4995716533175689E-2</v>
      </c>
      <c r="BA159" s="139">
        <f t="shared" si="52"/>
        <v>0.23746112319870127</v>
      </c>
      <c r="BB159" s="139">
        <f t="shared" si="53"/>
        <v>2.4171707532103237E-2</v>
      </c>
      <c r="BC159" s="139">
        <f t="shared" si="54"/>
        <v>5.8819518509442406E-2</v>
      </c>
      <c r="BD159" s="139">
        <f t="shared" si="55"/>
        <v>3.0550888701882887E-2</v>
      </c>
      <c r="BE159" s="139">
        <f t="shared" si="56"/>
        <v>0.15832729826806635</v>
      </c>
      <c r="BF159" s="139">
        <f t="shared" si="57"/>
        <v>8.4062816708919408E-2</v>
      </c>
      <c r="BG159" s="139">
        <f t="shared" si="58"/>
        <v>1.2387158788024509E-2</v>
      </c>
      <c r="BH159" s="139">
        <f t="shared" si="59"/>
        <v>0.21939312183811516</v>
      </c>
    </row>
    <row r="160" spans="3:60">
      <c r="C160">
        <f t="shared" si="60"/>
        <v>25</v>
      </c>
      <c r="D160" s="139">
        <f>'Ac227 Dose 1 nCi R power'!E536/'Ac225 Dose 200 nCi R power'!E536</f>
        <v>2.4265955899902134E-2</v>
      </c>
      <c r="E160" s="139">
        <f>'Ac227 Dose 1 nCi R power'!F536/'Ac225 Dose 200 nCi R power'!F536</f>
        <v>9.1401057471927796E-2</v>
      </c>
      <c r="F160" s="139">
        <f>'Ac227 Dose 1 nCi R power'!G536/'Ac225 Dose 200 nCi R power'!G536</f>
        <v>1.277612175524904E-2</v>
      </c>
      <c r="G160" s="139">
        <f>'Ac227 Dose 1 nCi R power'!H536/'Ac225 Dose 200 nCi R power'!H536</f>
        <v>2.7225818325916747E-2</v>
      </c>
      <c r="H160" s="139">
        <f>'Ac227 Dose 1 nCi R power'!I536/'Ac225 Dose 200 nCi R power'!I536</f>
        <v>1.6981930447818511E-2</v>
      </c>
      <c r="I160" s="139">
        <f>'Ac227 Dose 1 nCi R power'!J536/'Ac225 Dose 200 nCi R power'!J536</f>
        <v>7.6825383270679129E-2</v>
      </c>
      <c r="J160" s="139">
        <f>'Ac227 Dose 1 nCi R power'!K536/'Ac225 Dose 200 nCi R power'!K536</f>
        <v>4.7277307731459245E-2</v>
      </c>
      <c r="K160" s="139">
        <f>'Ac227 Dose 1 nCi R power'!L536/'Ac225 Dose 200 nCi R power'!L536</f>
        <v>6.9126682222126375E-3</v>
      </c>
      <c r="L160" s="139">
        <f>'Ac227 Dose 1 nCi R power'!M536/'Ac225 Dose 200 nCi R power'!M536</f>
        <v>0.12467140532424871</v>
      </c>
      <c r="M160" s="58"/>
      <c r="P160" s="59">
        <f>((('Ac225 Dose 200 nCi R power'!Q536/'Ac225 Dose 200 nCi R power'!E536)^2+('Ac227 Dose 1 nCi R power'!Q536/'Ac227 Dose 1 nCi R power'!E536)^2)^0.5)*D160</f>
        <v>2.4837701636494892E-2</v>
      </c>
      <c r="Q160" s="59">
        <f>((('Ac225 Dose 200 nCi R power'!R536/'Ac225 Dose 200 nCi R power'!F536)^2+('Ac227 Dose 1 nCi R power'!R536/'Ac227 Dose 1 nCi R power'!F536)^2)^0.5)*E160</f>
        <v>4.6849089994502956E-2</v>
      </c>
      <c r="R160" s="59">
        <f>((('Ac225 Dose 200 nCi R power'!S536/'Ac225 Dose 200 nCi R power'!G536)^2+('Ac227 Dose 1 nCi R power'!S536/'Ac227 Dose 1 nCi R power'!G536)^2)^0.5)*F160</f>
        <v>1.4304496718286267E-2</v>
      </c>
      <c r="S160" s="59">
        <f>((('Ac225 Dose 200 nCi R power'!T536/'Ac225 Dose 200 nCi R power'!H536)^2+('Ac227 Dose 1 nCi R power'!T536/'Ac227 Dose 1 nCi R power'!H536)^2)^0.5)*G160</f>
        <v>2.4765022053815037E-2</v>
      </c>
      <c r="T160" s="59">
        <f>((('Ac225 Dose 200 nCi R power'!U536/'Ac225 Dose 200 nCi R power'!I536)^2+('Ac227 Dose 1 nCi R power'!U536/'Ac227 Dose 1 nCi R power'!I536)^2)^0.5)*H160</f>
        <v>1.9399360890797423E-2</v>
      </c>
      <c r="U160" s="59">
        <f>((('Ac225 Dose 200 nCi R power'!V536/'Ac225 Dose 200 nCi R power'!J536)^2+('Ac227 Dose 1 nCi R power'!V536/'Ac227 Dose 1 nCi R power'!J536)^2)^0.5)*I160</f>
        <v>7.6240101264286889E-2</v>
      </c>
      <c r="V160" s="59">
        <f>((('Ac225 Dose 200 nCi R power'!W536/'Ac225 Dose 200 nCi R power'!K536)^2+('Ac227 Dose 1 nCi R power'!W536/'Ac227 Dose 1 nCi R power'!K536)^2)^0.5)*J160</f>
        <v>5.6764640252189864E-2</v>
      </c>
      <c r="W160" s="59">
        <f>((('Ac225 Dose 200 nCi R power'!X536/'Ac225 Dose 200 nCi R power'!L536)^2+('Ac227 Dose 1 nCi R power'!X536/'Ac227 Dose 1 nCi R power'!L536)^2)^0.5)*K160</f>
        <v>7.8923446186860372E-3</v>
      </c>
      <c r="X160" s="59">
        <f>((('Ac225 Dose 200 nCi R power'!Y536/'Ac225 Dose 200 nCi R power'!M536)^2+('Ac227 Dose 1 nCi R power'!Y536/'Ac227 Dose 1 nCi R power'!M536)^2)^0.5)*L160</f>
        <v>0.14853480265588026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4.3796812253173306E-2</v>
      </c>
      <c r="AC160" s="59">
        <f>((('Ac225 Dose 200 nCi R power'!AD536/'Ac225 Dose 200 nCi R power'!F536)^2+('Ac227 Dose 1 nCi R power'!AD536/'Ac227 Dose 1 nCi R power'!F536)^2)^0.5)*E160</f>
        <v>0.23416252752348066</v>
      </c>
      <c r="AD160" s="59">
        <f>((('Ac225 Dose 200 nCi R power'!AE536/'Ac225 Dose 200 nCi R power'!G536)^2+('Ac227 Dose 1 nCi R power'!AE536/'Ac227 Dose 1 nCi R power'!G536)^2)^0.5)*F160</f>
        <v>2.1958681710817406E-2</v>
      </c>
      <c r="AE160" s="59">
        <f>((('Ac225 Dose 200 nCi R power'!AF536/'Ac225 Dose 200 nCi R power'!H536)^2+('Ac227 Dose 1 nCi R power'!AF536/'Ac227 Dose 1 nCi R power'!H536)^2)^0.5)*G160</f>
        <v>5.9991487358990223E-2</v>
      </c>
      <c r="AF160" s="59">
        <f>((('Ac225 Dose 200 nCi R power'!AG536/'Ac225 Dose 200 nCi R power'!I536)^2+('Ac227 Dose 1 nCi R power'!AG536/'Ac227 Dose 1 nCi R power'!I536)^2)^0.5)*H160</f>
        <v>2.8756846061578915E-2</v>
      </c>
      <c r="AG160" s="59">
        <f>((('Ac225 Dose 200 nCi R power'!AH536/'Ac225 Dose 200 nCi R power'!J536)^2+('Ac227 Dose 1 nCi R power'!AH536/'Ac227 Dose 1 nCi R power'!J536)^2)^0.5)*I160</f>
        <v>0.15933659207179604</v>
      </c>
      <c r="AH160" s="59">
        <f>((('Ac225 Dose 200 nCi R power'!AI536/'Ac225 Dose 200 nCi R power'!K536)^2+('Ac227 Dose 1 nCi R power'!AI536/'Ac227 Dose 1 nCi R power'!K536)^2)^0.5)*J160</f>
        <v>7.7341057258456136E-2</v>
      </c>
      <c r="AI160" s="59">
        <f>((('Ac225 Dose 200 nCi R power'!AJ536/'Ac225 Dose 200 nCi R power'!L536)^2+('Ac227 Dose 1 nCi R power'!AJ536/'Ac227 Dose 1 nCi R power'!L536)^2)^0.5)*K160</f>
        <v>1.1691101454088264E-2</v>
      </c>
      <c r="AJ160" s="59">
        <f>((('Ac225 Dose 200 nCi R power'!AK536/'Ac225 Dose 200 nCi R power'!M536)^2+('Ac227 Dose 1 nCi R power'!AK536/'Ac227 Dose 1 nCi R power'!M536)^2)^0.5)*L160</f>
        <v>0.20412203284552319</v>
      </c>
      <c r="AK160" s="59"/>
      <c r="AL160" s="59"/>
      <c r="AN160" s="139">
        <f t="shared" si="42"/>
        <v>-5.7174573659275751E-4</v>
      </c>
      <c r="AO160" s="139">
        <f t="shared" si="43"/>
        <v>4.4551967477424841E-2</v>
      </c>
      <c r="AP160" s="139">
        <f t="shared" si="44"/>
        <v>-1.5283749630372271E-3</v>
      </c>
      <c r="AQ160" s="139">
        <f t="shared" si="45"/>
        <v>2.4607962721017104E-3</v>
      </c>
      <c r="AR160" s="139">
        <f t="shared" si="46"/>
        <v>-2.4174304429789122E-3</v>
      </c>
      <c r="AS160" s="139">
        <f t="shared" si="47"/>
        <v>5.8528200639224037E-4</v>
      </c>
      <c r="AT160" s="139">
        <f t="shared" si="48"/>
        <v>-9.4873325207306194E-3</v>
      </c>
      <c r="AU160" s="139">
        <f t="shared" si="49"/>
        <v>-9.7967639647339975E-4</v>
      </c>
      <c r="AV160" s="139">
        <f t="shared" si="50"/>
        <v>-2.386339733163155E-2</v>
      </c>
      <c r="AZ160" s="139">
        <f t="shared" si="51"/>
        <v>6.8062768153075437E-2</v>
      </c>
      <c r="BA160" s="139">
        <f t="shared" si="52"/>
        <v>0.32556358499540844</v>
      </c>
      <c r="BB160" s="139">
        <f t="shared" si="53"/>
        <v>3.4734803466066444E-2</v>
      </c>
      <c r="BC160" s="139">
        <f t="shared" si="54"/>
        <v>8.7217305684906973E-2</v>
      </c>
      <c r="BD160" s="139">
        <f t="shared" si="55"/>
        <v>4.5738776509397422E-2</v>
      </c>
      <c r="BE160" s="139">
        <f t="shared" si="56"/>
        <v>0.23616197534247518</v>
      </c>
      <c r="BF160" s="139">
        <f t="shared" si="57"/>
        <v>0.12461836498991538</v>
      </c>
      <c r="BG160" s="139">
        <f t="shared" si="58"/>
        <v>1.8603769676300903E-2</v>
      </c>
      <c r="BH160" s="139">
        <f t="shared" si="59"/>
        <v>0.32879343816977191</v>
      </c>
    </row>
    <row r="161" spans="3:60">
      <c r="C161">
        <f t="shared" si="60"/>
        <v>30</v>
      </c>
      <c r="D161" s="139">
        <f>'Ac227 Dose 1 nCi R power'!E537/'Ac225 Dose 200 nCi R power'!E537</f>
        <v>3.4436896929262321E-2</v>
      </c>
      <c r="E161" s="139">
        <f>'Ac227 Dose 1 nCi R power'!F537/'Ac225 Dose 200 nCi R power'!F537</f>
        <v>0.12117963774153727</v>
      </c>
      <c r="F161" s="139">
        <f>'Ac227 Dose 1 nCi R power'!G537/'Ac225 Dose 200 nCi R power'!G537</f>
        <v>1.7504010701711422E-2</v>
      </c>
      <c r="G161" s="139">
        <f>'Ac227 Dose 1 nCi R power'!H537/'Ac225 Dose 200 nCi R power'!H537</f>
        <v>3.7841894347802524E-2</v>
      </c>
      <c r="H161" s="139">
        <f>'Ac227 Dose 1 nCi R power'!I537/'Ac225 Dose 200 nCi R power'!I537</f>
        <v>2.3829581962674148E-2</v>
      </c>
      <c r="I161" s="139">
        <f>'Ac227 Dose 1 nCi R power'!J537/'Ac225 Dose 200 nCi R power'!J537</f>
        <v>0.10711593611808091</v>
      </c>
      <c r="J161" s="139">
        <f>'Ac227 Dose 1 nCi R power'!K537/'Ac225 Dose 200 nCi R power'!K537</f>
        <v>6.5720012756161267E-2</v>
      </c>
      <c r="K161" s="139">
        <f>'Ac227 Dose 1 nCi R power'!L537/'Ac225 Dose 200 nCi R power'!L537</f>
        <v>9.7395804304308727E-3</v>
      </c>
      <c r="L161" s="139">
        <f>'Ac227 Dose 1 nCi R power'!M537/'Ac225 Dose 200 nCi R power'!M537</f>
        <v>0.1745291193453247</v>
      </c>
      <c r="M161" s="58"/>
      <c r="P161" s="59">
        <f>((('Ac225 Dose 200 nCi R power'!Q537/'Ac225 Dose 200 nCi R power'!E537)^2+('Ac227 Dose 1 nCi R power'!Q537/'Ac227 Dose 1 nCi R power'!E537)^2)^0.5)*D161</f>
        <v>3.5193477141583905E-2</v>
      </c>
      <c r="Q161" s="59">
        <f>((('Ac225 Dose 200 nCi R power'!R537/'Ac225 Dose 200 nCi R power'!F537)^2+('Ac227 Dose 1 nCi R power'!R537/'Ac227 Dose 1 nCi R power'!F537)^2)^0.5)*E161</f>
        <v>5.9762491251080754E-2</v>
      </c>
      <c r="R161" s="59">
        <f>((('Ac225 Dose 200 nCi R power'!S537/'Ac225 Dose 200 nCi R power'!G537)^2+('Ac227 Dose 1 nCi R power'!S537/'Ac227 Dose 1 nCi R power'!G537)^2)^0.5)*F161</f>
        <v>1.9679561983261061E-2</v>
      </c>
      <c r="S161" s="59">
        <f>((('Ac225 Dose 200 nCi R power'!T537/'Ac225 Dose 200 nCi R power'!H537)^2+('Ac227 Dose 1 nCi R power'!T537/'Ac227 Dose 1 nCi R power'!H537)^2)^0.5)*G161</f>
        <v>3.4559520901249904E-2</v>
      </c>
      <c r="T161" s="59">
        <f>((('Ac225 Dose 200 nCi R power'!U537/'Ac225 Dose 200 nCi R power'!I537)^2+('Ac227 Dose 1 nCi R power'!U537/'Ac227 Dose 1 nCi R power'!I537)^2)^0.5)*H161</f>
        <v>2.7305522012640773E-2</v>
      </c>
      <c r="U161" s="59">
        <f>((('Ac225 Dose 200 nCi R power'!V537/'Ac225 Dose 200 nCi R power'!J537)^2+('Ac227 Dose 1 nCi R power'!V537/'Ac227 Dose 1 nCi R power'!J537)^2)^0.5)*I161</f>
        <v>0.10534269980757346</v>
      </c>
      <c r="V161" s="59">
        <f>((('Ac225 Dose 200 nCi R power'!W537/'Ac225 Dose 200 nCi R power'!K537)^2+('Ac227 Dose 1 nCi R power'!W537/'Ac227 Dose 1 nCi R power'!K537)^2)^0.5)*J161</f>
        <v>7.8828894234157718E-2</v>
      </c>
      <c r="W161" s="59">
        <f>((('Ac225 Dose 200 nCi R power'!X537/'Ac225 Dose 200 nCi R power'!L537)^2+('Ac227 Dose 1 nCi R power'!X537/'Ac227 Dose 1 nCi R power'!L537)^2)^0.5)*K161</f>
        <v>1.1151533221205427E-2</v>
      </c>
      <c r="X161" s="59">
        <f>((('Ac225 Dose 200 nCi R power'!Y537/'Ac225 Dose 200 nCi R power'!M537)^2+('Ac227 Dose 1 nCi R power'!Y537/'Ac227 Dose 1 nCi R power'!M537)^2)^0.5)*L161</f>
        <v>0.20798592039020858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6.2208780607795021E-2</v>
      </c>
      <c r="AC161" s="59">
        <f>((('Ac225 Dose 200 nCi R power'!AD537/'Ac225 Dose 200 nCi R power'!F537)^2+('Ac227 Dose 1 nCi R power'!AD537/'Ac227 Dose 1 nCi R power'!F537)^2)^0.5)*E161</f>
        <v>0.31224915953870397</v>
      </c>
      <c r="AD161" s="59">
        <f>((('Ac225 Dose 200 nCi R power'!AE537/'Ac225 Dose 200 nCi R power'!G537)^2+('Ac227 Dose 1 nCi R power'!AE537/'Ac227 Dose 1 nCi R power'!G537)^2)^0.5)*F161</f>
        <v>2.9955385462161314E-2</v>
      </c>
      <c r="AE161" s="59">
        <f>((('Ac225 Dose 200 nCi R power'!AF537/'Ac225 Dose 200 nCi R power'!H537)^2+('Ac227 Dose 1 nCi R power'!AF537/'Ac227 Dose 1 nCi R power'!H537)^2)^0.5)*G161</f>
        <v>8.3574116518183153E-2</v>
      </c>
      <c r="AF161" s="59">
        <f>((('Ac225 Dose 200 nCi R power'!AG537/'Ac225 Dose 200 nCi R power'!I537)^2+('Ac227 Dose 1 nCi R power'!AG537/'Ac227 Dose 1 nCi R power'!I537)^2)^0.5)*H161</f>
        <v>4.0260508944722141E-2</v>
      </c>
      <c r="AG161" s="59">
        <f>((('Ac225 Dose 200 nCi R power'!AH537/'Ac225 Dose 200 nCi R power'!J537)^2+('Ac227 Dose 1 nCi R power'!AH537/'Ac227 Dose 1 nCi R power'!J537)^2)^0.5)*I161</f>
        <v>0.22300906638687135</v>
      </c>
      <c r="AH161" s="59">
        <f>((('Ac225 Dose 200 nCi R power'!AI537/'Ac225 Dose 200 nCi R power'!K537)^2+('Ac227 Dose 1 nCi R power'!AI537/'Ac227 Dose 1 nCi R power'!K537)^2)^0.5)*J161</f>
        <v>0.10759537448500102</v>
      </c>
      <c r="AI161" s="59">
        <f>((('Ac225 Dose 200 nCi R power'!AJ537/'Ac225 Dose 200 nCi R power'!L537)^2+('Ac227 Dose 1 nCi R power'!AJ537/'Ac227 Dose 1 nCi R power'!L537)^2)^0.5)*K161</f>
        <v>1.643929743028303E-2</v>
      </c>
      <c r="AJ161" s="59">
        <f>((('Ac225 Dose 200 nCi R power'!AK537/'Ac225 Dose 200 nCi R power'!M537)^2+('Ac227 Dose 1 nCi R power'!AK537/'Ac227 Dose 1 nCi R power'!M537)^2)^0.5)*L161</f>
        <v>0.28570003678118217</v>
      </c>
      <c r="AK161" s="59"/>
      <c r="AL161" s="59"/>
      <c r="AN161" s="139">
        <f t="shared" si="42"/>
        <v>-7.5658021232158368E-4</v>
      </c>
      <c r="AO161" s="139">
        <f t="shared" si="43"/>
        <v>6.1417146490456515E-2</v>
      </c>
      <c r="AP161" s="139">
        <f t="shared" si="44"/>
        <v>-2.175551281549639E-3</v>
      </c>
      <c r="AQ161" s="139">
        <f t="shared" si="45"/>
        <v>3.2823734465526194E-3</v>
      </c>
      <c r="AR161" s="139">
        <f t="shared" si="46"/>
        <v>-3.4759400499666249E-3</v>
      </c>
      <c r="AS161" s="139">
        <f t="shared" si="47"/>
        <v>1.7732363105074506E-3</v>
      </c>
      <c r="AT161" s="139">
        <f t="shared" si="48"/>
        <v>-1.3108881477996451E-2</v>
      </c>
      <c r="AU161" s="139">
        <f t="shared" si="49"/>
        <v>-1.4119527907745545E-3</v>
      </c>
      <c r="AV161" s="139">
        <f t="shared" si="50"/>
        <v>-3.3456801044883883E-2</v>
      </c>
      <c r="AZ161" s="139">
        <f t="shared" si="51"/>
        <v>9.6645677537057342E-2</v>
      </c>
      <c r="BA161" s="139">
        <f t="shared" si="52"/>
        <v>0.43342879728024125</v>
      </c>
      <c r="BB161" s="139">
        <f t="shared" si="53"/>
        <v>4.7459396163872736E-2</v>
      </c>
      <c r="BC161" s="139">
        <f t="shared" si="54"/>
        <v>0.12141601086598568</v>
      </c>
      <c r="BD161" s="139">
        <f t="shared" si="55"/>
        <v>6.4090090907396285E-2</v>
      </c>
      <c r="BE161" s="139">
        <f t="shared" si="56"/>
        <v>0.33012500250495225</v>
      </c>
      <c r="BF161" s="139">
        <f t="shared" si="57"/>
        <v>0.1733153872411623</v>
      </c>
      <c r="BG161" s="139">
        <f t="shared" si="58"/>
        <v>2.6178877860713903E-2</v>
      </c>
      <c r="BH161" s="139">
        <f t="shared" si="59"/>
        <v>0.46022915612650683</v>
      </c>
    </row>
    <row r="162" spans="3:60">
      <c r="C162">
        <f t="shared" ref="C162:C179" si="61">C73</f>
        <v>40</v>
      </c>
      <c r="D162" s="139">
        <f>'Ac227 Dose 1 nCi R power'!E538/'Ac225 Dose 200 nCi R power'!E538</f>
        <v>5.9990119273652297E-2</v>
      </c>
      <c r="E162" s="139">
        <f>'Ac227 Dose 1 nCi R power'!F538/'Ac225 Dose 200 nCi R power'!F538</f>
        <v>0.19509110441379346</v>
      </c>
      <c r="F162" s="139">
        <f>'Ac227 Dose 1 nCi R power'!G538/'Ac225 Dose 200 nCi R power'!G538</f>
        <v>2.911695215139673E-2</v>
      </c>
      <c r="G162" s="139">
        <f>'Ac227 Dose 1 nCi R power'!H538/'Ac225 Dose 200 nCi R power'!H538</f>
        <v>6.3914294017642079E-2</v>
      </c>
      <c r="H162" s="139">
        <f>'Ac227 Dose 1 nCi R power'!I538/'Ac225 Dose 200 nCi R power'!I538</f>
        <v>4.0708337569761874E-2</v>
      </c>
      <c r="I162" s="139">
        <f>'Ac227 Dose 1 nCi R power'!J538/'Ac225 Dose 200 nCi R power'!J538</f>
        <v>0.18173004244966237</v>
      </c>
      <c r="J162" s="139">
        <f>'Ac227 Dose 1 nCi R power'!K538/'Ac225 Dose 200 nCi R power'!K538</f>
        <v>0.11097614271894503</v>
      </c>
      <c r="K162" s="139">
        <f>'Ac227 Dose 1 nCi R power'!L538/'Ac225 Dose 200 nCi R power'!L538</f>
        <v>1.6747517018134157E-2</v>
      </c>
      <c r="L162" s="139">
        <f>'Ac227 Dose 1 nCi R power'!M538/'Ac225 Dose 200 nCi R power'!M538</f>
        <v>0.29694289541929003</v>
      </c>
      <c r="M162" s="58"/>
      <c r="P162" s="59">
        <f>((('Ac225 Dose 200 nCi R power'!Q538/'Ac225 Dose 200 nCi R power'!E538)^2+('Ac227 Dose 1 nCi R power'!Q538/'Ac227 Dose 1 nCi R power'!E538)^2)^0.5)*D162</f>
        <v>6.1211225435152061E-2</v>
      </c>
      <c r="Q162" s="59">
        <f>((('Ac225 Dose 200 nCi R power'!R538/'Ac225 Dose 200 nCi R power'!F538)^2+('Ac227 Dose 1 nCi R power'!R538/'Ac227 Dose 1 nCi R power'!F538)^2)^0.5)*E162</f>
        <v>9.2455849505775373E-2</v>
      </c>
      <c r="R162" s="59">
        <f>((('Ac225 Dose 200 nCi R power'!S538/'Ac225 Dose 200 nCi R power'!G538)^2+('Ac227 Dose 1 nCi R power'!S538/'Ac227 Dose 1 nCi R power'!G538)^2)^0.5)*F162</f>
        <v>3.2878557166164182E-2</v>
      </c>
      <c r="S162" s="59">
        <f>((('Ac225 Dose 200 nCi R power'!T538/'Ac225 Dose 200 nCi R power'!H538)^2+('Ac227 Dose 1 nCi R power'!T538/'Ac227 Dose 1 nCi R power'!H538)^2)^0.5)*G162</f>
        <v>5.8592732420341451E-2</v>
      </c>
      <c r="T162" s="59">
        <f>((('Ac225 Dose 200 nCi R power'!U538/'Ac225 Dose 200 nCi R power'!I538)^2+('Ac227 Dose 1 nCi R power'!U538/'Ac227 Dose 1 nCi R power'!I538)^2)^0.5)*H162</f>
        <v>4.6802771821852954E-2</v>
      </c>
      <c r="U162" s="59">
        <f>((('Ac225 Dose 200 nCi R power'!V538/'Ac225 Dose 200 nCi R power'!J538)^2+('Ac227 Dose 1 nCi R power'!V538/'Ac227 Dose 1 nCi R power'!J538)^2)^0.5)*I162</f>
        <v>0.17695636328099346</v>
      </c>
      <c r="V162" s="59">
        <f>((('Ac225 Dose 200 nCi R power'!W538/'Ac225 Dose 200 nCi R power'!K538)^2+('Ac227 Dose 1 nCi R power'!W538/'Ac227 Dose 1 nCi R power'!K538)^2)^0.5)*J162</f>
        <v>0.13296718135456365</v>
      </c>
      <c r="W162" s="59">
        <f>((('Ac225 Dose 200 nCi R power'!X538/'Ac225 Dose 200 nCi R power'!L538)^2+('Ac227 Dose 1 nCi R power'!X538/'Ac227 Dose 1 nCi R power'!L538)^2)^0.5)*K162</f>
        <v>1.9230402502864515E-2</v>
      </c>
      <c r="X162" s="59">
        <f>((('Ac225 Dose 200 nCi R power'!Y538/'Ac225 Dose 200 nCi R power'!M538)^2+('Ac227 Dose 1 nCi R power'!Y538/'Ac227 Dose 1 nCi R power'!M538)^2)^0.5)*L162</f>
        <v>0.35396835015743694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0.10846664360418465</v>
      </c>
      <c r="AC162" s="59">
        <f>((('Ac225 Dose 200 nCi R power'!AD538/'Ac225 Dose 200 nCi R power'!F538)^2+('Ac227 Dose 1 nCi R power'!AD538/'Ac227 Dose 1 nCi R power'!F538)^2)^0.5)*E162</f>
        <v>0.50563471216487943</v>
      </c>
      <c r="AD162" s="59">
        <f>((('Ac225 Dose 200 nCi R power'!AE538/'Ac225 Dose 200 nCi R power'!G538)^2+('Ac227 Dose 1 nCi R power'!AE538/'Ac227 Dose 1 nCi R power'!G538)^2)^0.5)*F162</f>
        <v>4.9613818544906214E-2</v>
      </c>
      <c r="AE162" s="59">
        <f>((('Ac225 Dose 200 nCi R power'!AF538/'Ac225 Dose 200 nCi R power'!H538)^2+('Ac227 Dose 1 nCi R power'!AF538/'Ac227 Dose 1 nCi R power'!H538)^2)^0.5)*G162</f>
        <v>0.14157750716822745</v>
      </c>
      <c r="AF162" s="59">
        <f>((('Ac225 Dose 200 nCi R power'!AG538/'Ac225 Dose 200 nCi R power'!I538)^2+('Ac227 Dose 1 nCi R power'!AG538/'Ac227 Dose 1 nCi R power'!I538)^2)^0.5)*H162</f>
        <v>6.8604781867740966E-2</v>
      </c>
      <c r="AG162" s="59">
        <f>((('Ac225 Dose 200 nCi R power'!AH538/'Ac225 Dose 200 nCi R power'!J538)^2+('Ac227 Dose 1 nCi R power'!AH538/'Ac227 Dose 1 nCi R power'!J538)^2)^0.5)*I162</f>
        <v>0.37979893833373513</v>
      </c>
      <c r="AH162" s="59">
        <f>((('Ac225 Dose 200 nCi R power'!AI538/'Ac225 Dose 200 nCi R power'!K538)^2+('Ac227 Dose 1 nCi R power'!AI538/'Ac227 Dose 1 nCi R power'!K538)^2)^0.5)*J162</f>
        <v>0.1818411820594138</v>
      </c>
      <c r="AI162" s="59">
        <f>((('Ac225 Dose 200 nCi R power'!AJ538/'Ac225 Dose 200 nCi R power'!L538)^2+('Ac227 Dose 1 nCi R power'!AJ538/'Ac227 Dose 1 nCi R power'!L538)^2)^0.5)*K162</f>
        <v>2.8210574234496417E-2</v>
      </c>
      <c r="AJ162" s="59">
        <f>((('Ac225 Dose 200 nCi R power'!AK538/'Ac225 Dose 200 nCi R power'!M538)^2+('Ac227 Dose 1 nCi R power'!AK538/'Ac227 Dose 1 nCi R power'!M538)^2)^0.5)*L162</f>
        <v>0.48598114635184586</v>
      </c>
      <c r="AK162" s="59"/>
      <c r="AL162" s="59"/>
      <c r="AN162" s="139">
        <f t="shared" si="42"/>
        <v>-1.2211061614997645E-3</v>
      </c>
      <c r="AO162" s="139">
        <f t="shared" si="43"/>
        <v>0.10263525490801809</v>
      </c>
      <c r="AP162" s="139">
        <f t="shared" si="44"/>
        <v>-3.7616050147674523E-3</v>
      </c>
      <c r="AQ162" s="139">
        <f t="shared" si="45"/>
        <v>5.3215615973006281E-3</v>
      </c>
      <c r="AR162" s="139">
        <f t="shared" si="46"/>
        <v>-6.0944342520910799E-3</v>
      </c>
      <c r="AS162" s="139">
        <f t="shared" si="47"/>
        <v>4.7736791686689151E-3</v>
      </c>
      <c r="AT162" s="139">
        <f t="shared" si="48"/>
        <v>-2.1991038635618618E-2</v>
      </c>
      <c r="AU162" s="139">
        <f t="shared" si="49"/>
        <v>-2.4828854847303572E-3</v>
      </c>
      <c r="AV162" s="139">
        <f t="shared" si="50"/>
        <v>-5.7025454738146908E-2</v>
      </c>
      <c r="AZ162" s="139">
        <f t="shared" si="51"/>
        <v>0.16845676287783695</v>
      </c>
      <c r="BA162" s="139">
        <f t="shared" si="52"/>
        <v>0.70072581657867294</v>
      </c>
      <c r="BB162" s="139">
        <f t="shared" si="53"/>
        <v>7.8730770696302937E-2</v>
      </c>
      <c r="BC162" s="139">
        <f t="shared" si="54"/>
        <v>0.20549180118586952</v>
      </c>
      <c r="BD162" s="139">
        <f t="shared" si="55"/>
        <v>0.10931311943750284</v>
      </c>
      <c r="BE162" s="139">
        <f t="shared" si="56"/>
        <v>0.56152898078339752</v>
      </c>
      <c r="BF162" s="139">
        <f t="shared" si="57"/>
        <v>0.29281732477835881</v>
      </c>
      <c r="BG162" s="139">
        <f t="shared" si="58"/>
        <v>4.4958091252630575E-2</v>
      </c>
      <c r="BH162" s="139">
        <f t="shared" si="59"/>
        <v>0.78292404177113584</v>
      </c>
    </row>
    <row r="163" spans="3:60">
      <c r="C163">
        <f t="shared" si="61"/>
        <v>50</v>
      </c>
      <c r="D163" s="139">
        <f>'Ac227 Dose 1 nCi R power'!E539/'Ac225 Dose 200 nCi R power'!E539</f>
        <v>9.1457986749423528E-2</v>
      </c>
      <c r="E163" s="139">
        <f>'Ac227 Dose 1 nCi R power'!F539/'Ac225 Dose 200 nCi R power'!F539</f>
        <v>0.28665745230858958</v>
      </c>
      <c r="F163" s="139">
        <f>'Ac227 Dose 1 nCi R power'!G539/'Ac225 Dose 200 nCi R power'!G539</f>
        <v>4.3413640954364417E-2</v>
      </c>
      <c r="G163" s="139">
        <f>'Ac227 Dose 1 nCi R power'!H539/'Ac225 Dose 200 nCi R power'!H539</f>
        <v>9.5947048448575503E-2</v>
      </c>
      <c r="H163" s="139">
        <f>'Ac227 Dose 1 nCi R power'!I539/'Ac225 Dose 200 nCi R power'!I539</f>
        <v>6.1433230941832548E-2</v>
      </c>
      <c r="I163" s="139">
        <f>'Ac227 Dose 1 nCi R power'!J539/'Ac225 Dose 200 nCi R power'!J539</f>
        <v>0.27338876196661493</v>
      </c>
      <c r="J163" s="139">
        <f>'Ac227 Dose 1 nCi R power'!K539/'Ac225 Dose 200 nCi R power'!K539</f>
        <v>0.166575411596558</v>
      </c>
      <c r="K163" s="139">
        <f>'Ac227 Dose 1 nCi R power'!L539/'Ac225 Dose 200 nCi R power'!L539</f>
        <v>2.5356620221667497E-2</v>
      </c>
      <c r="L163" s="139">
        <f>'Ac227 Dose 1 nCi R power'!M539/'Ac225 Dose 200 nCi R power'!M539</f>
        <v>0.4472260299159686</v>
      </c>
      <c r="M163" s="58"/>
      <c r="P163" s="59">
        <f>((('Ac225 Dose 200 nCi R power'!Q539/'Ac225 Dose 200 nCi R power'!E539)^2+('Ac227 Dose 1 nCi R power'!Q539/'Ac227 Dose 1 nCi R power'!E539)^2)^0.5)*D163</f>
        <v>9.3251219550265288E-2</v>
      </c>
      <c r="Q163" s="59">
        <f>((('Ac225 Dose 200 nCi R power'!R539/'Ac225 Dose 200 nCi R power'!F539)^2+('Ac227 Dose 1 nCi R power'!R539/'Ac227 Dose 1 nCi R power'!F539)^2)^0.5)*E163</f>
        <v>0.13332792049736342</v>
      </c>
      <c r="R163" s="59">
        <f>((('Ac225 Dose 200 nCi R power'!S539/'Ac225 Dose 200 nCi R power'!G539)^2+('Ac227 Dose 1 nCi R power'!S539/'Ac227 Dose 1 nCi R power'!G539)^2)^0.5)*F163</f>
        <v>4.9116590213660279E-2</v>
      </c>
      <c r="S163" s="59">
        <f>((('Ac225 Dose 200 nCi R power'!T539/'Ac225 Dose 200 nCi R power'!H539)^2+('Ac227 Dose 1 nCi R power'!T539/'Ac227 Dose 1 nCi R power'!H539)^2)^0.5)*G163</f>
        <v>8.8111360231477365E-2</v>
      </c>
      <c r="T163" s="59">
        <f>((('Ac225 Dose 200 nCi R power'!U539/'Ac225 Dose 200 nCi R power'!I539)^2+('Ac227 Dose 1 nCi R power'!U539/'Ac227 Dose 1 nCi R power'!I539)^2)^0.5)*H163</f>
        <v>7.0738803970588848E-2</v>
      </c>
      <c r="U163" s="59">
        <f>((('Ac225 Dose 200 nCi R power'!V539/'Ac225 Dose 200 nCi R power'!J539)^2+('Ac227 Dose 1 nCi R power'!V539/'Ac227 Dose 1 nCi R power'!J539)^2)^0.5)*I163</f>
        <v>0.2649971364495522</v>
      </c>
      <c r="V163" s="59">
        <f>((('Ac225 Dose 200 nCi R power'!W539/'Ac225 Dose 200 nCi R power'!K539)^2+('Ac227 Dose 1 nCi R power'!W539/'Ac227 Dose 1 nCi R power'!K539)^2)^0.5)*J163</f>
        <v>0.19948638519812936</v>
      </c>
      <c r="W163" s="59">
        <f>((('Ac225 Dose 200 nCi R power'!X539/'Ac225 Dose 200 nCi R power'!L539)^2+('Ac227 Dose 1 nCi R power'!X539/'Ac227 Dose 1 nCi R power'!L539)^2)^0.5)*K163</f>
        <v>2.9153728284477452E-2</v>
      </c>
      <c r="X163" s="59">
        <f>((('Ac225 Dose 200 nCi R power'!Y539/'Ac225 Dose 200 nCi R power'!M539)^2+('Ac227 Dose 1 nCi R power'!Y539/'Ac227 Dose 1 nCi R power'!M539)^2)^0.5)*L163</f>
        <v>0.53318317440812668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0.16543157066906561</v>
      </c>
      <c r="AC163" s="59">
        <f>((('Ac225 Dose 200 nCi R power'!AD539/'Ac225 Dose 200 nCi R power'!F539)^2+('Ac227 Dose 1 nCi R power'!AD539/'Ac227 Dose 1 nCi R power'!F539)^2)^0.5)*E163</f>
        <v>0.74491908345961355</v>
      </c>
      <c r="AD163" s="59">
        <f>((('Ac225 Dose 200 nCi R power'!AE539/'Ac225 Dose 200 nCi R power'!G539)^2+('Ac227 Dose 1 nCi R power'!AE539/'Ac227 Dose 1 nCi R power'!G539)^2)^0.5)*F163</f>
        <v>7.3832565186909463E-2</v>
      </c>
      <c r="AE163" s="59">
        <f>((('Ac225 Dose 200 nCi R power'!AF539/'Ac225 Dose 200 nCi R power'!H539)^2+('Ac227 Dose 1 nCi R power'!AF539/'Ac227 Dose 1 nCi R power'!H539)^2)^0.5)*G163</f>
        <v>0.21283047339723954</v>
      </c>
      <c r="AF163" s="59">
        <f>((('Ac225 Dose 200 nCi R power'!AG539/'Ac225 Dose 200 nCi R power'!I539)^2+('Ac227 Dose 1 nCi R power'!AG539/'Ac227 Dose 1 nCi R power'!I539)^2)^0.5)*H163</f>
        <v>0.10341234190559022</v>
      </c>
      <c r="AG163" s="59">
        <f>((('Ac225 Dose 200 nCi R power'!AH539/'Ac225 Dose 200 nCi R power'!J539)^2+('Ac227 Dose 1 nCi R power'!AH539/'Ac227 Dose 1 nCi R power'!J539)^2)^0.5)*I163</f>
        <v>0.57233502880672427</v>
      </c>
      <c r="AH163" s="59">
        <f>((('Ac225 Dose 200 nCi R power'!AI539/'Ac225 Dose 200 nCi R power'!K539)^2+('Ac227 Dose 1 nCi R power'!AI539/'Ac227 Dose 1 nCi R power'!K539)^2)^0.5)*J163</f>
        <v>0.27304752972867702</v>
      </c>
      <c r="AI163" s="59">
        <f>((('Ac225 Dose 200 nCi R power'!AJ539/'Ac225 Dose 200 nCi R power'!L539)^2+('Ac227 Dose 1 nCi R power'!AJ539/'Ac227 Dose 1 nCi R power'!L539)^2)^0.5)*K163</f>
        <v>4.2672764168342085E-2</v>
      </c>
      <c r="AJ163" s="59">
        <f>((('Ac225 Dose 200 nCi R power'!AK539/'Ac225 Dose 200 nCi R power'!M539)^2+('Ac227 Dose 1 nCi R power'!AK539/'Ac227 Dose 1 nCi R power'!M539)^2)^0.5)*L163</f>
        <v>0.73186233491530672</v>
      </c>
      <c r="AK163" s="59"/>
      <c r="AL163" s="59"/>
      <c r="AN163" s="139">
        <f t="shared" ref="AN163:AN179" si="62">D163-P163</f>
        <v>-1.7932328008417597E-3</v>
      </c>
      <c r="AO163" s="139">
        <f t="shared" ref="AO163:AO179" si="63">E163-Q163</f>
        <v>0.15332953181122616</v>
      </c>
      <c r="AP163" s="139">
        <f t="shared" ref="AP163:AP179" si="64">F163-R163</f>
        <v>-5.7029492592958614E-3</v>
      </c>
      <c r="AQ163" s="139">
        <f t="shared" ref="AQ163:AQ179" si="65">G163-S163</f>
        <v>7.8356882170981385E-3</v>
      </c>
      <c r="AR163" s="139">
        <f t="shared" ref="AR163:AR179" si="66">H163-T163</f>
        <v>-9.3055730287563004E-3</v>
      </c>
      <c r="AS163" s="139">
        <f t="shared" ref="AS163:AS179" si="67">I163-U163</f>
        <v>8.3916255170627396E-3</v>
      </c>
      <c r="AT163" s="139">
        <f t="shared" ref="AT163:AT179" si="68">J163-V163</f>
        <v>-3.2910973601571358E-2</v>
      </c>
      <c r="AU163" s="139">
        <f t="shared" ref="AU163:AU179" si="69">K163-W163</f>
        <v>-3.7971080628099556E-3</v>
      </c>
      <c r="AV163" s="139">
        <f t="shared" ref="AV163:AV179" si="70">L163-X163</f>
        <v>-8.5957144492158077E-2</v>
      </c>
      <c r="AZ163" s="139">
        <f t="shared" ref="AZ163:AZ179" si="71">D163+AB163</f>
        <v>0.25688955741848912</v>
      </c>
      <c r="BA163" s="139">
        <f t="shared" ref="BA163:BA179" si="72">E163+AC163</f>
        <v>1.0315765357682032</v>
      </c>
      <c r="BB163" s="139">
        <f t="shared" ref="BB163:BB179" si="73">F163+AD163</f>
        <v>0.11724620614127387</v>
      </c>
      <c r="BC163" s="139">
        <f t="shared" ref="BC163:BC179" si="74">G163+AE163</f>
        <v>0.30877752184581503</v>
      </c>
      <c r="BD163" s="139">
        <f t="shared" ref="BD163:BD179" si="75">H163+AF163</f>
        <v>0.16484557284742277</v>
      </c>
      <c r="BE163" s="139">
        <f t="shared" ref="BE163:BE179" si="76">I163+AG163</f>
        <v>0.84572379077333926</v>
      </c>
      <c r="BF163" s="139">
        <f t="shared" ref="BF163:BF179" si="77">J163+AH163</f>
        <v>0.43962294132523505</v>
      </c>
      <c r="BG163" s="139">
        <f t="shared" ref="BG163:BG179" si="78">K163+AI163</f>
        <v>6.8029384390009578E-2</v>
      </c>
      <c r="BH163" s="139">
        <f t="shared" ref="BH163:BH179" si="79">L163+AJ163</f>
        <v>1.1790883648312753</v>
      </c>
    </row>
    <row r="164" spans="3:60">
      <c r="C164">
        <f t="shared" si="61"/>
        <v>60</v>
      </c>
      <c r="D164" s="139">
        <f>'Ac227 Dose 1 nCi R power'!E540/'Ac225 Dose 200 nCi R power'!E540</f>
        <v>0.12749373211372178</v>
      </c>
      <c r="E164" s="139">
        <f>'Ac227 Dose 1 nCi R power'!F540/'Ac225 Dose 200 nCi R power'!F540</f>
        <v>0.39262578593531666</v>
      </c>
      <c r="F164" s="139">
        <f>'Ac227 Dose 1 nCi R power'!G540/'Ac225 Dose 200 nCi R power'!G540</f>
        <v>5.9912557792687331E-2</v>
      </c>
      <c r="G164" s="139">
        <f>'Ac227 Dose 1 nCi R power'!H540/'Ac225 Dose 200 nCi R power'!H540</f>
        <v>0.1328457200574813</v>
      </c>
      <c r="H164" s="139">
        <f>'Ac227 Dose 1 nCi R power'!I540/'Ac225 Dose 200 nCi R power'!I540</f>
        <v>8.5264918354989283E-2</v>
      </c>
      <c r="I164" s="139">
        <f>'Ac227 Dose 1 nCi R power'!J540/'Ac225 Dose 200 nCi R power'!J540</f>
        <v>0.37885771298366749</v>
      </c>
      <c r="J164" s="139">
        <f>'Ac227 Dose 1 nCi R power'!K540/'Ac225 Dose 200 nCi R power'!K540</f>
        <v>0.23063382297901733</v>
      </c>
      <c r="K164" s="139">
        <f>'Ac227 Dose 1 nCi R power'!L540/'Ac225 Dose 200 nCi R power'!L540</f>
        <v>3.5241738171079638E-2</v>
      </c>
      <c r="L164" s="139">
        <f>'Ac227 Dose 1 nCi R power'!M540/'Ac225 Dose 200 nCi R power'!M540</f>
        <v>0.62022701489109344</v>
      </c>
      <c r="M164" s="58"/>
      <c r="P164" s="59">
        <f>((('Ac225 Dose 200 nCi R power'!Q540/'Ac225 Dose 200 nCi R power'!E540)^2+('Ac227 Dose 1 nCi R power'!Q540/'Ac227 Dose 1 nCi R power'!E540)^2)^0.5)*D164</f>
        <v>0.12994217078464584</v>
      </c>
      <c r="Q164" s="59">
        <f>((('Ac225 Dose 200 nCi R power'!R540/'Ac225 Dose 200 nCi R power'!F540)^2+('Ac227 Dose 1 nCi R power'!R540/'Ac227 Dose 1 nCi R power'!F540)^2)^0.5)*E164</f>
        <v>0.180761780329113</v>
      </c>
      <c r="R164" s="59">
        <f>((('Ac225 Dose 200 nCi R power'!S540/'Ac225 Dose 200 nCi R power'!G540)^2+('Ac227 Dose 1 nCi R power'!S540/'Ac227 Dose 1 nCi R power'!G540)^2)^0.5)*F164</f>
        <v>6.7845376024607482E-2</v>
      </c>
      <c r="S164" s="59">
        <f>((('Ac225 Dose 200 nCi R power'!T540/'Ac225 Dose 200 nCi R power'!H540)^2+('Ac227 Dose 1 nCi R power'!T540/'Ac227 Dose 1 nCi R power'!H540)^2)^0.5)*G164</f>
        <v>0.12211326687034496</v>
      </c>
      <c r="T164" s="59">
        <f>((('Ac225 Dose 200 nCi R power'!U540/'Ac225 Dose 200 nCi R power'!I540)^2+('Ac227 Dose 1 nCi R power'!U540/'Ac227 Dose 1 nCi R power'!I540)^2)^0.5)*H164</f>
        <v>9.8254073347451079E-2</v>
      </c>
      <c r="U164" s="59">
        <f>((('Ac225 Dose 200 nCi R power'!V540/'Ac225 Dose 200 nCi R power'!J540)^2+('Ac227 Dose 1 nCi R power'!V540/'Ac227 Dose 1 nCi R power'!J540)^2)^0.5)*I164</f>
        <v>0.36641307048953925</v>
      </c>
      <c r="V164" s="59">
        <f>((('Ac225 Dose 200 nCi R power'!W540/'Ac225 Dose 200 nCi R power'!K540)^2+('Ac227 Dose 1 nCi R power'!W540/'Ac227 Dose 1 nCi R power'!K540)^2)^0.5)*J164</f>
        <v>0.27613654158804329</v>
      </c>
      <c r="W164" s="59">
        <f>((('Ac225 Dose 200 nCi R power'!X540/'Ac225 Dose 200 nCi R power'!L540)^2+('Ac227 Dose 1 nCi R power'!X540/'Ac227 Dose 1 nCi R power'!L540)^2)^0.5)*K164</f>
        <v>4.0546580323891329E-2</v>
      </c>
      <c r="X164" s="59">
        <f>((('Ac225 Dose 200 nCi R power'!Y540/'Ac225 Dose 200 nCi R power'!M540)^2+('Ac227 Dose 1 nCi R power'!Y540/'Ac227 Dose 1 nCi R power'!M540)^2)^0.5)*L164</f>
        <v>0.7394800940592785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0.23066554698961361</v>
      </c>
      <c r="AC164" s="59">
        <f>((('Ac225 Dose 200 nCi R power'!AD540/'Ac225 Dose 200 nCi R power'!F540)^2+('Ac227 Dose 1 nCi R power'!AD540/'Ac227 Dose 1 nCi R power'!F540)^2)^0.5)*E164</f>
        <v>1.0217004113076615</v>
      </c>
      <c r="AD164" s="59">
        <f>((('Ac225 Dose 200 nCi R power'!AE540/'Ac225 Dose 200 nCi R power'!G540)^2+('Ac227 Dose 1 nCi R power'!AE540/'Ac227 Dose 1 nCi R power'!G540)^2)^0.5)*F164</f>
        <v>0.10179349613337797</v>
      </c>
      <c r="AE164" s="59">
        <f>((('Ac225 Dose 200 nCi R power'!AF540/'Ac225 Dose 200 nCi R power'!H540)^2+('Ac227 Dose 1 nCi R power'!AF540/'Ac227 Dose 1 nCi R power'!H540)^2)^0.5)*G164</f>
        <v>0.29485892897114907</v>
      </c>
      <c r="AF164" s="59">
        <f>((('Ac225 Dose 200 nCi R power'!AG540/'Ac225 Dose 200 nCi R power'!I540)^2+('Ac227 Dose 1 nCi R power'!AG540/'Ac227 Dose 1 nCi R power'!I540)^2)^0.5)*H164</f>
        <v>0.14344799684883941</v>
      </c>
      <c r="AG164" s="59">
        <f>((('Ac225 Dose 200 nCi R power'!AH540/'Ac225 Dose 200 nCi R power'!J540)^2+('Ac227 Dose 1 nCi R power'!AH540/'Ac227 Dose 1 nCi R power'!J540)^2)^0.5)*I164</f>
        <v>0.79382655735771179</v>
      </c>
      <c r="AH164" s="59">
        <f>((('Ac225 Dose 200 nCi R power'!AI540/'Ac225 Dose 200 nCi R power'!K540)^2+('Ac227 Dose 1 nCi R power'!AI540/'Ac227 Dose 1 nCi R power'!K540)^2)^0.5)*J164</f>
        <v>0.37811939139074574</v>
      </c>
      <c r="AI164" s="59">
        <f>((('Ac225 Dose 200 nCi R power'!AJ540/'Ac225 Dose 200 nCi R power'!L540)^2+('Ac227 Dose 1 nCi R power'!AJ540/'Ac227 Dose 1 nCi R power'!L540)^2)^0.5)*K164</f>
        <v>5.9279935057361954E-2</v>
      </c>
      <c r="AJ164" s="59">
        <f>((('Ac225 Dose 200 nCi R power'!AK540/'Ac225 Dose 200 nCi R power'!M540)^2+('Ac227 Dose 1 nCi R power'!AK540/'Ac227 Dose 1 nCi R power'!M540)^2)^0.5)*L164</f>
        <v>1.0149222429801128</v>
      </c>
      <c r="AK164" s="59"/>
      <c r="AL164" s="59"/>
      <c r="AN164" s="139">
        <f t="shared" si="62"/>
        <v>-2.4484386709240635E-3</v>
      </c>
      <c r="AO164" s="139">
        <f t="shared" si="63"/>
        <v>0.21186400560620366</v>
      </c>
      <c r="AP164" s="139">
        <f t="shared" si="64"/>
        <v>-7.932818231920151E-3</v>
      </c>
      <c r="AQ164" s="139">
        <f t="shared" si="65"/>
        <v>1.0732453187136337E-2</v>
      </c>
      <c r="AR164" s="139">
        <f t="shared" si="66"/>
        <v>-1.2989154992461796E-2</v>
      </c>
      <c r="AS164" s="139">
        <f t="shared" si="67"/>
        <v>1.2444642494128244E-2</v>
      </c>
      <c r="AT164" s="139">
        <f t="shared" si="68"/>
        <v>-4.5502718609025966E-2</v>
      </c>
      <c r="AU164" s="139">
        <f t="shared" si="69"/>
        <v>-5.304842152811691E-3</v>
      </c>
      <c r="AV164" s="139">
        <f t="shared" si="70"/>
        <v>-0.11925307916818506</v>
      </c>
      <c r="AZ164" s="139">
        <f t="shared" si="71"/>
        <v>0.35815927910333539</v>
      </c>
      <c r="BA164" s="139">
        <f t="shared" si="72"/>
        <v>1.4143261972429781</v>
      </c>
      <c r="BB164" s="139">
        <f t="shared" si="73"/>
        <v>0.1617060539260653</v>
      </c>
      <c r="BC164" s="139">
        <f t="shared" si="74"/>
        <v>0.42770464902863037</v>
      </c>
      <c r="BD164" s="139">
        <f t="shared" si="75"/>
        <v>0.22871291520382869</v>
      </c>
      <c r="BE164" s="139">
        <f t="shared" si="76"/>
        <v>1.1726842703413793</v>
      </c>
      <c r="BF164" s="139">
        <f t="shared" si="77"/>
        <v>0.60875321436976304</v>
      </c>
      <c r="BG164" s="139">
        <f t="shared" si="78"/>
        <v>9.4521673228441599E-2</v>
      </c>
      <c r="BH164" s="139">
        <f t="shared" si="79"/>
        <v>1.6351492578712064</v>
      </c>
    </row>
    <row r="165" spans="3:60">
      <c r="C165">
        <f t="shared" si="61"/>
        <v>75</v>
      </c>
      <c r="D165" s="139">
        <f>'Ac227 Dose 1 nCi R power'!E541/'Ac225 Dose 200 nCi R power'!E541</f>
        <v>0.18751674617951214</v>
      </c>
      <c r="E165" s="139">
        <f>'Ac227 Dose 1 nCi R power'!F541/'Ac225 Dose 200 nCi R power'!F541</f>
        <v>0.57093483537956269</v>
      </c>
      <c r="F165" s="139">
        <f>'Ac227 Dose 1 nCi R power'!G541/'Ac225 Dose 200 nCi R power'!G541</f>
        <v>8.762888908752689E-2</v>
      </c>
      <c r="G165" s="139">
        <f>'Ac227 Dose 1 nCi R power'!H541/'Ac225 Dose 200 nCi R power'!H541</f>
        <v>0.19473707721995148</v>
      </c>
      <c r="H165" s="139">
        <f>'Ac227 Dose 1 nCi R power'!I541/'Ac225 Dose 200 nCi R power'!I541</f>
        <v>0.12516997353783377</v>
      </c>
      <c r="I165" s="139">
        <f>'Ac227 Dose 1 nCi R power'!J541/'Ac225 Dose 200 nCi R power'!J541</f>
        <v>0.5555679763220065</v>
      </c>
      <c r="J165" s="139">
        <f>'Ac227 Dose 1 nCi R power'!K541/'Ac225 Dose 200 nCi R power'!K541</f>
        <v>0.33810597166751849</v>
      </c>
      <c r="K165" s="139">
        <f>'Ac227 Dose 1 nCi R power'!L541/'Ac225 Dose 200 nCi R power'!L541</f>
        <v>5.1765715810007759E-2</v>
      </c>
      <c r="L165" s="139">
        <f>'Ac227 Dose 1 nCi R power'!M541/'Ac225 Dose 200 nCi R power'!M541</f>
        <v>0.91025852611276337</v>
      </c>
      <c r="M165" s="58"/>
      <c r="P165" s="59">
        <f>((('Ac225 Dose 200 nCi R power'!Q541/'Ac225 Dose 200 nCi R power'!E541)^2+('Ac227 Dose 1 nCi R power'!Q541/'Ac227 Dose 1 nCi R power'!E541)^2)^0.5)*D165</f>
        <v>0.19105655210808795</v>
      </c>
      <c r="Q165" s="59">
        <f>((('Ac225 Dose 200 nCi R power'!R541/'Ac225 Dose 200 nCi R power'!F541)^2+('Ac227 Dose 1 nCi R power'!R541/'Ac227 Dose 1 nCi R power'!F541)^2)^0.5)*E165</f>
        <v>0.26066466994014975</v>
      </c>
      <c r="R165" s="59">
        <f>((('Ac225 Dose 200 nCi R power'!S541/'Ac225 Dose 200 nCi R power'!G541)^2+('Ac227 Dose 1 nCi R power'!S541/'Ac227 Dose 1 nCi R power'!G541)^2)^0.5)*F165</f>
        <v>9.9293624989975238E-2</v>
      </c>
      <c r="S165" s="59">
        <f>((('Ac225 Dose 200 nCi R power'!T541/'Ac225 Dose 200 nCi R power'!H541)^2+('Ac227 Dose 1 nCi R power'!T541/'Ac227 Dose 1 nCi R power'!H541)^2)^0.5)*G165</f>
        <v>0.17914809694325748</v>
      </c>
      <c r="T165" s="59">
        <f>((('Ac225 Dose 200 nCi R power'!U541/'Ac225 Dose 200 nCi R power'!I541)^2+('Ac227 Dose 1 nCi R power'!U541/'Ac227 Dose 1 nCi R power'!I541)^2)^0.5)*H165</f>
        <v>0.14431280917330397</v>
      </c>
      <c r="U165" s="59">
        <f>((('Ac225 Dose 200 nCi R power'!V541/'Ac225 Dose 200 nCi R power'!J541)^2+('Ac227 Dose 1 nCi R power'!V541/'Ac227 Dose 1 nCi R power'!J541)^2)^0.5)*I165</f>
        <v>0.53650093547685873</v>
      </c>
      <c r="V165" s="59">
        <f>((('Ac225 Dose 200 nCi R power'!W541/'Ac225 Dose 200 nCi R power'!K541)^2+('Ac227 Dose 1 nCi R power'!W541/'Ac227 Dose 1 nCi R power'!K541)^2)^0.5)*J165</f>
        <v>0.40474933228905713</v>
      </c>
      <c r="W165" s="59">
        <f>((('Ac225 Dose 200 nCi R power'!X541/'Ac225 Dose 200 nCi R power'!L541)^2+('Ac227 Dose 1 nCi R power'!X541/'Ac227 Dose 1 nCi R power'!L541)^2)^0.5)*K165</f>
        <v>5.9589188545007145E-2</v>
      </c>
      <c r="X165" s="59">
        <f>((('Ac225 Dose 200 nCi R power'!Y541/'Ac225 Dose 200 nCi R power'!M541)^2+('Ac227 Dose 1 nCi R power'!Y541/'Ac227 Dose 1 nCi R power'!M541)^2)^0.5)*L165</f>
        <v>1.0853160016322239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0.33932266746344275</v>
      </c>
      <c r="AC165" s="59">
        <f>((('Ac225 Dose 200 nCi R power'!AD541/'Ac225 Dose 200 nCi R power'!F541)^2+('Ac227 Dose 1 nCi R power'!AD541/'Ac227 Dose 1 nCi R power'!F541)^2)^0.5)*E165</f>
        <v>1.4873030477794944</v>
      </c>
      <c r="AD165" s="59">
        <f>((('Ac225 Dose 200 nCi R power'!AE541/'Ac225 Dose 200 nCi R power'!G541)^2+('Ac227 Dose 1 nCi R power'!AE541/'Ac227 Dose 1 nCi R power'!G541)^2)^0.5)*F165</f>
        <v>0.14877818879973326</v>
      </c>
      <c r="AE165" s="59">
        <f>((('Ac225 Dose 200 nCi R power'!AF541/'Ac225 Dose 200 nCi R power'!H541)^2+('Ac227 Dose 1 nCi R power'!AF541/'Ac227 Dose 1 nCi R power'!H541)^2)^0.5)*G165</f>
        <v>0.43236699796745753</v>
      </c>
      <c r="AF165" s="59">
        <f>((('Ac225 Dose 200 nCi R power'!AG541/'Ac225 Dose 200 nCi R power'!I541)^2+('Ac227 Dose 1 nCi R power'!AG541/'Ac227 Dose 1 nCi R power'!I541)^2)^0.5)*H165</f>
        <v>0.21050224821838071</v>
      </c>
      <c r="AG165" s="59">
        <f>((('Ac225 Dose 200 nCi R power'!AH541/'Ac225 Dose 200 nCi R power'!J541)^2+('Ac227 Dose 1 nCi R power'!AH541/'Ac227 Dose 1 nCi R power'!J541)^2)^0.5)*I165</f>
        <v>1.1648627094215245</v>
      </c>
      <c r="AH165" s="59">
        <f>((('Ac225 Dose 200 nCi R power'!AI541/'Ac225 Dose 200 nCi R power'!K541)^2+('Ac227 Dose 1 nCi R power'!AI541/'Ac227 Dose 1 nCi R power'!K541)^2)^0.5)*J165</f>
        <v>0.55438441260726867</v>
      </c>
      <c r="AI165" s="59">
        <f>((('Ac225 Dose 200 nCi R power'!AJ541/'Ac225 Dose 200 nCi R power'!L541)^2+('Ac227 Dose 1 nCi R power'!AJ541/'Ac227 Dose 1 nCi R power'!L541)^2)^0.5)*K165</f>
        <v>8.7042493658073192E-2</v>
      </c>
      <c r="AJ165" s="59">
        <f>((('Ac225 Dose 200 nCi R power'!AK541/'Ac225 Dose 200 nCi R power'!M541)^2+('Ac227 Dose 1 nCi R power'!AK541/'Ac227 Dose 1 nCi R power'!M541)^2)^0.5)*L165</f>
        <v>1.4894803823629308</v>
      </c>
      <c r="AK165" s="59"/>
      <c r="AL165" s="59"/>
      <c r="AN165" s="139">
        <f t="shared" si="62"/>
        <v>-3.5398059285758066E-3</v>
      </c>
      <c r="AO165" s="139">
        <f t="shared" si="63"/>
        <v>0.31027016543941294</v>
      </c>
      <c r="AP165" s="139">
        <f t="shared" si="64"/>
        <v>-1.1664735902448348E-2</v>
      </c>
      <c r="AQ165" s="139">
        <f t="shared" si="65"/>
        <v>1.5588980276694003E-2</v>
      </c>
      <c r="AR165" s="139">
        <f t="shared" si="66"/>
        <v>-1.9142835635470201E-2</v>
      </c>
      <c r="AS165" s="139">
        <f t="shared" si="67"/>
        <v>1.9067040845147765E-2</v>
      </c>
      <c r="AT165" s="139">
        <f t="shared" si="68"/>
        <v>-6.6643360621538639E-2</v>
      </c>
      <c r="AU165" s="139">
        <f t="shared" si="69"/>
        <v>-7.8234727349993857E-3</v>
      </c>
      <c r="AV165" s="139">
        <f t="shared" si="70"/>
        <v>-0.17505747551946049</v>
      </c>
      <c r="AZ165" s="139">
        <f t="shared" si="71"/>
        <v>0.52683941364295483</v>
      </c>
      <c r="BA165" s="139">
        <f t="shared" si="72"/>
        <v>2.0582378831590571</v>
      </c>
      <c r="BB165" s="139">
        <f t="shared" si="73"/>
        <v>0.23640707788726015</v>
      </c>
      <c r="BC165" s="139">
        <f t="shared" si="74"/>
        <v>0.62710407518740907</v>
      </c>
      <c r="BD165" s="139">
        <f t="shared" si="75"/>
        <v>0.33567222175621447</v>
      </c>
      <c r="BE165" s="139">
        <f t="shared" si="76"/>
        <v>1.720430685743531</v>
      </c>
      <c r="BF165" s="139">
        <f t="shared" si="77"/>
        <v>0.89249038427478711</v>
      </c>
      <c r="BG165" s="139">
        <f t="shared" si="78"/>
        <v>0.13880820946808095</v>
      </c>
      <c r="BH165" s="139">
        <f t="shared" si="79"/>
        <v>2.3997389084756939</v>
      </c>
    </row>
    <row r="166" spans="3:60">
      <c r="C166">
        <f t="shared" si="61"/>
        <v>100</v>
      </c>
      <c r="D166" s="139">
        <f>'Ac227 Dose 1 nCi R power'!E542/'Ac225 Dose 200 nCi R power'!E542</f>
        <v>0.2969638183245894</v>
      </c>
      <c r="E166" s="139">
        <f>'Ac227 Dose 1 nCi R power'!F542/'Ac225 Dose 200 nCi R power'!F542</f>
        <v>0.89941643789402936</v>
      </c>
      <c r="F166" s="139">
        <f>'Ac227 Dose 1 nCi R power'!G542/'Ac225 Dose 200 nCi R power'!G542</f>
        <v>0.13862544179654296</v>
      </c>
      <c r="G166" s="139">
        <f>'Ac227 Dose 1 nCi R power'!H542/'Ac225 Dose 200 nCi R power'!H542</f>
        <v>0.3084517358261018</v>
      </c>
      <c r="H166" s="139">
        <f>'Ac227 Dose 1 nCi R power'!I542/'Ac225 Dose 200 nCi R power'!I542</f>
        <v>0.19836063461255987</v>
      </c>
      <c r="I166" s="139">
        <f>'Ac227 Dose 1 nCi R power'!J542/'Ac225 Dose 200 nCi R power'!J542</f>
        <v>0.87986930780532324</v>
      </c>
      <c r="J166" s="139">
        <f>'Ac227 Dose 1 nCi R power'!K542/'Ac225 Dose 200 nCi R power'!K542</f>
        <v>0.53561603605543395</v>
      </c>
      <c r="K166" s="139">
        <f>'Ac227 Dose 1 nCi R power'!L542/'Ac225 Dose 200 nCi R power'!L542</f>
        <v>8.2017083510789568E-2</v>
      </c>
      <c r="L166" s="139">
        <f>'Ac227 Dose 1 nCi R power'!M542/'Ac225 Dose 200 nCi R power'!M542</f>
        <v>1.4428902547514364</v>
      </c>
      <c r="M166" s="58"/>
      <c r="P166" s="59">
        <f>((('Ac225 Dose 200 nCi R power'!Q542/'Ac225 Dose 200 nCi R power'!E542)^2+('Ac227 Dose 1 nCi R power'!Q542/'Ac227 Dose 1 nCi R power'!E542)^2)^0.5)*D166</f>
        <v>0.30249366551792051</v>
      </c>
      <c r="Q166" s="59">
        <f>((('Ac225 Dose 200 nCi R power'!R542/'Ac225 Dose 200 nCi R power'!F542)^2+('Ac227 Dose 1 nCi R power'!R542/'Ac227 Dose 1 nCi R power'!F542)^2)^0.5)*E166</f>
        <v>0.40792637692121569</v>
      </c>
      <c r="R166" s="59">
        <f>((('Ac225 Dose 200 nCi R power'!S542/'Ac225 Dose 200 nCi R power'!G542)^2+('Ac227 Dose 1 nCi R power'!S542/'Ac227 Dose 1 nCi R power'!G542)^2)^0.5)*F166</f>
        <v>0.15713299832335215</v>
      </c>
      <c r="S166" s="59">
        <f>((('Ac225 Dose 200 nCi R power'!T542/'Ac225 Dose 200 nCi R power'!H542)^2+('Ac227 Dose 1 nCi R power'!T542/'Ac227 Dose 1 nCi R power'!H542)^2)^0.5)*G166</f>
        <v>0.28394705139854931</v>
      </c>
      <c r="T166" s="59">
        <f>((('Ac225 Dose 200 nCi R power'!U542/'Ac225 Dose 200 nCi R power'!I542)^2+('Ac227 Dose 1 nCi R power'!U542/'Ac227 Dose 1 nCi R power'!I542)^2)^0.5)*H166</f>
        <v>0.22876380269819041</v>
      </c>
      <c r="U166" s="59">
        <f>((('Ac225 Dose 200 nCi R power'!V542/'Ac225 Dose 200 nCi R power'!J542)^2+('Ac227 Dose 1 nCi R power'!V542/'Ac227 Dose 1 nCi R power'!J542)^2)^0.5)*I166</f>
        <v>0.84895187722749987</v>
      </c>
      <c r="V166" s="59">
        <f>((('Ac225 Dose 200 nCi R power'!W542/'Ac225 Dose 200 nCi R power'!K542)^2+('Ac227 Dose 1 nCi R power'!W542/'Ac227 Dose 1 nCi R power'!K542)^2)^0.5)*J166</f>
        <v>0.64113811773329432</v>
      </c>
      <c r="W166" s="59">
        <f>((('Ac225 Dose 200 nCi R power'!X542/'Ac225 Dose 200 nCi R power'!L542)^2+('Ac227 Dose 1 nCi R power'!X542/'Ac227 Dose 1 nCi R power'!L542)^2)^0.5)*K166</f>
        <v>9.4448729402976855E-2</v>
      </c>
      <c r="X166" s="59">
        <f>((('Ac225 Dose 200 nCi R power'!Y542/'Ac225 Dose 200 nCi R power'!M542)^2+('Ac227 Dose 1 nCi R power'!Y542/'Ac227 Dose 1 nCi R power'!M542)^2)^0.5)*L166</f>
        <v>1.7204017324174425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0.5374500795265772</v>
      </c>
      <c r="AC166" s="59">
        <f>((('Ac225 Dose 200 nCi R power'!AD542/'Ac225 Dose 200 nCi R power'!F542)^2+('Ac227 Dose 1 nCi R power'!AD542/'Ac227 Dose 1 nCi R power'!F542)^2)^0.5)*E166</f>
        <v>2.3448761092212536</v>
      </c>
      <c r="AD166" s="59">
        <f>((('Ac225 Dose 200 nCi R power'!AE542/'Ac225 Dose 200 nCi R power'!G542)^2+('Ac227 Dose 1 nCi R power'!AE542/'Ac227 Dose 1 nCi R power'!G542)^2)^0.5)*F166</f>
        <v>0.2352483933736185</v>
      </c>
      <c r="AE166" s="59">
        <f>((('Ac225 Dose 200 nCi R power'!AF542/'Ac225 Dose 200 nCi R power'!H542)^2+('Ac227 Dose 1 nCi R power'!AF542/'Ac227 Dose 1 nCi R power'!H542)^2)^0.5)*G166</f>
        <v>0.68486214465775419</v>
      </c>
      <c r="AF166" s="59">
        <f>((('Ac225 Dose 200 nCi R power'!AG542/'Ac225 Dose 200 nCi R power'!I542)^2+('Ac227 Dose 1 nCi R power'!AG542/'Ac227 Dose 1 nCi R power'!I542)^2)^0.5)*H166</f>
        <v>0.33351793286250048</v>
      </c>
      <c r="AG166" s="59">
        <f>((('Ac225 Dose 200 nCi R power'!AH542/'Ac225 Dose 200 nCi R power'!J542)^2+('Ac227 Dose 1 nCi R power'!AH542/'Ac227 Dose 1 nCi R power'!J542)^2)^0.5)*I166</f>
        <v>1.8456871627547744</v>
      </c>
      <c r="AH166" s="59">
        <f>((('Ac225 Dose 200 nCi R power'!AI542/'Ac225 Dose 200 nCi R power'!K542)^2+('Ac227 Dose 1 nCi R power'!AI542/'Ac227 Dose 1 nCi R power'!K542)^2)^0.5)*J166</f>
        <v>0.87829175821781391</v>
      </c>
      <c r="AI166" s="59">
        <f>((('Ac225 Dose 200 nCi R power'!AJ542/'Ac225 Dose 200 nCi R power'!L542)^2+('Ac227 Dose 1 nCi R power'!AJ542/'Ac227 Dose 1 nCi R power'!L542)^2)^0.5)*K166</f>
        <v>0.13787233490843875</v>
      </c>
      <c r="AJ166" s="59">
        <f>((('Ac225 Dose 200 nCi R power'!AK542/'Ac225 Dose 200 nCi R power'!M542)^2+('Ac227 Dose 1 nCi R power'!AK542/'Ac227 Dose 1 nCi R power'!M542)^2)^0.5)*L166</f>
        <v>2.3610175770499264</v>
      </c>
      <c r="AK166" s="59"/>
      <c r="AL166" s="59"/>
      <c r="AN166" s="139">
        <f t="shared" si="62"/>
        <v>-5.5298471933311055E-3</v>
      </c>
      <c r="AO166" s="139">
        <f t="shared" si="63"/>
        <v>0.49149006097281367</v>
      </c>
      <c r="AP166" s="139">
        <f t="shared" si="64"/>
        <v>-1.8507556526809188E-2</v>
      </c>
      <c r="AQ166" s="139">
        <f t="shared" si="65"/>
        <v>2.4504684427552492E-2</v>
      </c>
      <c r="AR166" s="139">
        <f t="shared" si="66"/>
        <v>-3.0403168085630539E-2</v>
      </c>
      <c r="AS166" s="139">
        <f t="shared" si="67"/>
        <v>3.0917430577823368E-2</v>
      </c>
      <c r="AT166" s="139">
        <f t="shared" si="68"/>
        <v>-0.10552208167786037</v>
      </c>
      <c r="AU166" s="139">
        <f t="shared" si="69"/>
        <v>-1.2431645892187287E-2</v>
      </c>
      <c r="AV166" s="139">
        <f t="shared" si="70"/>
        <v>-0.27751147766600615</v>
      </c>
      <c r="AZ166" s="139">
        <f t="shared" si="71"/>
        <v>0.8344138978511666</v>
      </c>
      <c r="BA166" s="139">
        <f t="shared" si="72"/>
        <v>3.244292547115283</v>
      </c>
      <c r="BB166" s="139">
        <f t="shared" si="73"/>
        <v>0.37387383517016148</v>
      </c>
      <c r="BC166" s="139">
        <f t="shared" si="74"/>
        <v>0.99331388048385594</v>
      </c>
      <c r="BD166" s="139">
        <f t="shared" si="75"/>
        <v>0.53187856747506035</v>
      </c>
      <c r="BE166" s="139">
        <f t="shared" si="76"/>
        <v>2.7255564705600976</v>
      </c>
      <c r="BF166" s="139">
        <f t="shared" si="77"/>
        <v>1.4139077942732479</v>
      </c>
      <c r="BG166" s="139">
        <f t="shared" si="78"/>
        <v>0.21988941841922832</v>
      </c>
      <c r="BH166" s="139">
        <f t="shared" si="79"/>
        <v>3.8039078318013626</v>
      </c>
    </row>
    <row r="167" spans="3:60">
      <c r="C167">
        <f t="shared" si="61"/>
        <v>125</v>
      </c>
      <c r="D167" s="139">
        <f>'Ac227 Dose 1 nCi R power'!E543/'Ac225 Dose 200 nCi R power'!E543</f>
        <v>0.41254393934526518</v>
      </c>
      <c r="E167" s="139">
        <f>'Ac227 Dose 1 nCi R power'!F543/'Ac225 Dose 200 nCi R power'!F543</f>
        <v>1.2488420160599982</v>
      </c>
      <c r="F167" s="139">
        <f>'Ac227 Dose 1 nCi R power'!G543/'Ac225 Dose 200 nCi R power'!G543</f>
        <v>0.1928339974376303</v>
      </c>
      <c r="G167" s="139">
        <f>'Ac227 Dose 1 nCi R power'!H543/'Ac225 Dose 200 nCi R power'!H543</f>
        <v>0.42921020818215433</v>
      </c>
      <c r="H167" s="139">
        <f>'Ac227 Dose 1 nCi R power'!I543/'Ac225 Dose 200 nCi R power'!I543</f>
        <v>0.27598785014878435</v>
      </c>
      <c r="I167" s="139">
        <f>'Ac227 Dose 1 nCi R power'!J543/'Ac225 Dose 200 nCi R power'!J543</f>
        <v>1.2239728027861889</v>
      </c>
      <c r="J167" s="139">
        <f>'Ac227 Dose 1 nCi R power'!K543/'Ac225 Dose 200 nCi R power'!K543</f>
        <v>0.74539822594027205</v>
      </c>
      <c r="K167" s="139">
        <f>'Ac227 Dose 1 nCi R power'!L543/'Ac225 Dose 200 nCi R power'!L543</f>
        <v>0.11405908064785127</v>
      </c>
      <c r="L167" s="139">
        <f>'Ac227 Dose 1 nCi R power'!M543/'Ac225 Dose 200 nCi R power'!M543</f>
        <v>2.0083336325409635</v>
      </c>
      <c r="M167" s="58"/>
      <c r="P167" s="59">
        <f>((('Ac225 Dose 200 nCi R power'!Q543/'Ac225 Dose 200 nCi R power'!E543)^2+('Ac227 Dose 1 nCi R power'!Q543/'Ac227 Dose 1 nCi R power'!E543)^2)^0.5)*D167</f>
        <v>0.42017535264270428</v>
      </c>
      <c r="Q167" s="59">
        <f>((('Ac225 Dose 200 nCi R power'!R543/'Ac225 Dose 200 nCi R power'!F543)^2+('Ac227 Dose 1 nCi R power'!R543/'Ac227 Dose 1 nCi R power'!F543)^2)^0.5)*E167</f>
        <v>0.56459061748166228</v>
      </c>
      <c r="R167" s="59">
        <f>((('Ac225 Dose 200 nCi R power'!S543/'Ac225 Dose 200 nCi R power'!G543)^2+('Ac227 Dose 1 nCi R power'!S543/'Ac227 Dose 1 nCi R power'!G543)^2)^0.5)*F167</f>
        <v>0.21859815804148297</v>
      </c>
      <c r="S167" s="59">
        <f>((('Ac225 Dose 200 nCi R power'!T543/'Ac225 Dose 200 nCi R power'!H543)^2+('Ac227 Dose 1 nCi R power'!T543/'Ac227 Dose 1 nCi R power'!H543)^2)^0.5)*G167</f>
        <v>0.39524440801031352</v>
      </c>
      <c r="T167" s="59">
        <f>((('Ac225 Dose 200 nCi R power'!U543/'Ac225 Dose 200 nCi R power'!I543)^2+('Ac227 Dose 1 nCi R power'!U543/'Ac227 Dose 1 nCi R power'!I543)^2)^0.5)*H167</f>
        <v>0.31831418743289136</v>
      </c>
      <c r="U167" s="59">
        <f>((('Ac225 Dose 200 nCi R power'!V543/'Ac225 Dose 200 nCi R power'!J543)^2+('Ac227 Dose 1 nCi R power'!V543/'Ac227 Dose 1 nCi R power'!J543)^2)^0.5)*I167</f>
        <v>1.180707377102471</v>
      </c>
      <c r="V167" s="59">
        <f>((('Ac225 Dose 200 nCi R power'!W543/'Ac225 Dose 200 nCi R power'!K543)^2+('Ac227 Dose 1 nCi R power'!W543/'Ac227 Dose 1 nCi R power'!K543)^2)^0.5)*J167</f>
        <v>0.89223465867394292</v>
      </c>
      <c r="W167" s="59">
        <f>((('Ac225 Dose 200 nCi R power'!X543/'Ac225 Dose 200 nCi R power'!L543)^2+('Ac227 Dose 1 nCi R power'!X543/'Ac227 Dose 1 nCi R power'!L543)^2)^0.5)*K167</f>
        <v>0.13136966333236785</v>
      </c>
      <c r="X167" s="59">
        <f>((('Ac225 Dose 200 nCi R power'!Y543/'Ac225 Dose 200 nCi R power'!M543)^2+('Ac227 Dose 1 nCi R power'!Y543/'Ac227 Dose 1 nCi R power'!M543)^2)^0.5)*L167</f>
        <v>2.3945888232212575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0.74667989625435349</v>
      </c>
      <c r="AC167" s="59">
        <f>((('Ac225 Dose 200 nCi R power'!AD543/'Ac225 Dose 200 nCi R power'!F543)^2+('Ac227 Dose 1 nCi R power'!AD543/'Ac227 Dose 1 nCi R power'!F543)^2)^0.5)*E167</f>
        <v>3.2570314797919933</v>
      </c>
      <c r="AD167" s="59">
        <f>((('Ac225 Dose 200 nCi R power'!AE543/'Ac225 Dose 200 nCi R power'!G543)^2+('Ac227 Dose 1 nCi R power'!AE543/'Ac227 Dose 1 nCi R power'!G543)^2)^0.5)*F167</f>
        <v>0.327179329913797</v>
      </c>
      <c r="AE167" s="59">
        <f>((('Ac225 Dose 200 nCi R power'!AF543/'Ac225 Dose 200 nCi R power'!H543)^2+('Ac227 Dose 1 nCi R power'!AF543/'Ac227 Dose 1 nCi R power'!H543)^2)^0.5)*G167</f>
        <v>0.9528814693510349</v>
      </c>
      <c r="AF167" s="59">
        <f>((('Ac225 Dose 200 nCi R power'!AG543/'Ac225 Dose 200 nCi R power'!I543)^2+('Ac227 Dose 1 nCi R power'!AG543/'Ac227 Dose 1 nCi R power'!I543)^2)^0.5)*H167</f>
        <v>0.46401304820099293</v>
      </c>
      <c r="AG167" s="59">
        <f>((('Ac225 Dose 200 nCi R power'!AH543/'Ac225 Dose 200 nCi R power'!J543)^2+('Ac227 Dose 1 nCi R power'!AH543/'Ac227 Dose 1 nCi R power'!J543)^2)^0.5)*I167</f>
        <v>2.5680090374481428</v>
      </c>
      <c r="AH167" s="59">
        <f>((('Ac225 Dose 200 nCi R power'!AI543/'Ac225 Dose 200 nCi R power'!K543)^2+('Ac227 Dose 1 nCi R power'!AI543/'Ac227 Dose 1 nCi R power'!K543)^2)^0.5)*J167</f>
        <v>1.2223034376180408</v>
      </c>
      <c r="AI167" s="59">
        <f>((('Ac225 Dose 200 nCi R power'!AJ543/'Ac225 Dose 200 nCi R power'!L543)^2+('Ac227 Dose 1 nCi R power'!AJ543/'Ac227 Dose 1 nCi R power'!L543)^2)^0.5)*K167</f>
        <v>0.19171330467490316</v>
      </c>
      <c r="AJ167" s="59">
        <f>((('Ac225 Dose 200 nCi R power'!AK543/'Ac225 Dose 200 nCi R power'!M543)^2+('Ac227 Dose 1 nCi R power'!AK543/'Ac227 Dose 1 nCi R power'!M543)^2)^0.5)*L167</f>
        <v>3.2862662904631823</v>
      </c>
      <c r="AK167" s="59"/>
      <c r="AL167" s="59"/>
      <c r="AN167" s="139">
        <f t="shared" si="62"/>
        <v>-7.6314132974391047E-3</v>
      </c>
      <c r="AO167" s="139">
        <f t="shared" si="63"/>
        <v>0.68425139857833595</v>
      </c>
      <c r="AP167" s="139">
        <f t="shared" si="64"/>
        <v>-2.576416060385267E-2</v>
      </c>
      <c r="AQ167" s="139">
        <f t="shared" si="65"/>
        <v>3.396580017184081E-2</v>
      </c>
      <c r="AR167" s="139">
        <f t="shared" si="66"/>
        <v>-4.2326337284107007E-2</v>
      </c>
      <c r="AS167" s="139">
        <f t="shared" si="67"/>
        <v>4.326542568371794E-2</v>
      </c>
      <c r="AT167" s="139">
        <f t="shared" si="68"/>
        <v>-0.14683643273367086</v>
      </c>
      <c r="AU167" s="139">
        <f t="shared" si="69"/>
        <v>-1.7310582684516587E-2</v>
      </c>
      <c r="AV167" s="139">
        <f t="shared" si="70"/>
        <v>-0.38625519068029401</v>
      </c>
      <c r="AZ167" s="139">
        <f t="shared" si="71"/>
        <v>1.1592238355996187</v>
      </c>
      <c r="BA167" s="139">
        <f t="shared" si="72"/>
        <v>4.5058734958519917</v>
      </c>
      <c r="BB167" s="139">
        <f t="shared" si="73"/>
        <v>0.52001332735142736</v>
      </c>
      <c r="BC167" s="139">
        <f t="shared" si="74"/>
        <v>1.3820916775331893</v>
      </c>
      <c r="BD167" s="139">
        <f t="shared" si="75"/>
        <v>0.74000089834977723</v>
      </c>
      <c r="BE167" s="139">
        <f t="shared" si="76"/>
        <v>3.7919818402343317</v>
      </c>
      <c r="BF167" s="139">
        <f t="shared" si="77"/>
        <v>1.9677016635583129</v>
      </c>
      <c r="BG167" s="139">
        <f t="shared" si="78"/>
        <v>0.30577238532275441</v>
      </c>
      <c r="BH167" s="139">
        <f t="shared" si="79"/>
        <v>5.2945999230041458</v>
      </c>
    </row>
    <row r="168" spans="3:60">
      <c r="C168">
        <f t="shared" si="61"/>
        <v>150</v>
      </c>
      <c r="D168" s="139">
        <f>'Ac227 Dose 1 nCi R power'!E544/'Ac225 Dose 200 nCi R power'!E544</f>
        <v>0.53052482773931409</v>
      </c>
      <c r="E168" s="139">
        <f>'Ac227 Dose 1 nCi R power'!F544/'Ac225 Dose 200 nCi R power'!F544</f>
        <v>1.6062598616058374</v>
      </c>
      <c r="F168" s="139">
        <f>'Ac227 Dose 1 nCi R power'!G544/'Ac225 Dose 200 nCi R power'!G544</f>
        <v>0.24827175109179667</v>
      </c>
      <c r="G168" s="139">
        <f>'Ac227 Dose 1 nCi R power'!H544/'Ac225 Dose 200 nCi R power'!H544</f>
        <v>0.55267305208473572</v>
      </c>
      <c r="H168" s="139">
        <f>'Ac227 Dose 1 nCi R power'!I544/'Ac225 Dose 200 nCi R power'!I544</f>
        <v>0.35532543824917623</v>
      </c>
      <c r="I168" s="139">
        <f>'Ac227 Dose 1 nCi R power'!J544/'Ac225 Dose 200 nCi R power'!J544</f>
        <v>1.5756994320374857</v>
      </c>
      <c r="J168" s="139">
        <f>'Ac227 Dose 1 nCi R power'!K544/'Ac225 Dose 200 nCi R power'!K544</f>
        <v>0.95988949190084172</v>
      </c>
      <c r="K168" s="139">
        <f>'Ac227 Dose 1 nCi R power'!L544/'Ac225 Dose 200 nCi R power'!L544</f>
        <v>0.1467945243366196</v>
      </c>
      <c r="L168" s="139">
        <f>'Ac227 Dose 1 nCi R power'!M544/'Ac225 Dose 200 nCi R power'!M544</f>
        <v>2.5863885386845658</v>
      </c>
      <c r="M168" s="58"/>
      <c r="P168" s="59">
        <f>((('Ac225 Dose 200 nCi R power'!Q544/'Ac225 Dose 200 nCi R power'!E544)^2+('Ac227 Dose 1 nCi R power'!Q544/'Ac227 Dose 1 nCi R power'!E544)^2)^0.5)*D168</f>
        <v>0.54030146331152962</v>
      </c>
      <c r="Q168" s="59">
        <f>((('Ac225 Dose 200 nCi R power'!R544/'Ac225 Dose 200 nCi R power'!F544)^2+('Ac227 Dose 1 nCi R power'!R544/'Ac227 Dose 1 nCi R power'!F544)^2)^0.5)*E168</f>
        <v>0.72483861442048336</v>
      </c>
      <c r="R168" s="59">
        <f>((('Ac225 Dose 200 nCi R power'!S544/'Ac225 Dose 200 nCi R power'!G544)^2+('Ac227 Dose 1 nCi R power'!S544/'Ac227 Dose 1 nCi R power'!G544)^2)^0.5)*F168</f>
        <v>0.28145215028395848</v>
      </c>
      <c r="S168" s="59">
        <f>((('Ac225 Dose 200 nCi R power'!T544/'Ac225 Dose 200 nCi R power'!H544)^2+('Ac227 Dose 1 nCi R power'!T544/'Ac227 Dose 1 nCi R power'!H544)^2)^0.5)*G168</f>
        <v>0.50903638327253031</v>
      </c>
      <c r="T168" s="59">
        <f>((('Ac225 Dose 200 nCi R power'!U544/'Ac225 Dose 200 nCi R power'!I544)^2+('Ac227 Dose 1 nCi R power'!U544/'Ac227 Dose 1 nCi R power'!I544)^2)^0.5)*H168</f>
        <v>0.40983196649679327</v>
      </c>
      <c r="U168" s="59">
        <f>((('Ac225 Dose 200 nCi R power'!V544/'Ac225 Dose 200 nCi R power'!J544)^2+('Ac227 Dose 1 nCi R power'!V544/'Ac227 Dose 1 nCi R power'!J544)^2)^0.5)*I168</f>
        <v>1.5198775013865318</v>
      </c>
      <c r="V168" s="59">
        <f>((('Ac225 Dose 200 nCi R power'!W544/'Ac225 Dose 200 nCi R power'!K544)^2+('Ac227 Dose 1 nCi R power'!W544/'Ac227 Dose 1 nCi R power'!K544)^2)^0.5)*J168</f>
        <v>1.1489734038370794</v>
      </c>
      <c r="W168" s="59">
        <f>((('Ac225 Dose 200 nCi R power'!X544/'Ac225 Dose 200 nCi R power'!L544)^2+('Ac227 Dose 1 nCi R power'!X544/'Ac227 Dose 1 nCi R power'!L544)^2)^0.5)*K168</f>
        <v>0.16908906931124965</v>
      </c>
      <c r="X168" s="59">
        <f>((('Ac225 Dose 200 nCi R power'!Y544/'Ac225 Dose 200 nCi R power'!M544)^2+('Ac227 Dose 1 nCi R power'!Y544/'Ac227 Dose 1 nCi R power'!M544)^2)^0.5)*L168</f>
        <v>3.0838065412043152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0.96025572286181871</v>
      </c>
      <c r="AC168" s="59">
        <f>((('Ac225 Dose 200 nCi R power'!AD544/'Ac225 Dose 200 nCi R power'!F544)^2+('Ac227 Dose 1 nCi R power'!AD544/'Ac227 Dose 1 nCi R power'!F544)^2)^0.5)*E168</f>
        <v>4.19002492380723</v>
      </c>
      <c r="AD168" s="59">
        <f>((('Ac225 Dose 200 nCi R power'!AE544/'Ac225 Dose 200 nCi R power'!G544)^2+('Ac227 Dose 1 nCi R power'!AE544/'Ac227 Dose 1 nCi R power'!G544)^2)^0.5)*F168</f>
        <v>0.42119887813369666</v>
      </c>
      <c r="AE168" s="59">
        <f>((('Ac225 Dose 200 nCi R power'!AF544/'Ac225 Dose 200 nCi R power'!H544)^2+('Ac227 Dose 1 nCi R power'!AF544/'Ac227 Dose 1 nCi R power'!H544)^2)^0.5)*G168</f>
        <v>1.2268694043354855</v>
      </c>
      <c r="AF168" s="59">
        <f>((('Ac225 Dose 200 nCi R power'!AG544/'Ac225 Dose 200 nCi R power'!I544)^2+('Ac227 Dose 1 nCi R power'!AG544/'Ac227 Dose 1 nCi R power'!I544)^2)^0.5)*H168</f>
        <v>0.59738991623080995</v>
      </c>
      <c r="AG168" s="59">
        <f>((('Ac225 Dose 200 nCi R power'!AH544/'Ac225 Dose 200 nCi R power'!J544)^2+('Ac227 Dose 1 nCi R power'!AH544/'Ac227 Dose 1 nCi R power'!J544)^2)^0.5)*I168</f>
        <v>3.306312072606258</v>
      </c>
      <c r="AH168" s="59">
        <f>((('Ac225 Dose 200 nCi R power'!AI544/'Ac225 Dose 200 nCi R power'!K544)^2+('Ac227 Dose 1 nCi R power'!AI544/'Ac227 Dose 1 nCi R power'!K544)^2)^0.5)*J168</f>
        <v>1.5740311588643221</v>
      </c>
      <c r="AI168" s="59">
        <f>((('Ac225 Dose 200 nCi R power'!AJ544/'Ac225 Dose 200 nCi R power'!L544)^2+('Ac227 Dose 1 nCi R power'!AJ544/'Ac227 Dose 1 nCi R power'!L544)^2)^0.5)*K168</f>
        <v>0.2467201773685902</v>
      </c>
      <c r="AJ168" s="59">
        <f>((('Ac225 Dose 200 nCi R power'!AK544/'Ac225 Dose 200 nCi R power'!M544)^2+('Ac227 Dose 1 nCi R power'!AK544/'Ac227 Dose 1 nCi R power'!M544)^2)^0.5)*L168</f>
        <v>4.2321580130983678</v>
      </c>
      <c r="AK168" s="59"/>
      <c r="AL168" s="59"/>
      <c r="AN168" s="139">
        <f t="shared" si="62"/>
        <v>-9.7766355722155307E-3</v>
      </c>
      <c r="AO168" s="139">
        <f t="shared" si="63"/>
        <v>0.88142124718535408</v>
      </c>
      <c r="AP168" s="139">
        <f t="shared" si="64"/>
        <v>-3.3180399192161814E-2</v>
      </c>
      <c r="AQ168" s="139">
        <f t="shared" si="65"/>
        <v>4.3636668812205404E-2</v>
      </c>
      <c r="AR168" s="139">
        <f t="shared" si="66"/>
        <v>-5.4506528247617037E-2</v>
      </c>
      <c r="AS168" s="139">
        <f t="shared" si="67"/>
        <v>5.5821930650953977E-2</v>
      </c>
      <c r="AT168" s="139">
        <f t="shared" si="68"/>
        <v>-0.18908391193623764</v>
      </c>
      <c r="AU168" s="139">
        <f t="shared" si="69"/>
        <v>-2.2294544974630043E-2</v>
      </c>
      <c r="AV168" s="139">
        <f t="shared" si="70"/>
        <v>-0.49741800251974944</v>
      </c>
      <c r="AZ168" s="139">
        <f t="shared" si="71"/>
        <v>1.4907805506011327</v>
      </c>
      <c r="BA168" s="139">
        <f t="shared" si="72"/>
        <v>5.7962847854130679</v>
      </c>
      <c r="BB168" s="139">
        <f t="shared" si="73"/>
        <v>0.66947062922549327</v>
      </c>
      <c r="BC168" s="139">
        <f t="shared" si="74"/>
        <v>1.7795424564202214</v>
      </c>
      <c r="BD168" s="139">
        <f t="shared" si="75"/>
        <v>0.95271535447998623</v>
      </c>
      <c r="BE168" s="139">
        <f t="shared" si="76"/>
        <v>4.882011504643744</v>
      </c>
      <c r="BF168" s="139">
        <f t="shared" si="77"/>
        <v>2.5339206507651637</v>
      </c>
      <c r="BG168" s="139">
        <f t="shared" si="78"/>
        <v>0.3935147017052098</v>
      </c>
      <c r="BH168" s="139">
        <f t="shared" si="79"/>
        <v>6.8185465517829336</v>
      </c>
    </row>
    <row r="169" spans="3:60">
      <c r="C169">
        <f t="shared" si="61"/>
        <v>175</v>
      </c>
      <c r="D169" s="139">
        <f>'Ac227 Dose 1 nCi R power'!E545/'Ac225 Dose 200 nCi R power'!E545</f>
        <v>0.64932946163056815</v>
      </c>
      <c r="E169" s="139">
        <f>'Ac227 Dose 1 nCi R power'!F545/'Ac225 Dose 200 nCi R power'!F545</f>
        <v>1.9663583247468832</v>
      </c>
      <c r="F169" s="139">
        <f>'Ac227 Dose 1 nCi R power'!G545/'Ac225 Dose 200 nCi R power'!G545</f>
        <v>0.30412265984020004</v>
      </c>
      <c r="G169" s="139">
        <f>'Ac227 Dose 1 nCi R power'!H545/'Ac225 Dose 200 nCi R power'!H545</f>
        <v>0.67704749340050141</v>
      </c>
      <c r="H169" s="139">
        <f>'Ac227 Dose 1 nCi R power'!I545/'Ac225 Dose 200 nCi R power'!I545</f>
        <v>0.43524172946446393</v>
      </c>
      <c r="I169" s="139">
        <f>'Ac227 Dose 1 nCi R power'!J545/'Ac225 Dose 200 nCi R power'!J545</f>
        <v>1.9300020562003724</v>
      </c>
      <c r="J169" s="139">
        <f>'Ac227 Dose 1 nCi R power'!K545/'Ac225 Dose 200 nCi R power'!K545</f>
        <v>1.1759672689170459</v>
      </c>
      <c r="K169" s="139">
        <f>'Ac227 Dose 1 nCi R power'!L545/'Ac225 Dose 200 nCi R power'!L545</f>
        <v>0.17976557534905052</v>
      </c>
      <c r="L169" s="139">
        <f>'Ac227 Dose 1 nCi R power'!M545/'Ac225 Dose 200 nCi R power'!M545</f>
        <v>3.1686986368915599</v>
      </c>
      <c r="M169" s="58"/>
      <c r="P169" s="59">
        <f>((('Ac225 Dose 200 nCi R power'!Q545/'Ac225 Dose 200 nCi R power'!E545)^2+('Ac227 Dose 1 nCi R power'!Q545/'Ac227 Dose 1 nCi R power'!E545)^2)^0.5)*D169</f>
        <v>0.66126629914621893</v>
      </c>
      <c r="Q169" s="59">
        <f>((('Ac225 Dose 200 nCi R power'!R545/'Ac225 Dose 200 nCi R power'!F545)^2+('Ac227 Dose 1 nCi R power'!R545/'Ac227 Dose 1 nCi R power'!F545)^2)^0.5)*E169</f>
        <v>0.88628824867684208</v>
      </c>
      <c r="R169" s="59">
        <f>((('Ac225 Dose 200 nCi R power'!S545/'Ac225 Dose 200 nCi R power'!G545)^2+('Ac227 Dose 1 nCi R power'!S545/'Ac227 Dose 1 nCi R power'!G545)^2)^0.5)*F169</f>
        <v>0.34477333267541882</v>
      </c>
      <c r="S169" s="59">
        <f>((('Ac225 Dose 200 nCi R power'!T545/'Ac225 Dose 200 nCi R power'!H545)^2+('Ac227 Dose 1 nCi R power'!T545/'Ac227 Dose 1 nCi R power'!H545)^2)^0.5)*G169</f>
        <v>0.62366910626239613</v>
      </c>
      <c r="T169" s="59">
        <f>((('Ac225 Dose 200 nCi R power'!U545/'Ac225 Dose 200 nCi R power'!I545)^2+('Ac227 Dose 1 nCi R power'!U545/'Ac227 Dose 1 nCi R power'!I545)^2)^0.5)*H169</f>
        <v>0.50201586131526477</v>
      </c>
      <c r="U169" s="59">
        <f>((('Ac225 Dose 200 nCi R power'!V545/'Ac225 Dose 200 nCi R power'!J545)^2+('Ac227 Dose 1 nCi R power'!V545/'Ac227 Dose 1 nCi R power'!J545)^2)^0.5)*I169</f>
        <v>1.8615480730845102</v>
      </c>
      <c r="V169" s="59">
        <f>((('Ac225 Dose 200 nCi R power'!W545/'Ac225 Dose 200 nCi R power'!K545)^2+('Ac227 Dose 1 nCi R power'!W545/'Ac227 Dose 1 nCi R power'!K545)^2)^0.5)*J169</f>
        <v>1.4076125918725539</v>
      </c>
      <c r="W169" s="59">
        <f>((('Ac225 Dose 200 nCi R power'!X545/'Ac225 Dose 200 nCi R power'!L545)^2+('Ac227 Dose 1 nCi R power'!X545/'Ac227 Dose 1 nCi R power'!L545)^2)^0.5)*K169</f>
        <v>0.20707981378708754</v>
      </c>
      <c r="X169" s="59">
        <f>((('Ac225 Dose 200 nCi R power'!Y545/'Ac225 Dose 200 nCi R power'!M545)^2+('Ac227 Dose 1 nCi R power'!Y545/'Ac227 Dose 1 nCi R power'!M545)^2)^0.5)*L169</f>
        <v>3.7780961540113465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1.1753227421329882</v>
      </c>
      <c r="AC169" s="59">
        <f>((('Ac225 Dose 200 nCi R power'!AD545/'Ac225 Dose 200 nCi R power'!F545)^2+('Ac227 Dose 1 nCi R power'!AD545/'Ac227 Dose 1 nCi R power'!F545)^2)^0.5)*E169</f>
        <v>5.130009736898721</v>
      </c>
      <c r="AD169" s="59">
        <f>((('Ac225 Dose 200 nCi R power'!AE545/'Ac225 Dose 200 nCi R power'!G545)^2+('Ac227 Dose 1 nCi R power'!AE545/'Ac227 Dose 1 nCi R power'!G545)^2)^0.5)*F169</f>
        <v>0.51592012616528315</v>
      </c>
      <c r="AE169" s="59">
        <f>((('Ac225 Dose 200 nCi R power'!AF545/'Ac225 Dose 200 nCi R power'!H545)^2+('Ac227 Dose 1 nCi R power'!AF545/'Ac227 Dose 1 nCi R power'!H545)^2)^0.5)*G169</f>
        <v>1.5028718497644868</v>
      </c>
      <c r="AF169" s="59">
        <f>((('Ac225 Dose 200 nCi R power'!AG545/'Ac225 Dose 200 nCi R power'!I545)^2+('Ac227 Dose 1 nCi R power'!AG545/'Ac227 Dose 1 nCi R power'!I545)^2)^0.5)*H169</f>
        <v>0.73174130669196957</v>
      </c>
      <c r="AG169" s="59">
        <f>((('Ac225 Dose 200 nCi R power'!AH545/'Ac225 Dose 200 nCi R power'!J545)^2+('Ac227 Dose 1 nCi R power'!AH545/'Ac227 Dose 1 nCi R power'!J545)^2)^0.5)*I169</f>
        <v>4.0500171346507789</v>
      </c>
      <c r="AH169" s="59">
        <f>((('Ac225 Dose 200 nCi R power'!AI545/'Ac225 Dose 200 nCi R power'!K545)^2+('Ac227 Dose 1 nCi R power'!AI545/'Ac227 Dose 1 nCi R power'!K545)^2)^0.5)*J169</f>
        <v>1.9283589287878686</v>
      </c>
      <c r="AI169" s="59">
        <f>((('Ac225 Dose 200 nCi R power'!AJ545/'Ac225 Dose 200 nCi R power'!L545)^2+('Ac227 Dose 1 nCi R power'!AJ545/'Ac227 Dose 1 nCi R power'!L545)^2)^0.5)*K169</f>
        <v>0.30212312388069473</v>
      </c>
      <c r="AJ169" s="59">
        <f>((('Ac225 Dose 200 nCi R power'!AK545/'Ac225 Dose 200 nCi R power'!M545)^2+('Ac227 Dose 1 nCi R power'!AK545/'Ac227 Dose 1 nCi R power'!M545)^2)^0.5)*L169</f>
        <v>5.1850142896648936</v>
      </c>
      <c r="AK169" s="59"/>
      <c r="AL169" s="59"/>
      <c r="AN169" s="139">
        <f t="shared" si="62"/>
        <v>-1.1936837515650778E-2</v>
      </c>
      <c r="AO169" s="139">
        <f t="shared" si="63"/>
        <v>1.080070076070041</v>
      </c>
      <c r="AP169" s="139">
        <f t="shared" si="64"/>
        <v>-4.0650672835218782E-2</v>
      </c>
      <c r="AQ169" s="139">
        <f t="shared" si="65"/>
        <v>5.3378387138105277E-2</v>
      </c>
      <c r="AR169" s="139">
        <f t="shared" si="66"/>
        <v>-6.6774131850800833E-2</v>
      </c>
      <c r="AS169" s="139">
        <f t="shared" si="67"/>
        <v>6.8453983115862149E-2</v>
      </c>
      <c r="AT169" s="139">
        <f t="shared" si="68"/>
        <v>-0.23164532295550799</v>
      </c>
      <c r="AU169" s="139">
        <f t="shared" si="69"/>
        <v>-2.7314238438037014E-2</v>
      </c>
      <c r="AV169" s="139">
        <f t="shared" si="70"/>
        <v>-0.60939751711978651</v>
      </c>
      <c r="AZ169" s="139">
        <f t="shared" si="71"/>
        <v>1.8246522037635562</v>
      </c>
      <c r="BA169" s="139">
        <f t="shared" si="72"/>
        <v>7.0963680616456042</v>
      </c>
      <c r="BB169" s="139">
        <f t="shared" si="73"/>
        <v>0.82004278600548319</v>
      </c>
      <c r="BC169" s="139">
        <f t="shared" si="74"/>
        <v>2.1799193431649884</v>
      </c>
      <c r="BD169" s="139">
        <f t="shared" si="75"/>
        <v>1.1669830361564335</v>
      </c>
      <c r="BE169" s="139">
        <f t="shared" si="76"/>
        <v>5.9800191908511513</v>
      </c>
      <c r="BF169" s="139">
        <f t="shared" si="77"/>
        <v>3.1043261977049146</v>
      </c>
      <c r="BG169" s="139">
        <f t="shared" si="78"/>
        <v>0.48188869922974525</v>
      </c>
      <c r="BH169" s="139">
        <f t="shared" si="79"/>
        <v>8.3537129265564545</v>
      </c>
    </row>
    <row r="170" spans="3:60">
      <c r="C170">
        <f t="shared" si="61"/>
        <v>200</v>
      </c>
      <c r="D170" s="139">
        <f>'Ac227 Dose 1 nCi R power'!E546/'Ac225 Dose 200 nCi R power'!E546</f>
        <v>0.76830961937596798</v>
      </c>
      <c r="E170" s="139">
        <f>'Ac227 Dose 1 nCi R power'!F546/'Ac225 Dose 200 nCi R power'!F546</f>
        <v>2.3270316233274548</v>
      </c>
      <c r="F170" s="139">
        <f>'Ac227 Dose 1 nCi R power'!G546/'Ac225 Dose 200 nCi R power'!G546</f>
        <v>0.36006212560879214</v>
      </c>
      <c r="G170" s="139">
        <f>'Ac227 Dose 1 nCi R power'!H546/'Ac225 Dose 200 nCi R power'!H546</f>
        <v>0.8016171717116054</v>
      </c>
      <c r="H170" s="139">
        <f>'Ac227 Dose 1 nCi R power'!I546/'Ac225 Dose 200 nCi R power'!I546</f>
        <v>0.51528182625859409</v>
      </c>
      <c r="I170" s="139">
        <f>'Ac227 Dose 1 nCi R power'!J546/'Ac225 Dose 200 nCi R power'!J546</f>
        <v>2.2848559759931968</v>
      </c>
      <c r="J170" s="139">
        <f>'Ac227 Dose 1 nCi R power'!K546/'Ac225 Dose 200 nCi R power'!K546</f>
        <v>1.3923848843821522</v>
      </c>
      <c r="K170" s="139">
        <f>'Ac227 Dose 1 nCi R power'!L546/'Ac225 Dose 200 nCi R power'!L546</f>
        <v>0.21278696987332024</v>
      </c>
      <c r="L170" s="139">
        <f>'Ac227 Dose 1 nCi R power'!M546/'Ac225 Dose 200 nCi R power'!M546</f>
        <v>3.7519198344273819</v>
      </c>
      <c r="M170" s="58"/>
      <c r="P170" s="59">
        <f>((('Ac225 Dose 200 nCi R power'!Q546/'Ac225 Dose 200 nCi R power'!E546)^2+('Ac227 Dose 1 nCi R power'!Q546/'Ac227 Dose 1 nCi R power'!E546)^2)^0.5)*D170</f>
        <v>0.7824098512555111</v>
      </c>
      <c r="Q170" s="59">
        <f>((('Ac225 Dose 200 nCi R power'!R546/'Ac225 Dose 200 nCi R power'!F546)^2+('Ac227 Dose 1 nCi R power'!R546/'Ac227 Dose 1 nCi R power'!F546)^2)^0.5)*E170</f>
        <v>1.0479955414909441</v>
      </c>
      <c r="R170" s="59">
        <f>((('Ac225 Dose 200 nCi R power'!S546/'Ac225 Dose 200 nCi R power'!G546)^2+('Ac227 Dose 1 nCi R power'!S546/'Ac227 Dose 1 nCi R power'!G546)^2)^0.5)*F170</f>
        <v>0.40819463134625239</v>
      </c>
      <c r="S170" s="59">
        <f>((('Ac225 Dose 200 nCi R power'!T546/'Ac225 Dose 200 nCi R power'!H546)^2+('Ac227 Dose 1 nCi R power'!T546/'Ac227 Dose 1 nCi R power'!H546)^2)^0.5)*G170</f>
        <v>0.73848190540615644</v>
      </c>
      <c r="T170" s="59">
        <f>((('Ac225 Dose 200 nCi R power'!U546/'Ac225 Dose 200 nCi R power'!I546)^2+('Ac227 Dose 1 nCi R power'!U546/'Ac227 Dose 1 nCi R power'!I546)^2)^0.5)*H170</f>
        <v>0.59434223534320452</v>
      </c>
      <c r="U170" s="59">
        <f>((('Ac225 Dose 200 nCi R power'!V546/'Ac225 Dose 200 nCi R power'!J546)^2+('Ac227 Dose 1 nCi R power'!V546/'Ac227 Dose 1 nCi R power'!J546)^2)^0.5)*I170</f>
        <v>2.2037541020097979</v>
      </c>
      <c r="V170" s="59">
        <f>((('Ac225 Dose 200 nCi R power'!W546/'Ac225 Dose 200 nCi R power'!K546)^2+('Ac227 Dose 1 nCi R power'!W546/'Ac227 Dose 1 nCi R power'!K546)^2)^0.5)*J170</f>
        <v>1.6666588912680973</v>
      </c>
      <c r="W170" s="59">
        <f>((('Ac225 Dose 200 nCi R power'!X546/'Ac225 Dose 200 nCi R power'!L546)^2+('Ac227 Dose 1 nCi R power'!X546/'Ac227 Dose 1 nCi R power'!L546)^2)^0.5)*K170</f>
        <v>0.2451285344488992</v>
      </c>
      <c r="X170" s="59">
        <f>((('Ac225 Dose 200 nCi R power'!Y546/'Ac225 Dose 200 nCi R power'!M546)^2+('Ac227 Dose 1 nCi R power'!Y546/'Ac227 Dose 1 nCi R power'!M546)^2)^0.5)*L170</f>
        <v>4.4734717036488449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1.3907075053385607</v>
      </c>
      <c r="AC170" s="59">
        <f>((('Ac225 Dose 200 nCi R power'!AD546/'Ac225 Dose 200 nCi R power'!F546)^2+('Ac227 Dose 1 nCi R power'!AD546/'Ac227 Dose 1 nCi R power'!F546)^2)^0.5)*E170</f>
        <v>6.0714937638672879</v>
      </c>
      <c r="AD170" s="59">
        <f>((('Ac225 Dose 200 nCi R power'!AE546/'Ac225 Dose 200 nCi R power'!G546)^2+('Ac227 Dose 1 nCi R power'!AE546/'Ac227 Dose 1 nCi R power'!G546)^2)^0.5)*F170</f>
        <v>0.61079179711624021</v>
      </c>
      <c r="AE170" s="59">
        <f>((('Ac225 Dose 200 nCi R power'!AF546/'Ac225 Dose 200 nCi R power'!H546)^2+('Ac227 Dose 1 nCi R power'!AF546/'Ac227 Dose 1 nCi R power'!H546)^2)^0.5)*G170</f>
        <v>1.7793055871502699</v>
      </c>
      <c r="AF170" s="59">
        <f>((('Ac225 Dose 200 nCi R power'!AG546/'Ac225 Dose 200 nCi R power'!I546)^2+('Ac227 Dose 1 nCi R power'!AG546/'Ac227 Dose 1 nCi R power'!I546)^2)^0.5)*H170</f>
        <v>0.86630121415042505</v>
      </c>
      <c r="AG170" s="59">
        <f>((('Ac225 Dose 200 nCi R power'!AH546/'Ac225 Dose 200 nCi R power'!J546)^2+('Ac227 Dose 1 nCi R power'!AH546/'Ac227 Dose 1 nCi R power'!J546)^2)^0.5)*I170</f>
        <v>4.7948782107224668</v>
      </c>
      <c r="AH170" s="59">
        <f>((('Ac225 Dose 200 nCi R power'!AI546/'Ac225 Dose 200 nCi R power'!K546)^2+('Ac227 Dose 1 nCi R power'!AI546/'Ac227 Dose 1 nCi R power'!K546)^2)^0.5)*J170</f>
        <v>2.2832436127123068</v>
      </c>
      <c r="AI170" s="59">
        <f>((('Ac225 Dose 200 nCi R power'!AJ546/'Ac225 Dose 200 nCi R power'!L546)^2+('Ac227 Dose 1 nCi R power'!AJ546/'Ac227 Dose 1 nCi R power'!L546)^2)^0.5)*K170</f>
        <v>0.35761070495901032</v>
      </c>
      <c r="AJ170" s="59">
        <f>((('Ac225 Dose 200 nCi R power'!AK546/'Ac225 Dose 200 nCi R power'!M546)^2+('Ac227 Dose 1 nCi R power'!AK546/'Ac227 Dose 1 nCi R power'!M546)^2)^0.5)*L170</f>
        <v>6.1393618112428543</v>
      </c>
      <c r="AK170" s="59"/>
      <c r="AL170" s="59"/>
      <c r="AN170" s="139">
        <f t="shared" si="62"/>
        <v>-1.4100231879543124E-2</v>
      </c>
      <c r="AO170" s="139">
        <f t="shared" si="63"/>
        <v>1.2790360818365107</v>
      </c>
      <c r="AP170" s="139">
        <f t="shared" si="64"/>
        <v>-4.8132505737460252E-2</v>
      </c>
      <c r="AQ170" s="139">
        <f t="shared" si="65"/>
        <v>6.3135266305448967E-2</v>
      </c>
      <c r="AR170" s="139">
        <f t="shared" si="66"/>
        <v>-7.9060409084610428E-2</v>
      </c>
      <c r="AS170" s="139">
        <f t="shared" si="67"/>
        <v>8.1101873983398853E-2</v>
      </c>
      <c r="AT170" s="139">
        <f t="shared" si="68"/>
        <v>-0.27427400688594505</v>
      </c>
      <c r="AU170" s="139">
        <f t="shared" si="69"/>
        <v>-3.2341564575578963E-2</v>
      </c>
      <c r="AV170" s="139">
        <f t="shared" si="70"/>
        <v>-0.72155186922146308</v>
      </c>
      <c r="AZ170" s="139">
        <f t="shared" si="71"/>
        <v>2.1590171247145289</v>
      </c>
      <c r="BA170" s="139">
        <f t="shared" si="72"/>
        <v>8.3985253871947432</v>
      </c>
      <c r="BB170" s="139">
        <f t="shared" si="73"/>
        <v>0.97085392272503235</v>
      </c>
      <c r="BC170" s="139">
        <f t="shared" si="74"/>
        <v>2.5809227588618753</v>
      </c>
      <c r="BD170" s="139">
        <f t="shared" si="75"/>
        <v>1.3815830404090192</v>
      </c>
      <c r="BE170" s="139">
        <f t="shared" si="76"/>
        <v>7.0797341867156636</v>
      </c>
      <c r="BF170" s="139">
        <f t="shared" si="77"/>
        <v>3.675628497094459</v>
      </c>
      <c r="BG170" s="139">
        <f t="shared" si="78"/>
        <v>0.5703976748323305</v>
      </c>
      <c r="BH170" s="139">
        <f t="shared" si="79"/>
        <v>9.8912816456702366</v>
      </c>
    </row>
    <row r="171" spans="3:60">
      <c r="C171">
        <f t="shared" si="61"/>
        <v>225</v>
      </c>
      <c r="D171" s="139">
        <f>'Ac227 Dose 1 nCi R power'!E547/'Ac225 Dose 200 nCi R power'!E547</f>
        <v>0.88720297233319256</v>
      </c>
      <c r="E171" s="139">
        <f>'Ac227 Dose 1 nCi R power'!F547/'Ac225 Dose 200 nCi R power'!F547</f>
        <v>2.6874510375123202</v>
      </c>
      <c r="F171" s="139">
        <f>'Ac227 Dose 1 nCi R power'!G547/'Ac225 Dose 200 nCi R power'!G547</f>
        <v>0.41596208606222929</v>
      </c>
      <c r="G171" s="139">
        <f>'Ac227 Dose 1 nCi R power'!H547/'Ac225 Dose 200 nCi R power'!H547</f>
        <v>0.92609845105299782</v>
      </c>
      <c r="H171" s="139">
        <f>'Ac227 Dose 1 nCi R power'!I547/'Ac225 Dose 200 nCi R power'!I547</f>
        <v>0.59526476831777253</v>
      </c>
      <c r="I171" s="139">
        <f>'Ac227 Dose 1 nCi R power'!J547/'Ac225 Dose 200 nCi R power'!J547</f>
        <v>2.6394570245230065</v>
      </c>
      <c r="J171" s="139">
        <f>'Ac227 Dose 1 nCi R power'!K547/'Ac225 Dose 200 nCi R power'!K547</f>
        <v>1.6086490632376811</v>
      </c>
      <c r="K171" s="139">
        <f>'Ac227 Dose 1 nCi R power'!L547/'Ac225 Dose 200 nCi R power'!L547</f>
        <v>0.24578462558049866</v>
      </c>
      <c r="L171" s="139">
        <f>'Ac227 Dose 1 nCi R power'!M547/'Ac225 Dose 200 nCi R power'!M547</f>
        <v>4.334726513958536</v>
      </c>
      <c r="M171" s="58"/>
      <c r="P171" s="59">
        <f>((('Ac225 Dose 200 nCi R power'!Q547/'Ac225 Dose 200 nCi R power'!E547)^2+('Ac227 Dose 1 nCi R power'!Q547/'Ac227 Dose 1 nCi R power'!E547)^2)^0.5)*D171</f>
        <v>0.90346502076139623</v>
      </c>
      <c r="Q171" s="59">
        <f>((('Ac225 Dose 200 nCi R power'!R547/'Ac225 Dose 200 nCi R power'!F547)^2+('Ac227 Dose 1 nCi R power'!R547/'Ac227 Dose 1 nCi R power'!F547)^2)^0.5)*E171</f>
        <v>1.2095890030533936</v>
      </c>
      <c r="R171" s="59">
        <f>((('Ac225 Dose 200 nCi R power'!S547/'Ac225 Dose 200 nCi R power'!G547)^2+('Ac227 Dose 1 nCi R power'!S547/'Ac227 Dose 1 nCi R power'!G547)^2)^0.5)*F171</f>
        <v>0.47157107922717428</v>
      </c>
      <c r="S171" s="59">
        <f>((('Ac225 Dose 200 nCi R power'!T547/'Ac225 Dose 200 nCi R power'!H547)^2+('Ac227 Dose 1 nCi R power'!T547/'Ac227 Dose 1 nCi R power'!H547)^2)^0.5)*G171</f>
        <v>0.85321325812758375</v>
      </c>
      <c r="T171" s="59">
        <f>((('Ac225 Dose 200 nCi R power'!U547/'Ac225 Dose 200 nCi R power'!I547)^2+('Ac227 Dose 1 nCi R power'!U547/'Ac227 Dose 1 nCi R power'!I547)^2)^0.5)*H171</f>
        <v>0.68660260972917098</v>
      </c>
      <c r="U171" s="59">
        <f>((('Ac225 Dose 200 nCi R power'!V547/'Ac225 Dose 200 nCi R power'!J547)^2+('Ac227 Dose 1 nCi R power'!V547/'Ac227 Dose 1 nCi R power'!J547)^2)^0.5)*I171</f>
        <v>2.5457171108533276</v>
      </c>
      <c r="V171" s="59">
        <f>((('Ac225 Dose 200 nCi R power'!W547/'Ac225 Dose 200 nCi R power'!K547)^2+('Ac227 Dose 1 nCi R power'!W547/'Ac227 Dose 1 nCi R power'!K547)^2)^0.5)*J171</f>
        <v>1.9255216032323226</v>
      </c>
      <c r="W171" s="59">
        <f>((('Ac225 Dose 200 nCi R power'!X547/'Ac225 Dose 200 nCi R power'!L547)^2+('Ac227 Dose 1 nCi R power'!X547/'Ac227 Dose 1 nCi R power'!L547)^2)^0.5)*K171</f>
        <v>0.28314989550660125</v>
      </c>
      <c r="X171" s="59">
        <f>((('Ac225 Dose 200 nCi R power'!Y547/'Ac225 Dose 200 nCi R power'!M547)^2+('Ac227 Dose 1 nCi R power'!Y547/'Ac227 Dose 1 nCi R power'!M547)^2)^0.5)*L171</f>
        <v>5.1683529429942627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1.6059351297961442</v>
      </c>
      <c r="AC171" s="59">
        <f>((('Ac225 Dose 200 nCi R power'!AD547/'Ac225 Dose 200 nCi R power'!F547)^2+('Ac227 Dose 1 nCi R power'!AD547/'Ac227 Dose 1 nCi R power'!F547)^2)^0.5)*E171</f>
        <v>7.0123148220897464</v>
      </c>
      <c r="AD171" s="59">
        <f>((('Ac225 Dose 200 nCi R power'!AE547/'Ac225 Dose 200 nCi R power'!G547)^2+('Ac227 Dose 1 nCi R power'!AE547/'Ac227 Dose 1 nCi R power'!G547)^2)^0.5)*F171</f>
        <v>0.70559651889180286</v>
      </c>
      <c r="AE171" s="59">
        <f>((('Ac225 Dose 200 nCi R power'!AF547/'Ac225 Dose 200 nCi R power'!H547)^2+('Ac227 Dose 1 nCi R power'!AF547/'Ac227 Dose 1 nCi R power'!H547)^2)^0.5)*G171</f>
        <v>2.0555427378603159</v>
      </c>
      <c r="AF171" s="59">
        <f>((('Ac225 Dose 200 nCi R power'!AG547/'Ac225 Dose 200 nCi R power'!I547)^2+('Ac227 Dose 1 nCi R power'!AG547/'Ac227 Dose 1 nCi R power'!I547)^2)^0.5)*H171</f>
        <v>1.0007651179664732</v>
      </c>
      <c r="AG171" s="59">
        <f>((('Ac225 Dose 200 nCi R power'!AH547/'Ac225 Dose 200 nCi R power'!J547)^2+('Ac227 Dose 1 nCi R power'!AH547/'Ac227 Dose 1 nCi R power'!J547)^2)^0.5)*I171</f>
        <v>5.5392082388139636</v>
      </c>
      <c r="AH171" s="59">
        <f>((('Ac225 Dose 200 nCi R power'!AI547/'Ac225 Dose 200 nCi R power'!K547)^2+('Ac227 Dose 1 nCi R power'!AI547/'Ac227 Dose 1 nCi R power'!K547)^2)^0.5)*J171</f>
        <v>2.6378766115846988</v>
      </c>
      <c r="AI171" s="59">
        <f>((('Ac225 Dose 200 nCi R power'!AJ547/'Ac225 Dose 200 nCi R power'!L547)^2+('Ac227 Dose 1 nCi R power'!AJ547/'Ac227 Dose 1 nCi R power'!L547)^2)^0.5)*K171</f>
        <v>0.41305840515899778</v>
      </c>
      <c r="AJ171" s="59">
        <f>((('Ac225 Dose 200 nCi R power'!AK547/'Ac225 Dose 200 nCi R power'!M547)^2+('Ac227 Dose 1 nCi R power'!AK547/'Ac227 Dose 1 nCi R power'!M547)^2)^0.5)*L171</f>
        <v>7.0930311227733567</v>
      </c>
      <c r="AK171" s="59"/>
      <c r="AL171" s="59"/>
      <c r="AN171" s="139">
        <f t="shared" si="62"/>
        <v>-1.6262048428203668E-2</v>
      </c>
      <c r="AO171" s="139">
        <f t="shared" si="63"/>
        <v>1.4778620344589266</v>
      </c>
      <c r="AP171" s="139">
        <f t="shared" si="64"/>
        <v>-5.5608993164944998E-2</v>
      </c>
      <c r="AQ171" s="139">
        <f t="shared" si="65"/>
        <v>7.2885192925414066E-2</v>
      </c>
      <c r="AR171" s="139">
        <f t="shared" si="66"/>
        <v>-9.1337841411398446E-2</v>
      </c>
      <c r="AS171" s="139">
        <f t="shared" si="67"/>
        <v>9.373991366967882E-2</v>
      </c>
      <c r="AT171" s="139">
        <f t="shared" si="68"/>
        <v>-0.31687253999464149</v>
      </c>
      <c r="AU171" s="139">
        <f t="shared" si="69"/>
        <v>-3.736526992610259E-2</v>
      </c>
      <c r="AV171" s="139">
        <f t="shared" si="70"/>
        <v>-0.8336264290357267</v>
      </c>
      <c r="AZ171" s="139">
        <f t="shared" si="71"/>
        <v>2.4931381021293366</v>
      </c>
      <c r="BA171" s="139">
        <f t="shared" si="72"/>
        <v>9.6997658596020671</v>
      </c>
      <c r="BB171" s="139">
        <f t="shared" si="73"/>
        <v>1.121558604954032</v>
      </c>
      <c r="BC171" s="139">
        <f t="shared" si="74"/>
        <v>2.9816411889133136</v>
      </c>
      <c r="BD171" s="139">
        <f t="shared" si="75"/>
        <v>1.5960298862842457</v>
      </c>
      <c r="BE171" s="139">
        <f t="shared" si="76"/>
        <v>8.1786652633369705</v>
      </c>
      <c r="BF171" s="139">
        <f t="shared" si="77"/>
        <v>4.2465256748223794</v>
      </c>
      <c r="BG171" s="139">
        <f t="shared" si="78"/>
        <v>0.65884303073949646</v>
      </c>
      <c r="BH171" s="139">
        <f t="shared" si="79"/>
        <v>11.427757636731894</v>
      </c>
    </row>
    <row r="172" spans="3:60">
      <c r="C172">
        <f t="shared" si="61"/>
        <v>250</v>
      </c>
      <c r="D172" s="139">
        <f>'Ac227 Dose 1 nCi R power'!E548/'Ac225 Dose 200 nCi R power'!E548</f>
        <v>1.0059064311365729</v>
      </c>
      <c r="E172" s="139">
        <f>'Ac227 Dose 1 nCi R power'!F548/'Ac225 Dose 200 nCi R power'!F548</f>
        <v>3.0472967489615397</v>
      </c>
      <c r="F172" s="139">
        <f>'Ac227 Dose 1 nCi R power'!G548/'Ac225 Dose 200 nCi R power'!G548</f>
        <v>0.47177303998391712</v>
      </c>
      <c r="G172" s="139">
        <f>'Ac227 Dose 1 nCi R power'!H548/'Ac225 Dose 200 nCi R power'!H548</f>
        <v>1.0503814356035484</v>
      </c>
      <c r="H172" s="139">
        <f>'Ac227 Dose 1 nCi R power'!I548/'Ac225 Dose 200 nCi R power'!I548</f>
        <v>0.67512022498447788</v>
      </c>
      <c r="I172" s="139">
        <f>'Ac227 Dose 1 nCi R power'!J548/'Ac225 Dose 200 nCi R power'!J548</f>
        <v>2.9934929818904408</v>
      </c>
      <c r="J172" s="139">
        <f>'Ac227 Dose 1 nCi R power'!K548/'Ac225 Dose 200 nCi R power'!K548</f>
        <v>1.8245687697802653</v>
      </c>
      <c r="K172" s="139">
        <f>'Ac227 Dose 1 nCi R power'!L548/'Ac225 Dose 200 nCi R power'!L548</f>
        <v>0.27872965250563947</v>
      </c>
      <c r="L172" s="139">
        <f>'Ac227 Dose 1 nCi R power'!M548/'Ac225 Dose 200 nCi R power'!M548</f>
        <v>4.9166046648686228</v>
      </c>
      <c r="M172" s="58"/>
      <c r="P172" s="59">
        <f>((('Ac225 Dose 200 nCi R power'!Q548/'Ac225 Dose 200 nCi R power'!E548)^2+('Ac227 Dose 1 nCi R power'!Q548/'Ac227 Dose 1 nCi R power'!E548)^2)^0.5)*D172</f>
        <v>1.0243268436498705</v>
      </c>
      <c r="Q172" s="59">
        <f>((('Ac225 Dose 200 nCi R power'!R548/'Ac225 Dose 200 nCi R power'!F548)^2+('Ac227 Dose 1 nCi R power'!R548/'Ac227 Dose 1 nCi R power'!F548)^2)^0.5)*E172</f>
        <v>1.3709252567883154</v>
      </c>
      <c r="R172" s="59">
        <f>((('Ac225 Dose 200 nCi R power'!S548/'Ac225 Dose 200 nCi R power'!G548)^2+('Ac227 Dose 1 nCi R power'!S548/'Ac227 Dose 1 nCi R power'!G548)^2)^0.5)*F172</f>
        <v>0.53484660316878152</v>
      </c>
      <c r="S172" s="59">
        <f>((('Ac225 Dose 200 nCi R power'!T548/'Ac225 Dose 200 nCi R power'!H548)^2+('Ac227 Dose 1 nCi R power'!T548/'Ac227 Dose 1 nCi R power'!H548)^2)^0.5)*G172</f>
        <v>0.96776185350565047</v>
      </c>
      <c r="T172" s="59">
        <f>((('Ac225 Dose 200 nCi R power'!U548/'Ac225 Dose 200 nCi R power'!I548)^2+('Ac227 Dose 1 nCi R power'!U548/'Ac227 Dose 1 nCi R power'!I548)^2)^0.5)*H172</f>
        <v>0.77871591454950051</v>
      </c>
      <c r="U172" s="59">
        <f>((('Ac225 Dose 200 nCi R power'!V548/'Ac225 Dose 200 nCi R power'!J548)^2+('Ac227 Dose 1 nCi R power'!V548/'Ac227 Dose 1 nCi R power'!J548)^2)^0.5)*I172</f>
        <v>2.8871353542477074</v>
      </c>
      <c r="V172" s="59">
        <f>((('Ac225 Dose 200 nCi R power'!W548/'Ac225 Dose 200 nCi R power'!K548)^2+('Ac227 Dose 1 nCi R power'!W548/'Ac227 Dose 1 nCi R power'!K548)^2)^0.5)*J172</f>
        <v>2.1839720058605754</v>
      </c>
      <c r="W172" s="59">
        <f>((('Ac225 Dose 200 nCi R power'!X548/'Ac225 Dose 200 nCi R power'!L548)^2+('Ac227 Dose 1 nCi R power'!X548/'Ac227 Dose 1 nCi R power'!L548)^2)^0.5)*K172</f>
        <v>0.32111061406841934</v>
      </c>
      <c r="X172" s="59">
        <f>((('Ac225 Dose 200 nCi R power'!Y548/'Ac225 Dose 200 nCi R power'!M548)^2+('Ac227 Dose 1 nCi R power'!Y548/'Ac227 Dose 1 nCi R power'!M548)^2)^0.5)*L172</f>
        <v>5.8621270794827174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1.820818997066</v>
      </c>
      <c r="AC172" s="59">
        <f>((('Ac225 Dose 200 nCi R power'!AD548/'Ac225 Dose 200 nCi R power'!F548)^2+('Ac227 Dose 1 nCi R power'!AD548/'Ac227 Dose 1 nCi R power'!F548)^2)^0.5)*E172</f>
        <v>7.9516382905346701</v>
      </c>
      <c r="AD172" s="59">
        <f>((('Ac225 Dose 200 nCi R power'!AE548/'Ac225 Dose 200 nCi R power'!G548)^2+('Ac227 Dose 1 nCi R power'!AE548/'Ac227 Dose 1 nCi R power'!G548)^2)^0.5)*F172</f>
        <v>0.8002502990917072</v>
      </c>
      <c r="AE172" s="59">
        <f>((('Ac225 Dose 200 nCi R power'!AF548/'Ac225 Dose 200 nCi R power'!H548)^2+('Ac227 Dose 1 nCi R power'!AF548/'Ac227 Dose 1 nCi R power'!H548)^2)^0.5)*G172</f>
        <v>2.3313397663765718</v>
      </c>
      <c r="AF172" s="59">
        <f>((('Ac225 Dose 200 nCi R power'!AG548/'Ac225 Dose 200 nCi R power'!I548)^2+('Ac227 Dose 1 nCi R power'!AG548/'Ac227 Dose 1 nCi R power'!I548)^2)^0.5)*H172</f>
        <v>1.1350147161916315</v>
      </c>
      <c r="AG172" s="59">
        <f>((('Ac225 Dose 200 nCi R power'!AH548/'Ac225 Dose 200 nCi R power'!J548)^2+('Ac227 Dose 1 nCi R power'!AH548/'Ac227 Dose 1 nCi R power'!J548)^2)^0.5)*I172</f>
        <v>6.282352052376007</v>
      </c>
      <c r="AH172" s="59">
        <f>((('Ac225 Dose 200 nCi R power'!AI548/'Ac225 Dose 200 nCi R power'!K548)^2+('Ac227 Dose 1 nCi R power'!AI548/'Ac227 Dose 1 nCi R power'!K548)^2)^0.5)*J172</f>
        <v>2.9919447236210002</v>
      </c>
      <c r="AI172" s="59">
        <f>((('Ac225 Dose 200 nCi R power'!AJ548/'Ac225 Dose 200 nCi R power'!L548)^2+('Ac227 Dose 1 nCi R power'!AJ548/'Ac227 Dose 1 nCi R power'!L548)^2)^0.5)*K172</f>
        <v>0.46841767236176446</v>
      </c>
      <c r="AJ172" s="59">
        <f>((('Ac225 Dose 200 nCi R power'!AK548/'Ac225 Dose 200 nCi R power'!M548)^2+('Ac227 Dose 1 nCi R power'!AK548/'Ac227 Dose 1 nCi R power'!M548)^2)^0.5)*L172</f>
        <v>8.0451810639848507</v>
      </c>
      <c r="AK172" s="59"/>
      <c r="AL172" s="59"/>
      <c r="AN172" s="139">
        <f t="shared" si="62"/>
        <v>-1.8420412513297624E-2</v>
      </c>
      <c r="AO172" s="139">
        <f t="shared" si="63"/>
        <v>1.6763714921732242</v>
      </c>
      <c r="AP172" s="139">
        <f t="shared" si="64"/>
        <v>-6.3073563184864401E-2</v>
      </c>
      <c r="AQ172" s="139">
        <f t="shared" si="65"/>
        <v>8.2619582097897881E-2</v>
      </c>
      <c r="AR172" s="139">
        <f t="shared" si="66"/>
        <v>-0.10359568956502263</v>
      </c>
      <c r="AS172" s="139">
        <f t="shared" si="67"/>
        <v>0.10635762764273338</v>
      </c>
      <c r="AT172" s="139">
        <f t="shared" si="68"/>
        <v>-0.35940323608031011</v>
      </c>
      <c r="AU172" s="139">
        <f t="shared" si="69"/>
        <v>-4.2380961562779873E-2</v>
      </c>
      <c r="AV172" s="139">
        <f t="shared" si="70"/>
        <v>-0.94552241461409459</v>
      </c>
      <c r="AZ172" s="139">
        <f t="shared" si="71"/>
        <v>2.8267254282025727</v>
      </c>
      <c r="BA172" s="139">
        <f t="shared" si="72"/>
        <v>10.99893503949621</v>
      </c>
      <c r="BB172" s="139">
        <f t="shared" si="73"/>
        <v>1.2720233390756244</v>
      </c>
      <c r="BC172" s="139">
        <f t="shared" si="74"/>
        <v>3.3817212019801204</v>
      </c>
      <c r="BD172" s="139">
        <f t="shared" si="75"/>
        <v>1.8101349411761094</v>
      </c>
      <c r="BE172" s="139">
        <f t="shared" si="76"/>
        <v>9.2758450342664478</v>
      </c>
      <c r="BF172" s="139">
        <f t="shared" si="77"/>
        <v>4.8165134934012652</v>
      </c>
      <c r="BG172" s="139">
        <f t="shared" si="78"/>
        <v>0.74714732486740387</v>
      </c>
      <c r="BH172" s="139">
        <f t="shared" si="79"/>
        <v>12.961785728853474</v>
      </c>
    </row>
    <row r="173" spans="3:60">
      <c r="C173">
        <f t="shared" si="61"/>
        <v>300</v>
      </c>
      <c r="D173" s="139">
        <f>'Ac227 Dose 1 nCi R power'!E549/'Ac225 Dose 200 nCi R power'!E549</f>
        <v>1.2426014668980452</v>
      </c>
      <c r="E173" s="139">
        <f>'Ac227 Dose 1 nCi R power'!F549/'Ac225 Dose 200 nCi R power'!F549</f>
        <v>3.764830922188382</v>
      </c>
      <c r="F173" s="139">
        <f>'Ac227 Dose 1 nCi R power'!G549/'Ac225 Dose 200 nCi R power'!G549</f>
        <v>0.58306035411391977</v>
      </c>
      <c r="G173" s="139">
        <f>'Ac227 Dose 1 nCi R power'!H549/'Ac225 Dose 200 nCi R power'!H549</f>
        <v>1.2982022758174327</v>
      </c>
      <c r="H173" s="139">
        <f>'Ac227 Dose 1 nCi R power'!I549/'Ac225 Dose 200 nCi R power'!I549</f>
        <v>0.83435234051912965</v>
      </c>
      <c r="I173" s="139">
        <f>'Ac227 Dose 1 nCi R power'!J549/'Ac225 Dose 200 nCi R power'!J549</f>
        <v>3.6994422107627489</v>
      </c>
      <c r="J173" s="139">
        <f>'Ac227 Dose 1 nCi R power'!K549/'Ac225 Dose 200 nCi R power'!K549</f>
        <v>2.2551136653703803</v>
      </c>
      <c r="K173" s="139">
        <f>'Ac227 Dose 1 nCi R power'!L549/'Ac225 Dose 200 nCi R power'!L549</f>
        <v>0.34442216065645076</v>
      </c>
      <c r="L173" s="139">
        <f>'Ac227 Dose 1 nCi R power'!M549/'Ac225 Dose 200 nCi R power'!M549</f>
        <v>6.0768723064389336</v>
      </c>
      <c r="M173" s="58"/>
      <c r="P173" s="59">
        <f>((('Ac225 Dose 200 nCi R power'!Q549/'Ac225 Dose 200 nCi R power'!E549)^2+('Ac227 Dose 1 nCi R power'!Q549/'Ac227 Dose 1 nCi R power'!E549)^2)^0.5)*D173</f>
        <v>1.2653256642008233</v>
      </c>
      <c r="Q173" s="59">
        <f>((('Ac225 Dose 200 nCi R power'!R549/'Ac225 Dose 200 nCi R power'!F549)^2+('Ac227 Dose 1 nCi R power'!R549/'Ac227 Dose 1 nCi R power'!F549)^2)^0.5)*E173</f>
        <v>1.6926305952248668</v>
      </c>
      <c r="R173" s="59">
        <f>((('Ac225 Dose 200 nCi R power'!S549/'Ac225 Dose 200 nCi R power'!G549)^2+('Ac227 Dose 1 nCi R power'!S549/'Ac227 Dose 1 nCi R power'!G549)^2)^0.5)*F173</f>
        <v>0.66101830103819181</v>
      </c>
      <c r="S173" s="59">
        <f>((('Ac225 Dose 200 nCi R power'!T549/'Ac225 Dose 200 nCi R power'!H549)^2+('Ac227 Dose 1 nCi R power'!T549/'Ac227 Dose 1 nCi R power'!H549)^2)^0.5)*G173</f>
        <v>1.1961722796682519</v>
      </c>
      <c r="T173" s="59">
        <f>((('Ac225 Dose 200 nCi R power'!U549/'Ac225 Dose 200 nCi R power'!I549)^2+('Ac227 Dose 1 nCi R power'!U549/'Ac227 Dose 1 nCi R power'!I549)^2)^0.5)*H173</f>
        <v>0.96239022459063217</v>
      </c>
      <c r="U173" s="59">
        <f>((('Ac225 Dose 200 nCi R power'!V549/'Ac225 Dose 200 nCi R power'!J549)^2+('Ac227 Dose 1 nCi R power'!V549/'Ac227 Dose 1 nCi R power'!J549)^2)^0.5)*I173</f>
        <v>3.5679249017995591</v>
      </c>
      <c r="V173" s="59">
        <f>((('Ac225 Dose 200 nCi R power'!W549/'Ac225 Dose 200 nCi R power'!K549)^2+('Ac227 Dose 1 nCi R power'!W549/'Ac227 Dose 1 nCi R power'!K549)^2)^0.5)*J173</f>
        <v>2.6993233127956162</v>
      </c>
      <c r="W173" s="59">
        <f>((('Ac225 Dose 200 nCi R power'!X549/'Ac225 Dose 200 nCi R power'!L549)^2+('Ac227 Dose 1 nCi R power'!X549/'Ac227 Dose 1 nCi R power'!L549)^2)^0.5)*K173</f>
        <v>0.39680443003556443</v>
      </c>
      <c r="X173" s="59">
        <f>((('Ac225 Dose 200 nCi R power'!Y549/'Ac225 Dose 200 nCi R power'!M549)^2+('Ac227 Dose 1 nCi R power'!Y549/'Ac227 Dose 1 nCi R power'!M549)^2)^0.5)*L173</f>
        <v>7.2455158110715754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2.2492980422685198</v>
      </c>
      <c r="AC173" s="59">
        <f>((('Ac225 Dose 200 nCi R power'!AD549/'Ac225 Dose 200 nCi R power'!F549)^2+('Ac227 Dose 1 nCi R power'!AD549/'Ac227 Dose 1 nCi R power'!F549)^2)^0.5)*E173</f>
        <v>9.8246540949329582</v>
      </c>
      <c r="AD173" s="59">
        <f>((('Ac225 Dose 200 nCi R power'!AE549/'Ac225 Dose 200 nCi R power'!G549)^2+('Ac227 Dose 1 nCi R power'!AE549/'Ac227 Dose 1 nCi R power'!G549)^2)^0.5)*F173</f>
        <v>0.98899040315963549</v>
      </c>
      <c r="AE173" s="59">
        <f>((('Ac225 Dose 200 nCi R power'!AF549/'Ac225 Dose 200 nCi R power'!H549)^2+('Ac227 Dose 1 nCi R power'!AF549/'Ac227 Dose 1 nCi R power'!H549)^2)^0.5)*G173</f>
        <v>2.8812802769138179</v>
      </c>
      <c r="AF173" s="59">
        <f>((('Ac225 Dose 200 nCi R power'!AG549/'Ac225 Dose 200 nCi R power'!I549)^2+('Ac227 Dose 1 nCi R power'!AG549/'Ac227 Dose 1 nCi R power'!I549)^2)^0.5)*H173</f>
        <v>1.4027089852812871</v>
      </c>
      <c r="AG173" s="59">
        <f>((('Ac225 Dose 200 nCi R power'!AH549/'Ac225 Dose 200 nCi R power'!J549)^2+('Ac227 Dose 1 nCi R power'!AH549/'Ac227 Dose 1 nCi R power'!J549)^2)^0.5)*I173</f>
        <v>7.7641840092012187</v>
      </c>
      <c r="AH173" s="59">
        <f>((('Ac225 Dose 200 nCi R power'!AI549/'Ac225 Dose 200 nCi R power'!K549)^2+('Ac227 Dose 1 nCi R power'!AI549/'Ac227 Dose 1 nCi R power'!K549)^2)^0.5)*J173</f>
        <v>3.6979581733726197</v>
      </c>
      <c r="AI173" s="59">
        <f>((('Ac225 Dose 200 nCi R power'!AJ549/'Ac225 Dose 200 nCi R power'!L549)^2+('Ac227 Dose 1 nCi R power'!AJ549/'Ac227 Dose 1 nCi R power'!L549)^2)^0.5)*K173</f>
        <v>0.57880426127326723</v>
      </c>
      <c r="AJ173" s="59">
        <f>((('Ac225 Dose 200 nCi R power'!AK549/'Ac225 Dose 200 nCi R power'!M549)^2+('Ac227 Dose 1 nCi R power'!AK549/'Ac227 Dose 1 nCi R power'!M549)^2)^0.5)*L173</f>
        <v>9.9437723224834613</v>
      </c>
      <c r="AK173" s="59"/>
      <c r="AL173" s="59"/>
      <c r="AN173" s="139">
        <f t="shared" si="62"/>
        <v>-2.2724197302778082E-2</v>
      </c>
      <c r="AO173" s="139">
        <f t="shared" si="63"/>
        <v>2.0722003269635154</v>
      </c>
      <c r="AP173" s="139">
        <f t="shared" si="64"/>
        <v>-7.7957946924272048E-2</v>
      </c>
      <c r="AQ173" s="139">
        <f t="shared" si="65"/>
        <v>0.10202999614918085</v>
      </c>
      <c r="AR173" s="139">
        <f t="shared" si="66"/>
        <v>-0.12803788407150252</v>
      </c>
      <c r="AS173" s="139">
        <f t="shared" si="67"/>
        <v>0.13151730896318981</v>
      </c>
      <c r="AT173" s="139">
        <f t="shared" si="68"/>
        <v>-0.44420964742523594</v>
      </c>
      <c r="AU173" s="139">
        <f t="shared" si="69"/>
        <v>-5.2382269379113666E-2</v>
      </c>
      <c r="AV173" s="139">
        <f t="shared" si="70"/>
        <v>-1.1686435046326418</v>
      </c>
      <c r="AZ173" s="139">
        <f t="shared" si="71"/>
        <v>3.491899509166565</v>
      </c>
      <c r="BA173" s="139">
        <f t="shared" si="72"/>
        <v>13.589485017121341</v>
      </c>
      <c r="BB173" s="139">
        <f t="shared" si="73"/>
        <v>1.5720507572735554</v>
      </c>
      <c r="BC173" s="139">
        <f t="shared" si="74"/>
        <v>4.1794825527312511</v>
      </c>
      <c r="BD173" s="139">
        <f t="shared" si="75"/>
        <v>2.2370613258004166</v>
      </c>
      <c r="BE173" s="139">
        <f t="shared" si="76"/>
        <v>11.463626219963967</v>
      </c>
      <c r="BF173" s="139">
        <f t="shared" si="77"/>
        <v>5.9530718387429999</v>
      </c>
      <c r="BG173" s="139">
        <f t="shared" si="78"/>
        <v>0.92322642192971793</v>
      </c>
      <c r="BH173" s="139">
        <f t="shared" si="79"/>
        <v>16.020644628922394</v>
      </c>
    </row>
    <row r="174" spans="3:60">
      <c r="C174">
        <f t="shared" si="61"/>
        <v>365</v>
      </c>
      <c r="D174" s="139">
        <f>'Ac227 Dose 1 nCi R power'!E550/'Ac225 Dose 200 nCi R power'!E550</f>
        <v>1.5487960406335681</v>
      </c>
      <c r="E174" s="139">
        <f>'Ac227 Dose 1 nCi R power'!F550/'Ac225 Dose 200 nCi R power'!F550</f>
        <v>4.6930511623442017</v>
      </c>
      <c r="F174" s="139">
        <f>'Ac227 Dose 1 nCi R power'!G550/'Ac225 Dose 200 nCi R power'!G550</f>
        <v>0.72702441758818492</v>
      </c>
      <c r="G174" s="139">
        <f>'Ac227 Dose 1 nCi R power'!H550/'Ac225 Dose 200 nCi R power'!H550</f>
        <v>1.6187895261273246</v>
      </c>
      <c r="H174" s="139">
        <f>'Ac227 Dose 1 nCi R power'!I550/'Ac225 Dose 200 nCi R power'!I550</f>
        <v>1.0403389876267892</v>
      </c>
      <c r="I174" s="139">
        <f>'Ac227 Dose 1 nCi R power'!J550/'Ac225 Dose 200 nCi R power'!J550</f>
        <v>4.6126758018062999</v>
      </c>
      <c r="J174" s="139">
        <f>'Ac227 Dose 1 nCi R power'!K550/'Ac225 Dose 200 nCi R power'!K550</f>
        <v>2.8120773369307837</v>
      </c>
      <c r="K174" s="139">
        <f>'Ac227 Dose 1 nCi R power'!L550/'Ac225 Dose 200 nCi R power'!L550</f>
        <v>0.4294036283641729</v>
      </c>
      <c r="L174" s="139">
        <f>'Ac227 Dose 1 nCi R power'!M550/'Ac225 Dose 200 nCi R power'!M550</f>
        <v>7.5778235931997386</v>
      </c>
      <c r="M174" s="58"/>
      <c r="P174" s="59">
        <f>((('Ac225 Dose 200 nCi R power'!Q550/'Ac225 Dose 200 nCi R power'!E550)^2+('Ac227 Dose 1 nCi R power'!Q550/'Ac227 Dose 1 nCi R power'!E550)^2)^0.5)*D174</f>
        <v>1.5770877214989605</v>
      </c>
      <c r="Q174" s="59">
        <f>((('Ac225 Dose 200 nCi R power'!R550/'Ac225 Dose 200 nCi R power'!F550)^2+('Ac227 Dose 1 nCi R power'!R550/'Ac227 Dose 1 nCi R power'!F550)^2)^0.5)*E174</f>
        <v>2.1087967435742216</v>
      </c>
      <c r="R174" s="59">
        <f>((('Ac225 Dose 200 nCi R power'!S550/'Ac225 Dose 200 nCi R power'!G550)^2+('Ac227 Dose 1 nCi R power'!S550/'Ac227 Dose 1 nCi R power'!G550)^2)^0.5)*F174</f>
        <v>0.82423717557976239</v>
      </c>
      <c r="S174" s="59">
        <f>((('Ac225 Dose 200 nCi R power'!T550/'Ac225 Dose 200 nCi R power'!H550)^2+('Ac227 Dose 1 nCi R power'!T550/'Ac227 Dose 1 nCi R power'!H550)^2)^0.5)*G174</f>
        <v>1.4916497325817704</v>
      </c>
      <c r="T174" s="59">
        <f>((('Ac225 Dose 200 nCi R power'!U550/'Ac225 Dose 200 nCi R power'!I550)^2+('Ac227 Dose 1 nCi R power'!U550/'Ac227 Dose 1 nCi R power'!I550)^2)^0.5)*H174</f>
        <v>1.1999959041500421</v>
      </c>
      <c r="U174" s="59">
        <f>((('Ac225 Dose 200 nCi R power'!V550/'Ac225 Dose 200 nCi R power'!J550)^2+('Ac227 Dose 1 nCi R power'!V550/'Ac227 Dose 1 nCi R power'!J550)^2)^0.5)*I174</f>
        <v>4.4486113466362127</v>
      </c>
      <c r="V174" s="59">
        <f>((('Ac225 Dose 200 nCi R power'!W550/'Ac225 Dose 200 nCi R power'!K550)^2+('Ac227 Dose 1 nCi R power'!W550/'Ac227 Dose 1 nCi R power'!K550)^2)^0.5)*J174</f>
        <v>3.3659946860776797</v>
      </c>
      <c r="W174" s="59">
        <f>((('Ac225 Dose 200 nCi R power'!X550/'Ac225 Dose 200 nCi R power'!L550)^2+('Ac227 Dose 1 nCi R power'!X550/'Ac227 Dose 1 nCi R power'!L550)^2)^0.5)*K174</f>
        <v>0.49472383930839609</v>
      </c>
      <c r="X174" s="59">
        <f>((('Ac225 Dose 200 nCi R power'!Y550/'Ac225 Dose 200 nCi R power'!M550)^2+('Ac227 Dose 1 nCi R power'!Y550/'Ac227 Dose 1 nCi R power'!M550)^2)^0.5)*L174</f>
        <v>9.0351021273369945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2.8035891716696995</v>
      </c>
      <c r="AC174" s="59">
        <f>((('Ac225 Dose 200 nCi R power'!AD550/'Ac225 Dose 200 nCi R power'!F550)^2+('Ac227 Dose 1 nCi R power'!AD550/'Ac227 Dose 1 nCi R power'!F550)^2)^0.5)*E174</f>
        <v>12.247634487030886</v>
      </c>
      <c r="AD174" s="59">
        <f>((('Ac225 Dose 200 nCi R power'!AE550/'Ac225 Dose 200 nCi R power'!G550)^2+('Ac227 Dose 1 nCi R power'!AE550/'Ac227 Dose 1 nCi R power'!G550)^2)^0.5)*F174</f>
        <v>1.2331493422032185</v>
      </c>
      <c r="AE174" s="59">
        <f>((('Ac225 Dose 200 nCi R power'!AF550/'Ac225 Dose 200 nCi R power'!H550)^2+('Ac227 Dose 1 nCi R power'!AF550/'Ac227 Dose 1 nCi R power'!H550)^2)^0.5)*G174</f>
        <v>3.5926971060099833</v>
      </c>
      <c r="AF174" s="59">
        <f>((('Ac225 Dose 200 nCi R power'!AG550/'Ac225 Dose 200 nCi R power'!I550)^2+('Ac227 Dose 1 nCi R power'!AG550/'Ac227 Dose 1 nCi R power'!I550)^2)^0.5)*H174</f>
        <v>1.7490049889313157</v>
      </c>
      <c r="AG174" s="59">
        <f>((('Ac225 Dose 200 nCi R power'!AH550/'Ac225 Dose 200 nCi R power'!J550)^2+('Ac227 Dose 1 nCi R power'!AH550/'Ac227 Dose 1 nCi R power'!J550)^2)^0.5)*I174</f>
        <v>9.6811189136854416</v>
      </c>
      <c r="AH174" s="59">
        <f>((('Ac225 Dose 200 nCi R power'!AI550/'Ac225 Dose 200 nCi R power'!K550)^2+('Ac227 Dose 1 nCi R power'!AI550/'Ac227 Dose 1 nCi R power'!K550)^2)^0.5)*J174</f>
        <v>4.6112748712825109</v>
      </c>
      <c r="AI174" s="59">
        <f>((('Ac225 Dose 200 nCi R power'!AJ550/'Ac225 Dose 200 nCi R power'!L550)^2+('Ac227 Dose 1 nCi R power'!AJ550/'Ac227 Dose 1 nCi R power'!L550)^2)^0.5)*K174</f>
        <v>0.72160310753638734</v>
      </c>
      <c r="AJ174" s="59">
        <f>((('Ac225 Dose 200 nCi R power'!AK550/'Ac225 Dose 200 nCi R power'!M550)^2+('Ac227 Dose 1 nCi R power'!AK550/'Ac227 Dose 1 nCi R power'!M550)^2)^0.5)*L174</f>
        <v>12.399837537681956</v>
      </c>
      <c r="AK174" s="59"/>
      <c r="AL174" s="59"/>
      <c r="AN174" s="139">
        <f t="shared" si="62"/>
        <v>-2.8291680865392355E-2</v>
      </c>
      <c r="AO174" s="139">
        <f t="shared" si="63"/>
        <v>2.5842544187699801</v>
      </c>
      <c r="AP174" s="139">
        <f t="shared" si="64"/>
        <v>-9.721275799157747E-2</v>
      </c>
      <c r="AQ174" s="139">
        <f t="shared" si="65"/>
        <v>0.12713979354555427</v>
      </c>
      <c r="AR174" s="139">
        <f t="shared" si="66"/>
        <v>-0.15965691652325287</v>
      </c>
      <c r="AS174" s="139">
        <f t="shared" si="67"/>
        <v>0.16406445517008716</v>
      </c>
      <c r="AT174" s="139">
        <f t="shared" si="68"/>
        <v>-0.55391734914689605</v>
      </c>
      <c r="AU174" s="139">
        <f t="shared" si="69"/>
        <v>-6.5320210944223189E-2</v>
      </c>
      <c r="AV174" s="139">
        <f t="shared" si="70"/>
        <v>-1.4572785341372558</v>
      </c>
      <c r="AZ174" s="139">
        <f t="shared" si="71"/>
        <v>4.3523852123032674</v>
      </c>
      <c r="BA174" s="139">
        <f t="shared" si="72"/>
        <v>16.940685649375087</v>
      </c>
      <c r="BB174" s="139">
        <f t="shared" si="73"/>
        <v>1.9601737597914033</v>
      </c>
      <c r="BC174" s="139">
        <f t="shared" si="74"/>
        <v>5.2114866321373077</v>
      </c>
      <c r="BD174" s="139">
        <f t="shared" si="75"/>
        <v>2.7893439765581052</v>
      </c>
      <c r="BE174" s="139">
        <f t="shared" si="76"/>
        <v>14.293794715491742</v>
      </c>
      <c r="BF174" s="139">
        <f t="shared" si="77"/>
        <v>7.423352208213295</v>
      </c>
      <c r="BG174" s="139">
        <f t="shared" si="78"/>
        <v>1.1510067359005602</v>
      </c>
      <c r="BH174" s="139">
        <f t="shared" si="79"/>
        <v>19.977661130881692</v>
      </c>
    </row>
    <row r="175" spans="3:60">
      <c r="C175">
        <f t="shared" si="61"/>
        <v>730</v>
      </c>
      <c r="D175" s="139">
        <f>'Ac227 Dose 1 nCi R power'!E551/'Ac225 Dose 200 nCi R power'!E551</f>
        <v>3.2364650941711464</v>
      </c>
      <c r="E175" s="139">
        <f>'Ac227 Dose 1 nCi R power'!F551/'Ac225 Dose 200 nCi R power'!F551</f>
        <v>9.8091724883050979</v>
      </c>
      <c r="F175" s="139">
        <f>'Ac227 Dose 1 nCi R power'!G551/'Ac225 Dose 200 nCi R power'!G551</f>
        <v>1.5205188738092295</v>
      </c>
      <c r="G175" s="139">
        <f>'Ac227 Dose 1 nCi R power'!H551/'Ac225 Dose 200 nCi R power'!H551</f>
        <v>3.3857874796798257</v>
      </c>
      <c r="H175" s="139">
        <f>'Ac227 Dose 1 nCi R power'!I551/'Ac225 Dose 200 nCi R power'!I551</f>
        <v>2.1756866440467508</v>
      </c>
      <c r="I175" s="139">
        <f>'Ac227 Dose 1 nCi R power'!J551/'Ac225 Dose 200 nCi R power'!J551</f>
        <v>9.6461943937156338</v>
      </c>
      <c r="J175" s="139">
        <f>'Ac227 Dose 1 nCi R power'!K551/'Ac225 Dose 200 nCi R power'!K551</f>
        <v>5.8819238986075195</v>
      </c>
      <c r="K175" s="139">
        <f>'Ac227 Dose 1 nCi R power'!L551/'Ac225 Dose 200 nCi R power'!L551</f>
        <v>0.89780054335291293</v>
      </c>
      <c r="L175" s="139">
        <f>'Ac227 Dose 1 nCi R power'!M551/'Ac225 Dose 200 nCi R power'!M551</f>
        <v>15.850697353703206</v>
      </c>
      <c r="M175" s="58"/>
      <c r="P175" s="59">
        <f>((('Ac225 Dose 200 nCi R power'!Q551/'Ac225 Dose 200 nCi R power'!E551)^2+('Ac227 Dose 1 nCi R power'!Q551/'Ac227 Dose 1 nCi R power'!E551)^2)^0.5)*D175</f>
        <v>3.29544337734696</v>
      </c>
      <c r="Q175" s="59">
        <f>((('Ac225 Dose 200 nCi R power'!R551/'Ac225 Dose 200 nCi R power'!F551)^2+('Ac227 Dose 1 nCi R power'!R551/'Ac227 Dose 1 nCi R power'!F551)^2)^0.5)*E175</f>
        <v>4.4026022841351224</v>
      </c>
      <c r="R175" s="59">
        <f>((('Ac225 Dose 200 nCi R power'!S551/'Ac225 Dose 200 nCi R power'!G551)^2+('Ac227 Dose 1 nCi R power'!S551/'Ac227 Dose 1 nCi R power'!G551)^2)^0.5)*F175</f>
        <v>1.7238594076105453</v>
      </c>
      <c r="S175" s="59">
        <f>((('Ac225 Dose 200 nCi R power'!T551/'Ac225 Dose 200 nCi R power'!H551)^2+('Ac227 Dose 1 nCi R power'!T551/'Ac227 Dose 1 nCi R power'!H551)^2)^0.5)*G175</f>
        <v>3.1202486684576574</v>
      </c>
      <c r="T175" s="59">
        <f>((('Ac225 Dose 200 nCi R power'!U551/'Ac225 Dose 200 nCi R power'!I551)^2+('Ac227 Dose 1 nCi R power'!U551/'Ac227 Dose 1 nCi R power'!I551)^2)^0.5)*H175</f>
        <v>2.5096198784187642</v>
      </c>
      <c r="U175" s="59">
        <f>((('Ac225 Dose 200 nCi R power'!V551/'Ac225 Dose 200 nCi R power'!J551)^2+('Ac227 Dose 1 nCi R power'!V551/'Ac227 Dose 1 nCi R power'!J551)^2)^0.5)*I175</f>
        <v>9.3027382636818245</v>
      </c>
      <c r="V175" s="59">
        <f>((('Ac225 Dose 200 nCi R power'!W551/'Ac225 Dose 200 nCi R power'!K551)^2+('Ac227 Dose 1 nCi R power'!W551/'Ac227 Dose 1 nCi R power'!K551)^2)^0.5)*J175</f>
        <v>7.0405230758985864</v>
      </c>
      <c r="W175" s="59">
        <f>((('Ac225 Dose 200 nCi R power'!X551/'Ac225 Dose 200 nCi R power'!L551)^2+('Ac227 Dose 1 nCi R power'!X551/'Ac227 Dose 1 nCi R power'!L551)^2)^0.5)*K175</f>
        <v>1.03443150336504</v>
      </c>
      <c r="X175" s="59">
        <f>((('Ac225 Dose 200 nCi R power'!Y551/'Ac225 Dose 200 nCi R power'!M551)^2+('Ac227 Dose 1 nCi R power'!Y551/'Ac227 Dose 1 nCi R power'!M551)^2)^0.5)*L175</f>
        <v>18.898861070179827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5.8587053192403564</v>
      </c>
      <c r="AC175" s="59">
        <f>((('Ac225 Dose 200 nCi R power'!AD551/'Ac225 Dose 200 nCi R power'!F551)^2+('Ac227 Dose 1 nCi R power'!AD551/'Ac227 Dose 1 nCi R power'!F551)^2)^0.5)*E175</f>
        <v>25.602506087615925</v>
      </c>
      <c r="AD175" s="59">
        <f>((('Ac225 Dose 200 nCi R power'!AE551/'Ac225 Dose 200 nCi R power'!G551)^2+('Ac227 Dose 1 nCi R power'!AE551/'Ac227 Dose 1 nCi R power'!G551)^2)^0.5)*F175</f>
        <v>2.5788932776846445</v>
      </c>
      <c r="AE175" s="59">
        <f>((('Ac225 Dose 200 nCi R power'!AF551/'Ac225 Dose 200 nCi R power'!H551)^2+('Ac227 Dose 1 nCi R power'!AF551/'Ac227 Dose 1 nCi R power'!H551)^2)^0.5)*G175</f>
        <v>7.5138514931387546</v>
      </c>
      <c r="AF175" s="59">
        <f>((('Ac225 Dose 200 nCi R power'!AG551/'Ac225 Dose 200 nCi R power'!I551)^2+('Ac227 Dose 1 nCi R power'!AG551/'Ac227 Dose 1 nCi R power'!I551)^2)^0.5)*H175</f>
        <v>3.657703255728558</v>
      </c>
      <c r="AG175" s="59">
        <f>((('Ac225 Dose 200 nCi R power'!AH551/'Ac225 Dose 200 nCi R power'!J551)^2+('Ac227 Dose 1 nCi R power'!AH551/'Ac227 Dose 1 nCi R power'!J551)^2)^0.5)*I175</f>
        <v>20.246791920802579</v>
      </c>
      <c r="AH175" s="59">
        <f>((('Ac225 Dose 200 nCi R power'!AI551/'Ac225 Dose 200 nCi R power'!K551)^2+('Ac227 Dose 1 nCi R power'!AI551/'Ac227 Dose 1 nCi R power'!K551)^2)^0.5)*J175</f>
        <v>9.645251533943803</v>
      </c>
      <c r="AI175" s="59">
        <f>((('Ac225 Dose 200 nCi R power'!AJ551/'Ac225 Dose 200 nCi R power'!L551)^2+('Ac227 Dose 1 nCi R power'!AJ551/'Ac227 Dose 1 nCi R power'!L551)^2)^0.5)*K175</f>
        <v>1.5086751716683333</v>
      </c>
      <c r="AJ175" s="59">
        <f>((('Ac225 Dose 200 nCi R power'!AK551/'Ac225 Dose 200 nCi R power'!M551)^2+('Ac227 Dose 1 nCi R power'!AK551/'Ac227 Dose 1 nCi R power'!M551)^2)^0.5)*L175</f>
        <v>25.937063997253528</v>
      </c>
      <c r="AK175" s="59"/>
      <c r="AL175" s="59"/>
      <c r="AN175" s="139">
        <f t="shared" si="62"/>
        <v>-5.8978283175813662E-2</v>
      </c>
      <c r="AO175" s="139">
        <f t="shared" si="63"/>
        <v>5.4065702041699755</v>
      </c>
      <c r="AP175" s="139">
        <f t="shared" si="64"/>
        <v>-0.20334053380131589</v>
      </c>
      <c r="AQ175" s="139">
        <f t="shared" si="65"/>
        <v>0.26553881122216838</v>
      </c>
      <c r="AR175" s="139">
        <f t="shared" si="66"/>
        <v>-0.33393323437201339</v>
      </c>
      <c r="AS175" s="139">
        <f t="shared" si="67"/>
        <v>0.34345613003380926</v>
      </c>
      <c r="AT175" s="139">
        <f t="shared" si="68"/>
        <v>-1.1585991772910669</v>
      </c>
      <c r="AU175" s="139">
        <f t="shared" si="69"/>
        <v>-0.13663096001212705</v>
      </c>
      <c r="AV175" s="139">
        <f t="shared" si="70"/>
        <v>-3.0481637164766209</v>
      </c>
      <c r="AZ175" s="139">
        <f t="shared" si="71"/>
        <v>9.0951704134115019</v>
      </c>
      <c r="BA175" s="139">
        <f t="shared" si="72"/>
        <v>35.411678575921023</v>
      </c>
      <c r="BB175" s="139">
        <f t="shared" si="73"/>
        <v>4.0994121514938744</v>
      </c>
      <c r="BC175" s="139">
        <f t="shared" si="74"/>
        <v>10.899638972818581</v>
      </c>
      <c r="BD175" s="139">
        <f t="shared" si="75"/>
        <v>5.8333898997753089</v>
      </c>
      <c r="BE175" s="139">
        <f t="shared" si="76"/>
        <v>29.892986314518211</v>
      </c>
      <c r="BF175" s="139">
        <f t="shared" si="77"/>
        <v>15.527175432551322</v>
      </c>
      <c r="BG175" s="139">
        <f t="shared" si="78"/>
        <v>2.4064757150212461</v>
      </c>
      <c r="BH175" s="139">
        <f t="shared" si="79"/>
        <v>41.787761350956735</v>
      </c>
    </row>
    <row r="176" spans="3:60">
      <c r="C176">
        <f t="shared" si="61"/>
        <v>1460</v>
      </c>
      <c r="D176" s="139">
        <f>'Ac227 Dose 1 nCi R power'!E552/'Ac225 Dose 200 nCi R power'!E552</f>
        <v>6.4556437979361565</v>
      </c>
      <c r="E176" s="139">
        <f>'Ac227 Dose 1 nCi R power'!F552/'Ac225 Dose 200 nCi R power'!F552</f>
        <v>19.568022297134302</v>
      </c>
      <c r="F176" s="139">
        <f>'Ac227 Dose 1 nCi R power'!G552/'Ac225 Dose 200 nCi R power'!G552</f>
        <v>3.0340860331767523</v>
      </c>
      <c r="G176" s="139">
        <f>'Ac227 Dose 1 nCi R power'!H552/'Ac225 Dose 200 nCi R power'!H552</f>
        <v>6.7562837095574606</v>
      </c>
      <c r="H176" s="139">
        <f>'Ac227 Dose 1 nCi R power'!I552/'Ac225 Dose 200 nCi R power'!I552</f>
        <v>4.3413286516036234</v>
      </c>
      <c r="I176" s="139">
        <f>'Ac227 Dose 1 nCi R power'!J552/'Ac225 Dose 200 nCi R power'!J552</f>
        <v>19.247481934933514</v>
      </c>
      <c r="J176" s="139">
        <f>'Ac227 Dose 1 nCi R power'!K552/'Ac225 Dose 200 nCi R power'!K552</f>
        <v>11.7375652374474</v>
      </c>
      <c r="K176" s="139">
        <f>'Ac227 Dose 1 nCi R power'!L552/'Ac225 Dose 200 nCi R power'!L552</f>
        <v>1.7912537773026229</v>
      </c>
      <c r="L176" s="139">
        <f>'Ac227 Dose 1 nCi R power'!M552/'Ac225 Dose 200 nCi R power'!M552</f>
        <v>31.630958877957141</v>
      </c>
      <c r="M176" s="58"/>
      <c r="P176" s="59">
        <f>((('Ac225 Dose 200 nCi R power'!Q552/'Ac225 Dose 200 nCi R power'!E552)^2+('Ac227 Dose 1 nCi R power'!Q552/'Ac227 Dose 1 nCi R power'!E552)^2)^0.5)*D176</f>
        <v>6.5731558697182519</v>
      </c>
      <c r="Q176" s="59">
        <f>((('Ac225 Dose 200 nCi R power'!R552/'Ac225 Dose 200 nCi R power'!F552)^2+('Ac227 Dose 1 nCi R power'!R552/'Ac227 Dose 1 nCi R power'!F552)^2)^0.5)*E176</f>
        <v>8.7779685916243064</v>
      </c>
      <c r="R176" s="59">
        <f>((('Ac225 Dose 200 nCi R power'!S552/'Ac225 Dose 200 nCi R power'!G552)^2+('Ac227 Dose 1 nCi R power'!S552/'Ac227 Dose 1 nCi R power'!G552)^2)^0.5)*F176</f>
        <v>3.43986215452205</v>
      </c>
      <c r="S176" s="59">
        <f>((('Ac225 Dose 200 nCi R power'!T552/'Ac225 Dose 200 nCi R power'!H552)^2+('Ac227 Dose 1 nCi R power'!T552/'Ac227 Dose 1 nCi R power'!H552)^2)^0.5)*G176</f>
        <v>6.2267528738173805</v>
      </c>
      <c r="T176" s="59">
        <f>((('Ac225 Dose 200 nCi R power'!U552/'Ac225 Dose 200 nCi R power'!I552)^2+('Ac227 Dose 1 nCi R power'!U552/'Ac227 Dose 1 nCi R power'!I552)^2)^0.5)*H176</f>
        <v>5.0076887977165647</v>
      </c>
      <c r="U176" s="59">
        <f>((('Ac225 Dose 200 nCi R power'!V552/'Ac225 Dose 200 nCi R power'!J552)^2+('Ac227 Dose 1 nCi R power'!V552/'Ac227 Dose 1 nCi R power'!J552)^2)^0.5)*I176</f>
        <v>18.56184165805546</v>
      </c>
      <c r="V176" s="59">
        <f>((('Ac225 Dose 200 nCi R power'!W552/'Ac225 Dose 200 nCi R power'!K552)^2+('Ac227 Dose 1 nCi R power'!W552/'Ac227 Dose 1 nCi R power'!K552)^2)^0.5)*J176</f>
        <v>14.049577081671313</v>
      </c>
      <c r="W176" s="59">
        <f>((('Ac225 Dose 200 nCi R power'!X552/'Ac225 Dose 200 nCi R power'!L552)^2+('Ac227 Dose 1 nCi R power'!X552/'Ac227 Dose 1 nCi R power'!L552)^2)^0.5)*K176</f>
        <v>2.063907879993808</v>
      </c>
      <c r="X176" s="59">
        <f>((('Ac225 Dose 200 nCi R power'!Y552/'Ac225 Dose 200 nCi R power'!M552)^2+('Ac227 Dose 1 nCi R power'!Y552/'Ac227 Dose 1 nCi R power'!M552)^2)^0.5)*L176</f>
        <v>37.71368893255962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11.686248831425303</v>
      </c>
      <c r="AC176" s="59">
        <f>((('Ac225 Dose 200 nCi R power'!AD552/'Ac225 Dose 200 nCi R power'!F552)^2+('Ac227 Dose 1 nCi R power'!AD552/'Ac227 Dose 1 nCi R power'!F552)^2)^0.5)*E176</f>
        <v>51.076528339700211</v>
      </c>
      <c r="AD176" s="59">
        <f>((('Ac225 Dose 200 nCi R power'!AE552/'Ac225 Dose 200 nCi R power'!G552)^2+('Ac227 Dose 1 nCi R power'!AE552/'Ac227 Dose 1 nCi R power'!G552)^2)^0.5)*F176</f>
        <v>5.1458599570299519</v>
      </c>
      <c r="AE176" s="59">
        <f>((('Ac225 Dose 200 nCi R power'!AF552/'Ac225 Dose 200 nCi R power'!H552)^2+('Ac227 Dose 1 nCi R power'!AF552/'Ac227 Dose 1 nCi R power'!H552)^2)^0.5)*G176</f>
        <v>14.993337343226354</v>
      </c>
      <c r="AF176" s="59">
        <f>((('Ac225 Dose 200 nCi R power'!AG552/'Ac225 Dose 200 nCi R power'!I552)^2+('Ac227 Dose 1 nCi R power'!AG552/'Ac227 Dose 1 nCi R power'!I552)^2)^0.5)*H176</f>
        <v>7.2984886339015942</v>
      </c>
      <c r="AG176" s="59">
        <f>((('Ac225 Dose 200 nCi R power'!AH552/'Ac225 Dose 200 nCi R power'!J552)^2+('Ac227 Dose 1 nCi R power'!AH552/'Ac227 Dose 1 nCi R power'!J552)^2)^0.5)*I176</f>
        <v>40.400500080426625</v>
      </c>
      <c r="AH176" s="59">
        <f>((('Ac225 Dose 200 nCi R power'!AI552/'Ac225 Dose 200 nCi R power'!K552)^2+('Ac227 Dose 1 nCi R power'!AI552/'Ac227 Dose 1 nCi R power'!K552)^2)^0.5)*J176</f>
        <v>19.247412831713923</v>
      </c>
      <c r="AI176" s="59">
        <f>((('Ac225 Dose 200 nCi R power'!AJ552/'Ac225 Dose 200 nCi R power'!L552)^2+('Ac227 Dose 1 nCi R power'!AJ552/'Ac227 Dose 1 nCi R power'!L552)^2)^0.5)*K176</f>
        <v>3.0099918099006469</v>
      </c>
      <c r="AJ176" s="59">
        <f>((('Ac225 Dose 200 nCi R power'!AK552/'Ac225 Dose 200 nCi R power'!M552)^2+('Ac227 Dose 1 nCi R power'!AK552/'Ac227 Dose 1 nCi R power'!M552)^2)^0.5)*L176</f>
        <v>51.758922281341412</v>
      </c>
      <c r="AK176" s="59"/>
      <c r="AL176" s="59"/>
      <c r="AN176" s="139">
        <f t="shared" si="62"/>
        <v>-0.11751207178209544</v>
      </c>
      <c r="AO176" s="139">
        <f t="shared" si="63"/>
        <v>10.790053705509996</v>
      </c>
      <c r="AP176" s="139">
        <f t="shared" si="64"/>
        <v>-0.40577612134529772</v>
      </c>
      <c r="AQ176" s="139">
        <f t="shared" si="65"/>
        <v>0.52953083574008009</v>
      </c>
      <c r="AR176" s="139">
        <f t="shared" si="66"/>
        <v>-0.66636014611294137</v>
      </c>
      <c r="AS176" s="139">
        <f t="shared" si="67"/>
        <v>0.68564027687805407</v>
      </c>
      <c r="AT176" s="139">
        <f t="shared" si="68"/>
        <v>-2.3120118442239121</v>
      </c>
      <c r="AU176" s="139">
        <f t="shared" si="69"/>
        <v>-0.27265410269118506</v>
      </c>
      <c r="AV176" s="139">
        <f t="shared" si="70"/>
        <v>-6.0827300546024787</v>
      </c>
      <c r="AZ176" s="139">
        <f t="shared" si="71"/>
        <v>18.141892629361458</v>
      </c>
      <c r="BA176" s="139">
        <f t="shared" si="72"/>
        <v>70.644550636834509</v>
      </c>
      <c r="BB176" s="139">
        <f t="shared" si="73"/>
        <v>8.1799459902067042</v>
      </c>
      <c r="BC176" s="139">
        <f t="shared" si="74"/>
        <v>21.749621052783816</v>
      </c>
      <c r="BD176" s="139">
        <f t="shared" si="75"/>
        <v>11.639817285505217</v>
      </c>
      <c r="BE176" s="139">
        <f t="shared" si="76"/>
        <v>59.647982015360142</v>
      </c>
      <c r="BF176" s="139">
        <f t="shared" si="77"/>
        <v>30.984978069161322</v>
      </c>
      <c r="BG176" s="139">
        <f t="shared" si="78"/>
        <v>4.8012455872032698</v>
      </c>
      <c r="BH176" s="139">
        <f t="shared" si="79"/>
        <v>83.389881159298554</v>
      </c>
    </row>
    <row r="177" spans="3:60">
      <c r="C177">
        <f t="shared" si="61"/>
        <v>2920</v>
      </c>
      <c r="D177" s="139">
        <f>'Ac227 Dose 1 nCi R power'!E553/'Ac225 Dose 200 nCi R power'!E553</f>
        <v>12.316579150027874</v>
      </c>
      <c r="E177" s="139">
        <f>'Ac227 Dose 1 nCi R power'!F553/'Ac225 Dose 200 nCi R power'!F553</f>
        <v>37.335283174396771</v>
      </c>
      <c r="F177" s="139">
        <f>'Ac227 Dose 1 nCi R power'!G553/'Ac225 Dose 200 nCi R power'!G553</f>
        <v>5.7897327643529728</v>
      </c>
      <c r="G177" s="139">
        <f>'Ac227 Dose 1 nCi R power'!H553/'Ac225 Dose 200 nCi R power'!H553</f>
        <v>12.892712384572604</v>
      </c>
      <c r="H177" s="139">
        <f>'Ac227 Dose 1 nCi R power'!I553/'Ac225 Dose 200 nCi R power'!I553</f>
        <v>8.284162824562129</v>
      </c>
      <c r="I177" s="139">
        <f>'Ac227 Dose 1 nCi R power'!J553/'Ac225 Dose 200 nCi R power'!J553</f>
        <v>36.727880121622491</v>
      </c>
      <c r="J177" s="139">
        <f>'Ac227 Dose 1 nCi R power'!K553/'Ac225 Dose 200 nCi R power'!K553</f>
        <v>22.398525218276585</v>
      </c>
      <c r="K177" s="139">
        <f>'Ac227 Dose 1 nCi R power'!L553/'Ac225 Dose 200 nCi R power'!L553</f>
        <v>3.4179021016631745</v>
      </c>
      <c r="L177" s="139">
        <f>'Ac227 Dose 1 nCi R power'!M553/'Ac225 Dose 200 nCi R power'!M553</f>
        <v>60.360986361235341</v>
      </c>
      <c r="M177" s="58"/>
      <c r="P177" s="59">
        <f>((('Ac225 Dose 200 nCi R power'!Q553/'Ac225 Dose 200 nCi R power'!E553)^2+('Ac227 Dose 1 nCi R power'!Q553/'Ac227 Dose 1 nCi R power'!E553)^2)^0.5)*D177</f>
        <v>12.540659631996377</v>
      </c>
      <c r="Q177" s="59">
        <f>((('Ac225 Dose 200 nCi R power'!R553/'Ac225 Dose 200 nCi R power'!F553)^2+('Ac227 Dose 1 nCi R power'!R553/'Ac227 Dose 1 nCi R power'!F553)^2)^0.5)*E177</f>
        <v>16.743894601653139</v>
      </c>
      <c r="R177" s="59">
        <f>((('Ac225 Dose 200 nCi R power'!S553/'Ac225 Dose 200 nCi R power'!G553)^2+('Ac227 Dose 1 nCi R power'!S553/'Ac227 Dose 1 nCi R power'!G553)^2)^0.5)*F177</f>
        <v>6.5640693171800466</v>
      </c>
      <c r="S177" s="59">
        <f>((('Ac225 Dose 200 nCi R power'!T553/'Ac225 Dose 200 nCi R power'!H553)^2+('Ac227 Dose 1 nCi R power'!T553/'Ac227 Dose 1 nCi R power'!H553)^2)^0.5)*G177</f>
        <v>11.882549582923584</v>
      </c>
      <c r="T177" s="59">
        <f>((('Ac225 Dose 200 nCi R power'!U553/'Ac225 Dose 200 nCi R power'!I553)^2+('Ac227 Dose 1 nCi R power'!U553/'Ac227 Dose 1 nCi R power'!I553)^2)^0.5)*H177</f>
        <v>9.5557495886095332</v>
      </c>
      <c r="U177" s="59">
        <f>((('Ac225 Dose 200 nCi R power'!V553/'Ac225 Dose 200 nCi R power'!J553)^2+('Ac227 Dose 1 nCi R power'!V553/'Ac227 Dose 1 nCi R power'!J553)^2)^0.5)*I177</f>
        <v>35.419248972026168</v>
      </c>
      <c r="V177" s="59">
        <f>((('Ac225 Dose 200 nCi R power'!W553/'Ac225 Dose 200 nCi R power'!K553)^2+('Ac227 Dose 1 nCi R power'!W553/'Ac227 Dose 1 nCi R power'!K553)^2)^0.5)*J177</f>
        <v>26.810475493156982</v>
      </c>
      <c r="W177" s="59">
        <f>((('Ac225 Dose 200 nCi R power'!X553/'Ac225 Dose 200 nCi R power'!L553)^2+('Ac227 Dose 1 nCi R power'!X553/'Ac227 Dose 1 nCi R power'!L553)^2)^0.5)*K177</f>
        <v>3.9382041052580625</v>
      </c>
      <c r="X177" s="59">
        <f>((('Ac225 Dose 200 nCi R power'!Y553/'Ac225 Dose 200 nCi R power'!M553)^2+('Ac227 Dose 1 nCi R power'!Y553/'Ac227 Dose 1 nCi R power'!M553)^2)^0.5)*L177</f>
        <v>71.968540840383312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22.296053049376571</v>
      </c>
      <c r="AC177" s="59">
        <f>((('Ac225 Dose 200 nCi R power'!AD553/'Ac225 Dose 200 nCi R power'!F553)^2+('Ac227 Dose 1 nCi R power'!AD553/'Ac227 Dose 1 nCi R power'!F553)^2)^0.5)*E177</f>
        <v>97.455313718991647</v>
      </c>
      <c r="AD177" s="59">
        <f>((('Ac225 Dose 200 nCi R power'!AE553/'Ac225 Dose 200 nCi R power'!G553)^2+('Ac227 Dose 1 nCi R power'!AE553/'Ac227 Dose 1 nCi R power'!G553)^2)^0.5)*F177</f>
        <v>9.8193581220637984</v>
      </c>
      <c r="AE177" s="59">
        <f>((('Ac225 Dose 200 nCi R power'!AF553/'Ac225 Dose 200 nCi R power'!H553)^2+('Ac227 Dose 1 nCi R power'!AF553/'Ac227 Dose 1 nCi R power'!H553)^2)^0.5)*G177</f>
        <v>28.610718406753797</v>
      </c>
      <c r="AF177" s="59">
        <f>((('Ac225 Dose 200 nCi R power'!AG553/'Ac225 Dose 200 nCi R power'!I553)^2+('Ac227 Dose 1 nCi R power'!AG553/'Ac227 Dose 1 nCi R power'!I553)^2)^0.5)*H177</f>
        <v>13.927014011418898</v>
      </c>
      <c r="AG177" s="59">
        <f>((('Ac225 Dose 200 nCi R power'!AH553/'Ac225 Dose 200 nCi R power'!J553)^2+('Ac227 Dose 1 nCi R power'!AH553/'Ac227 Dose 1 nCi R power'!J553)^2)^0.5)*I177</f>
        <v>77.092958476732846</v>
      </c>
      <c r="AH177" s="59">
        <f>((('Ac225 Dose 200 nCi R power'!AI553/'Ac225 Dose 200 nCi R power'!K553)^2+('Ac227 Dose 1 nCi R power'!AI553/'Ac227 Dose 1 nCi R power'!K553)^2)^0.5)*J177</f>
        <v>36.729401806348264</v>
      </c>
      <c r="AI177" s="59">
        <f>((('Ac225 Dose 200 nCi R power'!AJ553/'Ac225 Dose 200 nCi R power'!L553)^2+('Ac227 Dose 1 nCi R power'!AJ553/'Ac227 Dose 1 nCi R power'!L553)^2)^0.5)*K177</f>
        <v>5.7433348677118685</v>
      </c>
      <c r="AJ177" s="59">
        <f>((('Ac225 Dose 200 nCi R power'!AK553/'Ac225 Dose 200 nCi R power'!M553)^2+('Ac227 Dose 1 nCi R power'!AK553/'Ac227 Dose 1 nCi R power'!M553)^2)^0.5)*L177</f>
        <v>98.770988401506074</v>
      </c>
      <c r="AK177" s="59"/>
      <c r="AL177" s="59"/>
      <c r="AN177" s="139">
        <f t="shared" si="62"/>
        <v>-0.22408048196850316</v>
      </c>
      <c r="AO177" s="139">
        <f t="shared" si="63"/>
        <v>20.591388572743632</v>
      </c>
      <c r="AP177" s="139">
        <f t="shared" si="64"/>
        <v>-0.77433655282707381</v>
      </c>
      <c r="AQ177" s="139">
        <f t="shared" si="65"/>
        <v>1.0101628016490203</v>
      </c>
      <c r="AR177" s="139">
        <f t="shared" si="66"/>
        <v>-1.2715867640474041</v>
      </c>
      <c r="AS177" s="139">
        <f t="shared" si="67"/>
        <v>1.308631149596323</v>
      </c>
      <c r="AT177" s="139">
        <f t="shared" si="68"/>
        <v>-4.4119502748803967</v>
      </c>
      <c r="AU177" s="139">
        <f t="shared" si="69"/>
        <v>-0.52030200359488799</v>
      </c>
      <c r="AV177" s="139">
        <f t="shared" si="70"/>
        <v>-11.607554479147971</v>
      </c>
      <c r="AZ177" s="139">
        <f t="shared" si="71"/>
        <v>34.612632199404445</v>
      </c>
      <c r="BA177" s="139">
        <f t="shared" si="72"/>
        <v>134.79059689338843</v>
      </c>
      <c r="BB177" s="139">
        <f t="shared" si="73"/>
        <v>15.609090886416771</v>
      </c>
      <c r="BC177" s="139">
        <f t="shared" si="74"/>
        <v>41.503430791326402</v>
      </c>
      <c r="BD177" s="139">
        <f t="shared" si="75"/>
        <v>22.211176835981028</v>
      </c>
      <c r="BE177" s="139">
        <f t="shared" si="76"/>
        <v>113.82083859835534</v>
      </c>
      <c r="BF177" s="139">
        <f t="shared" si="77"/>
        <v>59.127927024624853</v>
      </c>
      <c r="BG177" s="139">
        <f t="shared" si="78"/>
        <v>9.1612369693750431</v>
      </c>
      <c r="BH177" s="139">
        <f t="shared" si="79"/>
        <v>159.13197476274141</v>
      </c>
    </row>
    <row r="178" spans="3:60">
      <c r="C178">
        <f t="shared" si="61"/>
        <v>5840</v>
      </c>
      <c r="D178" s="139">
        <f>'Ac227 Dose 1 nCi R power'!E554/'Ac225 Dose 200 nCi R power'!E554</f>
        <v>22.059927321276398</v>
      </c>
      <c r="E178" s="139">
        <f>'Ac227 Dose 1 nCi R power'!F554/'Ac225 Dose 200 nCi R power'!F554</f>
        <v>66.871969450041888</v>
      </c>
      <c r="F178" s="139">
        <f>'Ac227 Dose 1 nCi R power'!G554/'Ac225 Dose 200 nCi R power'!G554</f>
        <v>10.370780656176336</v>
      </c>
      <c r="G178" s="139">
        <f>'Ac227 Dose 1 nCi R power'!H554/'Ac225 Dose 200 nCi R power'!H554</f>
        <v>23.094046730867255</v>
      </c>
      <c r="H178" s="139">
        <f>'Ac227 Dose 1 nCi R power'!I554/'Ac225 Dose 200 nCi R power'!I554</f>
        <v>14.838817298770062</v>
      </c>
      <c r="I178" s="139">
        <f>'Ac227 Dose 1 nCi R power'!J554/'Ac225 Dose 200 nCi R power'!J554</f>
        <v>65.787679534729335</v>
      </c>
      <c r="J178" s="139">
        <f>'Ac227 Dose 1 nCi R power'!K554/'Ac225 Dose 200 nCi R power'!K554</f>
        <v>40.12154017968443</v>
      </c>
      <c r="K178" s="139">
        <f>'Ac227 Dose 1 nCi R power'!L554/'Ac225 Dose 200 nCi R power'!L554</f>
        <v>6.1220781459811651</v>
      </c>
      <c r="L178" s="139">
        <f>'Ac227 Dose 1 nCi R power'!M554/'Ac225 Dose 200 nCi R power'!M554</f>
        <v>108.12241758726225</v>
      </c>
      <c r="M178" s="58"/>
      <c r="P178" s="59">
        <f>((('Ac225 Dose 200 nCi R power'!Q554/'Ac225 Dose 200 nCi R power'!E554)^2+('Ac227 Dose 1 nCi R power'!Q554/'Ac227 Dose 1 nCi R power'!E554)^2)^0.5)*D178</f>
        <v>22.461169479056558</v>
      </c>
      <c r="Q178" s="59">
        <f>((('Ac225 Dose 200 nCi R power'!R554/'Ac225 Dose 200 nCi R power'!F554)^2+('Ac227 Dose 1 nCi R power'!R554/'Ac227 Dose 1 nCi R power'!F554)^2)^0.5)*E178</f>
        <v>29.986625699425684</v>
      </c>
      <c r="R178" s="59">
        <f>((('Ac225 Dose 200 nCi R power'!S554/'Ac225 Dose 200 nCi R power'!G554)^2+('Ac227 Dose 1 nCi R power'!S554/'Ac227 Dose 1 nCi R power'!G554)^2)^0.5)*F178</f>
        <v>11.757820197646069</v>
      </c>
      <c r="S178" s="59">
        <f>((('Ac225 Dose 200 nCi R power'!T554/'Ac225 Dose 200 nCi R power'!H554)^2+('Ac227 Dose 1 nCi R power'!T554/'Ac227 Dose 1 nCi R power'!H554)^2)^0.5)*G178</f>
        <v>21.284870750496566</v>
      </c>
      <c r="T178" s="59">
        <f>((('Ac225 Dose 200 nCi R power'!U554/'Ac225 Dose 200 nCi R power'!I554)^2+('Ac227 Dose 1 nCi R power'!U554/'Ac227 Dose 1 nCi R power'!I554)^2)^0.5)*H178</f>
        <v>17.116546138628127</v>
      </c>
      <c r="U178" s="59">
        <f>((('Ac225 Dose 200 nCi R power'!V554/'Ac225 Dose 200 nCi R power'!J554)^2+('Ac227 Dose 1 nCi R power'!V554/'Ac227 Dose 1 nCi R power'!J554)^2)^0.5)*I178</f>
        <v>63.443374648220995</v>
      </c>
      <c r="V178" s="59">
        <f>((('Ac225 Dose 200 nCi R power'!W554/'Ac225 Dose 200 nCi R power'!K554)^2+('Ac227 Dose 1 nCi R power'!W554/'Ac227 Dose 1 nCi R power'!K554)^2)^0.5)*J178</f>
        <v>48.024474408308109</v>
      </c>
      <c r="W178" s="59">
        <f>((('Ac225 Dose 200 nCi R power'!X554/'Ac225 Dose 200 nCi R power'!L554)^2+('Ac227 Dose 1 nCi R power'!X554/'Ac227 Dose 1 nCi R power'!L554)^2)^0.5)*K178</f>
        <v>7.0540754814148254</v>
      </c>
      <c r="X178" s="59">
        <f>((('Ac225 Dose 200 nCi R power'!Y554/'Ac225 Dose 200 nCi R power'!M554)^2+('Ac227 Dose 1 nCi R power'!Y554/'Ac227 Dose 1 nCi R power'!M554)^2)^0.5)*L178</f>
        <v>128.91456202000285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39.934025542926285</v>
      </c>
      <c r="AC178" s="59">
        <f>((('Ac225 Dose 200 nCi R power'!AD554/'Ac225 Dose 200 nCi R power'!F554)^2+('Ac227 Dose 1 nCi R power'!AD554/'Ac227 Dose 1 nCi R power'!F554)^2)^0.5)*E178</f>
        <v>174.55642933247702</v>
      </c>
      <c r="AD178" s="59">
        <f>((('Ac225 Dose 200 nCi R power'!AE554/'Ac225 Dose 200 nCi R power'!G554)^2+('Ac227 Dose 1 nCi R power'!AE554/'Ac227 Dose 1 nCi R power'!G554)^2)^0.5)*F178</f>
        <v>17.588684529700057</v>
      </c>
      <c r="AE178" s="59">
        <f>((('Ac225 Dose 200 nCi R power'!AF554/'Ac225 Dose 200 nCi R power'!H554)^2+('Ac227 Dose 1 nCi R power'!AF554/'Ac227 Dose 1 nCi R power'!H554)^2)^0.5)*G178</f>
        <v>51.248552980570857</v>
      </c>
      <c r="AF178" s="59">
        <f>((('Ac225 Dose 200 nCi R power'!AG554/'Ac225 Dose 200 nCi R power'!I554)^2+('Ac227 Dose 1 nCi R power'!AG554/'Ac227 Dose 1 nCi R power'!I554)^2)^0.5)*H178</f>
        <v>24.946420767429291</v>
      </c>
      <c r="AG178" s="59">
        <f>((('Ac225 Dose 200 nCi R power'!AH554/'Ac225 Dose 200 nCi R power'!J554)^2+('Ac227 Dose 1 nCi R power'!AH554/'Ac227 Dose 1 nCi R power'!J554)^2)^0.5)*I178</f>
        <v>138.09131043932791</v>
      </c>
      <c r="AH178" s="59">
        <f>((('Ac225 Dose 200 nCi R power'!AI554/'Ac225 Dose 200 nCi R power'!K554)^2+('Ac227 Dose 1 nCi R power'!AI554/'Ac227 Dose 1 nCi R power'!K554)^2)^0.5)*J178</f>
        <v>65.791845780415855</v>
      </c>
      <c r="AI178" s="59">
        <f>((('Ac225 Dose 200 nCi R power'!AJ554/'Ac225 Dose 200 nCi R power'!L554)^2+('Ac227 Dose 1 nCi R power'!AJ554/'Ac227 Dose 1 nCi R power'!L554)^2)^0.5)*K178</f>
        <v>10.287304641377734</v>
      </c>
      <c r="AJ178" s="59">
        <f>((('Ac225 Dose 200 nCi R power'!AK554/'Ac225 Dose 200 nCi R power'!M554)^2+('Ac227 Dose 1 nCi R power'!AK554/'Ac227 Dose 1 nCi R power'!M554)^2)^0.5)*L178</f>
        <v>176.92488380237097</v>
      </c>
      <c r="AK178" s="59"/>
      <c r="AL178" s="59"/>
      <c r="AN178" s="139">
        <f t="shared" si="62"/>
        <v>-0.40124215778016037</v>
      </c>
      <c r="AO178" s="139">
        <f t="shared" si="63"/>
        <v>36.885343750616201</v>
      </c>
      <c r="AP178" s="139">
        <f t="shared" si="64"/>
        <v>-1.3870395414697327</v>
      </c>
      <c r="AQ178" s="139">
        <f t="shared" si="65"/>
        <v>1.8091759803706893</v>
      </c>
      <c r="AR178" s="139">
        <f t="shared" si="66"/>
        <v>-2.2777288398580655</v>
      </c>
      <c r="AS178" s="139">
        <f t="shared" si="67"/>
        <v>2.3443048865083398</v>
      </c>
      <c r="AT178" s="139">
        <f t="shared" si="68"/>
        <v>-7.9029342286236783</v>
      </c>
      <c r="AU178" s="139">
        <f t="shared" si="69"/>
        <v>-0.93199733543366037</v>
      </c>
      <c r="AV178" s="139">
        <f t="shared" si="70"/>
        <v>-20.792144432740599</v>
      </c>
      <c r="AZ178" s="139">
        <f t="shared" si="71"/>
        <v>61.993952864202683</v>
      </c>
      <c r="BA178" s="139">
        <f t="shared" si="72"/>
        <v>241.42839878251891</v>
      </c>
      <c r="BB178" s="139">
        <f t="shared" si="73"/>
        <v>27.959465185876393</v>
      </c>
      <c r="BC178" s="139">
        <f t="shared" si="74"/>
        <v>74.342599711438112</v>
      </c>
      <c r="BD178" s="139">
        <f t="shared" si="75"/>
        <v>39.785238066199355</v>
      </c>
      <c r="BE178" s="139">
        <f t="shared" si="76"/>
        <v>203.87898997405725</v>
      </c>
      <c r="BF178" s="139">
        <f t="shared" si="77"/>
        <v>105.91338596010029</v>
      </c>
      <c r="BG178" s="139">
        <f t="shared" si="78"/>
        <v>16.409382787358901</v>
      </c>
      <c r="BH178" s="139">
        <f t="shared" si="79"/>
        <v>285.04730138963322</v>
      </c>
    </row>
    <row r="179" spans="3:60">
      <c r="C179">
        <f t="shared" si="61"/>
        <v>7946.78</v>
      </c>
      <c r="D179" s="139">
        <f>'Ac227 Dose 1 nCi R power'!E555/'Ac225 Dose 200 nCi R power'!E555</f>
        <v>27.683976739954566</v>
      </c>
      <c r="E179" s="139">
        <f>'Ac227 Dose 1 nCi R power'!F555/'Ac225 Dose 200 nCi R power'!F555</f>
        <v>83.921117274647955</v>
      </c>
      <c r="F179" s="139">
        <f>'Ac227 Dose 1 nCi R power'!G555/'Ac225 Dose 200 nCi R power'!G555</f>
        <v>13.015050293278366</v>
      </c>
      <c r="G179" s="139">
        <f>'Ac227 Dose 1 nCi R power'!H555/'Ac225 Dose 200 nCi R power'!H555</f>
        <v>28.98245464687712</v>
      </c>
      <c r="H179" s="139">
        <f>'Ac227 Dose 1 nCi R power'!I555/'Ac225 Dose 200 nCi R power'!I555</f>
        <v>18.62229090942126</v>
      </c>
      <c r="I179" s="139">
        <f>'Ac227 Dose 1 nCi R power'!J555/'Ac225 Dose 200 nCi R power'!J555</f>
        <v>82.561559018833307</v>
      </c>
      <c r="J179" s="139">
        <f>'Ac227 Dose 1 nCi R power'!K555/'Ac225 Dose 200 nCi R power'!K555</f>
        <v>50.351607938636107</v>
      </c>
      <c r="K179" s="139">
        <f>'Ac227 Dose 1 nCi R power'!L555/'Ac225 Dose 200 nCi R power'!L555</f>
        <v>7.6829809735048986</v>
      </c>
      <c r="L179" s="139">
        <f>'Ac227 Dose 1 nCi R power'!M555/'Ac225 Dose 200 nCi R power'!M555</f>
        <v>135.6912414454323</v>
      </c>
      <c r="M179" s="58"/>
      <c r="P179" s="59">
        <f>((('Ac225 Dose 200 nCi R power'!Q555/'Ac225 Dose 200 nCi R power'!E555)^2+('Ac227 Dose 1 nCi R power'!Q555/'Ac227 Dose 1 nCi R power'!E555)^2)^0.5)*D179</f>
        <v>28.187480051015473</v>
      </c>
      <c r="Q179" s="59">
        <f>((('Ac225 Dose 200 nCi R power'!R555/'Ac225 Dose 200 nCi R power'!F555)^2+('Ac227 Dose 1 nCi R power'!R555/'Ac227 Dose 1 nCi R power'!F555)^2)^0.5)*E179</f>
        <v>37.630586776580685</v>
      </c>
      <c r="R179" s="59">
        <f>((('Ac225 Dose 200 nCi R power'!S555/'Ac225 Dose 200 nCi R power'!G555)^2+('Ac227 Dose 1 nCi R power'!S555/'Ac227 Dose 1 nCi R power'!G555)^2)^0.5)*F179</f>
        <v>14.75575387575544</v>
      </c>
      <c r="S179" s="59">
        <f>((('Ac225 Dose 200 nCi R power'!T555/'Ac225 Dose 200 nCi R power'!H555)^2+('Ac227 Dose 1 nCi R power'!T555/'Ac227 Dose 1 nCi R power'!H555)^2)^0.5)*G179</f>
        <v>26.712072772567577</v>
      </c>
      <c r="T179" s="59">
        <f>((('Ac225 Dose 200 nCi R power'!U555/'Ac225 Dose 200 nCi R power'!I555)^2+('Ac227 Dose 1 nCi R power'!U555/'Ac227 Dose 1 nCi R power'!I555)^2)^0.5)*H179</f>
        <v>21.480784457383997</v>
      </c>
      <c r="U179" s="59">
        <f>((('Ac225 Dose 200 nCi R power'!V555/'Ac225 Dose 200 nCi R power'!J555)^2+('Ac227 Dose 1 nCi R power'!V555/'Ac227 Dose 1 nCi R power'!J555)^2)^0.5)*I179</f>
        <v>79.619443180705019</v>
      </c>
      <c r="V179" s="59">
        <f>((('Ac225 Dose 200 nCi R power'!W555/'Ac225 Dose 200 nCi R power'!K555)^2+('Ac227 Dose 1 nCi R power'!W555/'Ac227 Dose 1 nCi R power'!K555)^2)^0.5)*J179</f>
        <v>60.269605770714129</v>
      </c>
      <c r="W179" s="59">
        <f>((('Ac225 Dose 200 nCi R power'!X555/'Ac225 Dose 200 nCi R power'!L555)^2+('Ac227 Dose 1 nCi R power'!X555/'Ac227 Dose 1 nCi R power'!L555)^2)^0.5)*K179</f>
        <v>8.8526168343722951</v>
      </c>
      <c r="X179" s="59">
        <f>((('Ac225 Dose 200 nCi R power'!Y555/'Ac225 Dose 200 nCi R power'!M555)^2+('Ac227 Dose 1 nCi R power'!Y555/'Ac227 Dose 1 nCi R power'!M555)^2)^0.5)*L179</f>
        <v>161.78490922327427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50.115005141115525</v>
      </c>
      <c r="AC179" s="59">
        <f>((('Ac225 Dose 200 nCi R power'!AD555/'Ac225 Dose 200 nCi R power'!F555)^2+('Ac227 Dose 1 nCi R power'!AD555/'Ac227 Dose 1 nCi R power'!F555)^2)^0.5)*E179</f>
        <v>219.06068771766212</v>
      </c>
      <c r="AD179" s="59">
        <f>((('Ac225 Dose 200 nCi R power'!AE555/'Ac225 Dose 200 nCi R power'!G555)^2+('Ac227 Dose 1 nCi R power'!AE555/'Ac227 Dose 1 nCi R power'!G555)^2)^0.5)*F179</f>
        <v>22.07329032428644</v>
      </c>
      <c r="AE179" s="59">
        <f>((('Ac225 Dose 200 nCi R power'!AF555/'Ac225 Dose 200 nCi R power'!H555)^2+('Ac227 Dose 1 nCi R power'!AF555/'Ac227 Dose 1 nCi R power'!H555)^2)^0.5)*G179</f>
        <v>64.315549884698555</v>
      </c>
      <c r="AF179" s="59">
        <f>((('Ac225 Dose 200 nCi R power'!AG555/'Ac225 Dose 200 nCi R power'!I555)^2+('Ac227 Dose 1 nCi R power'!AG555/'Ac227 Dose 1 nCi R power'!I555)^2)^0.5)*H179</f>
        <v>31.307035934939737</v>
      </c>
      <c r="AG179" s="59">
        <f>((('Ac225 Dose 200 nCi R power'!AH555/'Ac225 Dose 200 nCi R power'!J555)^2+('Ac227 Dose 1 nCi R power'!AH555/'Ac227 Dose 1 nCi R power'!J555)^2)^0.5)*I179</f>
        <v>173.30074151691898</v>
      </c>
      <c r="AH179" s="59">
        <f>((('Ac225 Dose 200 nCi R power'!AI555/'Ac225 Dose 200 nCi R power'!K555)^2+('Ac227 Dose 1 nCi R power'!AI555/'Ac227 Dose 1 nCi R power'!K555)^2)^0.5)*J179</f>
        <v>82.567251756365778</v>
      </c>
      <c r="AI179" s="59">
        <f>((('Ac225 Dose 200 nCi R power'!AJ555/'Ac225 Dose 200 nCi R power'!L555)^2+('Ac227 Dose 1 nCi R power'!AJ555/'Ac227 Dose 1 nCi R power'!L555)^2)^0.5)*K179</f>
        <v>12.910172070034271</v>
      </c>
      <c r="AJ179" s="59">
        <f>((('Ac225 Dose 200 nCi R power'!AK555/'Ac225 Dose 200 nCi R power'!M555)^2+('Ac227 Dose 1 nCi R power'!AK555/'Ac227 Dose 1 nCi R power'!M555)^2)^0.5)*L179</f>
        <v>222.03682707601101</v>
      </c>
      <c r="AK179" s="59"/>
      <c r="AL179" s="59"/>
      <c r="AN179" s="139">
        <f t="shared" si="62"/>
        <v>-0.50350331106090707</v>
      </c>
      <c r="AO179" s="139">
        <f t="shared" si="63"/>
        <v>46.29053049806727</v>
      </c>
      <c r="AP179" s="139">
        <f t="shared" si="64"/>
        <v>-1.7407035824770745</v>
      </c>
      <c r="AQ179" s="139">
        <f t="shared" si="65"/>
        <v>2.2703818743095425</v>
      </c>
      <c r="AR179" s="139">
        <f t="shared" si="66"/>
        <v>-2.8584935479627376</v>
      </c>
      <c r="AS179" s="139">
        <f t="shared" si="67"/>
        <v>2.9421158381282879</v>
      </c>
      <c r="AT179" s="139">
        <f t="shared" si="68"/>
        <v>-9.9179978320780222</v>
      </c>
      <c r="AU179" s="139">
        <f t="shared" si="69"/>
        <v>-1.1696358608673965</v>
      </c>
      <c r="AV179" s="139">
        <f t="shared" si="70"/>
        <v>-26.093667777841972</v>
      </c>
      <c r="AZ179" s="139">
        <f t="shared" si="71"/>
        <v>77.798981881070091</v>
      </c>
      <c r="BA179" s="139">
        <f t="shared" si="72"/>
        <v>302.98180499231006</v>
      </c>
      <c r="BB179" s="139">
        <f t="shared" si="73"/>
        <v>35.088340617564803</v>
      </c>
      <c r="BC179" s="139">
        <f t="shared" si="74"/>
        <v>93.298004531575671</v>
      </c>
      <c r="BD179" s="139">
        <f t="shared" si="75"/>
        <v>49.929326844361</v>
      </c>
      <c r="BE179" s="139">
        <f t="shared" si="76"/>
        <v>255.8623005357523</v>
      </c>
      <c r="BF179" s="139">
        <f t="shared" si="77"/>
        <v>132.91885969500188</v>
      </c>
      <c r="BG179" s="139">
        <f t="shared" si="78"/>
        <v>20.593153043539168</v>
      </c>
      <c r="BH179" s="139">
        <f t="shared" si="79"/>
        <v>357.72806852144333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.75"/>
  <sheetData>
    <row r="1" spans="1:3">
      <c r="A1" t="s">
        <v>110</v>
      </c>
    </row>
    <row r="2" spans="1:3" ht="409.5">
      <c r="B2" t="s">
        <v>111</v>
      </c>
      <c r="C2" s="140" t="s">
        <v>121</v>
      </c>
    </row>
    <row r="3" spans="1:3">
      <c r="B3" t="s">
        <v>112</v>
      </c>
      <c r="C3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showGridLines="0" tabSelected="1" topLeftCell="AA1" zoomScale="55" zoomScaleNormal="55" workbookViewId="0">
      <selection activeCell="BB42" sqref="BB42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B30"/>
  <sheetViews>
    <sheetView topLeftCell="B19" workbookViewId="0">
      <selection activeCell="I47" sqref="I47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123</v>
      </c>
      <c r="S4" t="s">
        <v>123</v>
      </c>
    </row>
    <row r="6" spans="5:28">
      <c r="E6" t="s">
        <v>124</v>
      </c>
      <c r="S6" t="s">
        <v>107</v>
      </c>
    </row>
    <row r="7" spans="5:28">
      <c r="E7" t="str">
        <f>'[1]Ac225 Dose 200 nCi R power'!D33</f>
        <v>Group</v>
      </c>
      <c r="F7" t="str">
        <f>'[1]Ac225 Dose 200 nCi R power'!E33</f>
        <v>Blood</v>
      </c>
      <c r="G7" t="str">
        <f>'[1]Ac225 Dose 200 nCi R power'!F33</f>
        <v>Thymus</v>
      </c>
      <c r="H7" t="str">
        <f>'[1]Ac225 Dose 200 nCi R power'!G33</f>
        <v>Heart</v>
      </c>
      <c r="I7" t="str">
        <f>'[1]Ac225 Dose 200 nCi R power'!H33</f>
        <v>Lungs</v>
      </c>
      <c r="J7" t="str">
        <f>'[1]Ac225 Dose 200 nCi R power'!I33</f>
        <v>Kidneys</v>
      </c>
      <c r="K7" t="str">
        <f>'[1]Ac225 Dose 200 nCi R power'!J33</f>
        <v>Spleen</v>
      </c>
      <c r="L7" t="str">
        <f>'[1]Ac225 Dose 200 nCi R power'!K33</f>
        <v>Liver</v>
      </c>
      <c r="M7" t="str">
        <f>'[1]Ac225 Dose 200 nCi R power'!L33</f>
        <v>ART</v>
      </c>
      <c r="N7" t="str">
        <f>'[1]Ac225 Dose 200 nCi R power'!M33</f>
        <v>Carcass</v>
      </c>
      <c r="S7" t="str">
        <f>'[1]Ac225 Dose 200 nCi R power'!R33</f>
        <v>Blood</v>
      </c>
      <c r="T7" t="str">
        <f>'[1]Ac225 Dose 200 nCi R power'!S33</f>
        <v>Thymus</v>
      </c>
      <c r="U7" t="str">
        <f>'[1]Ac225 Dose 200 nCi R power'!T33</f>
        <v>Heart</v>
      </c>
      <c r="V7" t="str">
        <f>'[1]Ac225 Dose 200 nCi R power'!U33</f>
        <v>Lungs</v>
      </c>
      <c r="W7" t="str">
        <f>'[1]Ac225 Dose 200 nCi R power'!V33</f>
        <v>Kidneys</v>
      </c>
      <c r="X7" t="str">
        <f>'[1]Ac225 Dose 200 nCi R power'!W33</f>
        <v>Spleen</v>
      </c>
      <c r="Y7" t="str">
        <f>'[1]Ac225 Dose 200 nCi R power'!X33</f>
        <v>Liver</v>
      </c>
      <c r="Z7" t="str">
        <f>'[1]Ac225 Dose 200 nCi R power'!Y33</f>
        <v>ART</v>
      </c>
      <c r="AA7" t="str">
        <f>'[1]Ac225 Dose 200 nCi R power'!Z33</f>
        <v>Carcass</v>
      </c>
    </row>
    <row r="8" spans="5:28">
      <c r="E8" t="str">
        <f>'Ac225 Dose 200 nCi R power'!D34</f>
        <v>DOTA-Ac-225 @ 1 h</v>
      </c>
      <c r="F8" s="141">
        <f>'Ac225 Dose 200 nCi R power'!E27</f>
        <v>6.2028041029215601E-4</v>
      </c>
      <c r="G8" s="141">
        <f>'Ac225 Dose 200 nCi R power'!F27</f>
        <v>8.0109843823251373E-4</v>
      </c>
      <c r="H8" s="141">
        <f>'Ac225 Dose 200 nCi R power'!G27</f>
        <v>7.027149353450641E-4</v>
      </c>
      <c r="I8" s="141">
        <f>'Ac225 Dose 200 nCi R power'!H27</f>
        <v>1.5903466725484823E-3</v>
      </c>
      <c r="J8" s="141">
        <f>'Ac225 Dose 200 nCi R power'!I27</f>
        <v>9.9602997215228993E-3</v>
      </c>
      <c r="K8" s="141">
        <f>'Ac225 Dose 200 nCi R power'!J27</f>
        <v>1.8512223279591265E-3</v>
      </c>
      <c r="L8" s="141">
        <f>'Ac225 Dose 200 nCi R power'!K27</f>
        <v>1.1759510943683423E-3</v>
      </c>
      <c r="M8" s="141">
        <f>'Ac225 Dose 200 nCi R power'!L27</f>
        <v>4.2560234217188034E-3</v>
      </c>
      <c r="N8" s="141">
        <f>'Ac225 Dose 200 nCi R power'!M27</f>
        <v>3.6874882629286273E-3</v>
      </c>
      <c r="O8" s="141"/>
      <c r="S8" s="141">
        <f>'Ac225 Dose 200 nCi R power'!R27</f>
        <v>1.7186102838933324E-4</v>
      </c>
      <c r="T8" s="141">
        <f>'Ac225 Dose 200 nCi R power'!S27</f>
        <v>3.7862301587760985E-4</v>
      </c>
      <c r="U8" s="141">
        <f>'Ac225 Dose 200 nCi R power'!T27</f>
        <v>9.6510554726147744E-5</v>
      </c>
      <c r="V8" s="141">
        <f>'Ac225 Dose 200 nCi R power'!U27</f>
        <v>2.9981230840362403E-4</v>
      </c>
      <c r="W8" s="141">
        <f>'Ac225 Dose 200 nCi R power'!V27</f>
        <v>6.1648164596214217E-4</v>
      </c>
      <c r="X8" s="141">
        <f>'Ac225 Dose 200 nCi R power'!W27</f>
        <v>3.1819770164281545E-4</v>
      </c>
      <c r="Y8" s="141">
        <f>'Ac225 Dose 200 nCi R power'!X27</f>
        <v>1.3212962900584303E-4</v>
      </c>
      <c r="Z8" s="141">
        <f>'Ac225 Dose 200 nCi R power'!Y27</f>
        <v>1.8821309600985433E-3</v>
      </c>
      <c r="AA8" s="141">
        <f>'Ac225 Dose 200 nCi R power'!Z27</f>
        <v>7.1111819053920166E-4</v>
      </c>
      <c r="AB8" s="141"/>
    </row>
    <row r="9" spans="5:28">
      <c r="F9" s="141">
        <f>'Ac225 Dose 200 nCi R power'!E28</f>
        <v>0</v>
      </c>
      <c r="G9" s="141">
        <f>'Ac225 Dose 200 nCi R power'!F28</f>
        <v>3.3948380060471855E-4</v>
      </c>
      <c r="H9" s="141">
        <f>'Ac225 Dose 200 nCi R power'!G28</f>
        <v>3.4505786883537031E-4</v>
      </c>
      <c r="I9" s="141">
        <f>'Ac225 Dose 200 nCi R power'!H28</f>
        <v>6.2781671794008348E-4</v>
      </c>
      <c r="J9" s="141">
        <f>'Ac225 Dose 200 nCi R power'!I28</f>
        <v>7.1270814189329755E-3</v>
      </c>
      <c r="K9" s="141">
        <f>'Ac225 Dose 200 nCi R power'!J28</f>
        <v>1.1706211238352328E-3</v>
      </c>
      <c r="L9" s="141">
        <f>'Ac225 Dose 200 nCi R power'!K28</f>
        <v>9.7059992837265744E-4</v>
      </c>
      <c r="M9" s="141">
        <f>'Ac225 Dose 200 nCi R power'!L28</f>
        <v>3.817114837638998E-3</v>
      </c>
      <c r="N9" s="141">
        <f>'Ac225 Dose 200 nCi R power'!M28</f>
        <v>1.2402570790345337E-3</v>
      </c>
      <c r="O9" s="141"/>
      <c r="S9" s="141">
        <f>'Ac225 Dose 200 nCi R power'!R28</f>
        <v>0</v>
      </c>
      <c r="T9" s="141">
        <f>'Ac225 Dose 200 nCi R power'!S28</f>
        <v>1.0928311531808737E-4</v>
      </c>
      <c r="U9" s="141">
        <f>'Ac225 Dose 200 nCi R power'!T28</f>
        <v>6.1241226297878892E-5</v>
      </c>
      <c r="V9" s="141">
        <f>'Ac225 Dose 200 nCi R power'!U28</f>
        <v>1.3539824698009944E-4</v>
      </c>
      <c r="W9" s="141">
        <f>'Ac225 Dose 200 nCi R power'!V28</f>
        <v>2.4856746578041369E-3</v>
      </c>
      <c r="X9" s="141">
        <f>'Ac225 Dose 200 nCi R power'!W28</f>
        <v>1.6661413359431539E-4</v>
      </c>
      <c r="Y9" s="141">
        <f>'Ac225 Dose 200 nCi R power'!X28</f>
        <v>7.4329104738216268E-5</v>
      </c>
      <c r="Z9" s="141">
        <f>'Ac225 Dose 200 nCi R power'!Y28</f>
        <v>1.0775002931185367E-3</v>
      </c>
      <c r="AA9" s="141">
        <f>'Ac225 Dose 200 nCi R power'!Z28</f>
        <v>1.811388179728747E-4</v>
      </c>
      <c r="AB9" s="141"/>
    </row>
    <row r="10" spans="5:28">
      <c r="F10" s="141">
        <f>'Ac225 Dose 200 nCi R power'!E29</f>
        <v>0</v>
      </c>
      <c r="G10" s="141">
        <f>'Ac225 Dose 200 nCi R power'!F29</f>
        <v>1.1558366470711659E-4</v>
      </c>
      <c r="H10" s="141">
        <f>'Ac225 Dose 200 nCi R power'!G29</f>
        <v>2.1307399077517808E-4</v>
      </c>
      <c r="I10" s="141">
        <f>'Ac225 Dose 200 nCi R power'!H29</f>
        <v>2.6470359512683147E-4</v>
      </c>
      <c r="J10" s="141">
        <f>'Ac225 Dose 200 nCi R power'!I29</f>
        <v>4.5783112325203353E-3</v>
      </c>
      <c r="K10" s="141">
        <f>'Ac225 Dose 200 nCi R power'!J29</f>
        <v>9.7596140312839526E-4</v>
      </c>
      <c r="L10" s="141">
        <f>'Ac225 Dose 200 nCi R power'!K29</f>
        <v>4.152226787751501E-4</v>
      </c>
      <c r="M10" s="141">
        <f>'Ac225 Dose 200 nCi R power'!L29</f>
        <v>2.2131164776175018E-3</v>
      </c>
      <c r="N10" s="141">
        <f>'Ac225 Dose 200 nCi R power'!M29</f>
        <v>6.2323481114279341E-4</v>
      </c>
      <c r="O10" s="141"/>
      <c r="S10" s="141">
        <f>'Ac225 Dose 200 nCi R power'!R29</f>
        <v>0</v>
      </c>
      <c r="T10" s="141">
        <f>'Ac225 Dose 200 nCi R power'!S29</f>
        <v>1.1148941228959256E-4</v>
      </c>
      <c r="U10" s="141">
        <f>'Ac225 Dose 200 nCi R power'!T29</f>
        <v>9.9482818634827265E-5</v>
      </c>
      <c r="V10" s="141">
        <f>'Ac225 Dose 200 nCi R power'!U29</f>
        <v>1.0344814467854631E-4</v>
      </c>
      <c r="W10" s="141">
        <f>'Ac225 Dose 200 nCi R power'!V29</f>
        <v>1.9048138752158883E-3</v>
      </c>
      <c r="X10" s="141">
        <f>'Ac225 Dose 200 nCi R power'!W29</f>
        <v>1.5141540381310746E-5</v>
      </c>
      <c r="Y10" s="141">
        <f>'Ac225 Dose 200 nCi R power'!X29</f>
        <v>7.0582520075483665E-5</v>
      </c>
      <c r="Z10" s="141">
        <f>'Ac225 Dose 200 nCi R power'!Y29</f>
        <v>4.1710573746819542E-4</v>
      </c>
      <c r="AA10" s="141">
        <f>'Ac225 Dose 200 nCi R power'!Z29</f>
        <v>1.3301224820788505E-4</v>
      </c>
      <c r="AB10" s="141"/>
    </row>
    <row r="11" spans="5:28">
      <c r="F11" s="141">
        <f>'Ac225 Dose 200 nCi R power'!E30</f>
        <v>0</v>
      </c>
      <c r="G11" s="141">
        <f>'Ac225 Dose 200 nCi R power'!F30</f>
        <v>3.2075159947782343E-4</v>
      </c>
      <c r="H11" s="141">
        <f>'Ac225 Dose 200 nCi R power'!G30</f>
        <v>2.7197081011735456E-4</v>
      </c>
      <c r="I11" s="141">
        <f>'Ac225 Dose 200 nCi R power'!H30</f>
        <v>1.7703461738632822E-4</v>
      </c>
      <c r="J11" s="141">
        <f>'Ac225 Dose 200 nCi R power'!I30</f>
        <v>1.1340545440204376E-3</v>
      </c>
      <c r="K11" s="141">
        <f>'Ac225 Dose 200 nCi R power'!J30</f>
        <v>3.1065686657208755E-4</v>
      </c>
      <c r="L11" s="141">
        <f>'Ac225 Dose 200 nCi R power'!K30</f>
        <v>2.9333991464130821E-4</v>
      </c>
      <c r="M11" s="141">
        <f>'Ac225 Dose 200 nCi R power'!L30</f>
        <v>2.6414093773852496E-4</v>
      </c>
      <c r="N11" s="141">
        <f>'Ac225 Dose 200 nCi R power'!M30</f>
        <v>3.2107801458052795E-4</v>
      </c>
      <c r="O11" s="141"/>
      <c r="S11" s="141">
        <f>'Ac225 Dose 200 nCi R power'!R30</f>
        <v>0</v>
      </c>
      <c r="T11" s="141">
        <f>'Ac225 Dose 200 nCi R power'!S30</f>
        <v>3.6208340037152876E-4</v>
      </c>
      <c r="U11" s="141">
        <f>'Ac225 Dose 200 nCi R power'!T30</f>
        <v>2.1499386099941778E-5</v>
      </c>
      <c r="V11" s="141">
        <f>'Ac225 Dose 200 nCi R power'!U30</f>
        <v>2.0122476697261696E-4</v>
      </c>
      <c r="W11" s="141">
        <f>'Ac225 Dose 200 nCi R power'!V30</f>
        <v>1.8293672388581972E-4</v>
      </c>
      <c r="X11" s="141">
        <f>'Ac225 Dose 200 nCi R power'!W30</f>
        <v>6.2837159642836705E-5</v>
      </c>
      <c r="Y11" s="141">
        <f>'Ac225 Dose 200 nCi R power'!X30</f>
        <v>7.363364658503934E-5</v>
      </c>
      <c r="Z11" s="141">
        <f>'Ac225 Dose 200 nCi R power'!Y30</f>
        <v>4.2558606858723221E-5</v>
      </c>
      <c r="AA11" s="141">
        <f>'Ac225 Dose 200 nCi R power'!Z30</f>
        <v>5.0947831755110708E-5</v>
      </c>
      <c r="AB11" s="141"/>
    </row>
    <row r="12" spans="5:28">
      <c r="F12" s="141">
        <f>'Ac225 Dose 200 nCi R power'!E31</f>
        <v>0</v>
      </c>
      <c r="G12" s="141">
        <f>'Ac225 Dose 200 nCi R power'!F31</f>
        <v>0</v>
      </c>
      <c r="H12" s="141">
        <f>'Ac225 Dose 200 nCi R power'!G31</f>
        <v>0</v>
      </c>
      <c r="I12" s="141">
        <f>'Ac225 Dose 200 nCi R power'!H31</f>
        <v>0</v>
      </c>
      <c r="J12" s="141">
        <f>'Ac225 Dose 200 nCi R power'!I31</f>
        <v>0</v>
      </c>
      <c r="K12" s="141">
        <f>'Ac225 Dose 200 nCi R power'!J31</f>
        <v>0</v>
      </c>
      <c r="L12" s="141">
        <f>'Ac225 Dose 200 nCi R power'!K31</f>
        <v>0</v>
      </c>
      <c r="M12" s="141">
        <f>'Ac225 Dose 200 nCi R power'!L31</f>
        <v>0</v>
      </c>
      <c r="N12" s="141">
        <f>'Ac225 Dose 200 nCi R power'!M31</f>
        <v>0</v>
      </c>
      <c r="O12" s="141"/>
      <c r="S12" s="141">
        <f>'Ac225 Dose 200 nCi R power'!R31</f>
        <v>0</v>
      </c>
      <c r="T12" s="141">
        <f>'Ac225 Dose 200 nCi R power'!S31</f>
        <v>0</v>
      </c>
      <c r="U12" s="141">
        <f>'Ac225 Dose 200 nCi R power'!T31</f>
        <v>0</v>
      </c>
      <c r="V12" s="141">
        <f>'Ac225 Dose 200 nCi R power'!U31</f>
        <v>0</v>
      </c>
      <c r="W12" s="141">
        <f>'Ac225 Dose 200 nCi R power'!V31</f>
        <v>0</v>
      </c>
      <c r="X12" s="141">
        <f>'Ac225 Dose 200 nCi R power'!W31</f>
        <v>0</v>
      </c>
      <c r="Y12" s="141">
        <f>'Ac225 Dose 200 nCi R power'!X31</f>
        <v>0</v>
      </c>
      <c r="Z12" s="141">
        <f>'Ac225 Dose 200 nCi R power'!Y31</f>
        <v>0</v>
      </c>
      <c r="AA12" s="141">
        <f>'Ac225 Dose 200 nCi R power'!Z31</f>
        <v>0</v>
      </c>
      <c r="AB12" s="141"/>
    </row>
    <row r="15" spans="5:28">
      <c r="E15" t="s">
        <v>125</v>
      </c>
      <c r="S15" t="s">
        <v>123</v>
      </c>
    </row>
    <row r="17" spans="3:28">
      <c r="E17" t="s">
        <v>124</v>
      </c>
      <c r="S17" t="s">
        <v>107</v>
      </c>
    </row>
    <row r="18" spans="3:28">
      <c r="E18" t="str">
        <f>E8</f>
        <v>DOTA-Ac-225 @ 1 h</v>
      </c>
      <c r="F18" s="141">
        <f>'Ac227 Dose 1 nCi R power'!E27</f>
        <v>4.7326576755344456E-3</v>
      </c>
      <c r="G18" s="141">
        <f>'Ac227 Dose 1 nCi R power'!F27</f>
        <v>4.4775664389749134E-3</v>
      </c>
      <c r="H18" s="141">
        <f>'Ac227 Dose 1 nCi R power'!G27</f>
        <v>2.7729119793565983E-3</v>
      </c>
      <c r="I18" s="141">
        <f>'Ac227 Dose 1 nCi R power'!H27</f>
        <v>5.8907326884624529E-3</v>
      </c>
      <c r="J18" s="141">
        <f>'Ac227 Dose 1 nCi R power'!I27</f>
        <v>3.6493400758459256E-2</v>
      </c>
      <c r="K18" s="141">
        <f>'Ac227 Dose 1 nCi R power'!J27</f>
        <v>1.433003522392861E-2</v>
      </c>
      <c r="L18" s="141">
        <f>'Ac227 Dose 1 nCi R power'!K27</f>
        <v>5.3337956620331459E-3</v>
      </c>
      <c r="M18" s="141">
        <f>'Ac227 Dose 1 nCi R power'!L27</f>
        <v>6.9568513707675252E-3</v>
      </c>
      <c r="N18" s="141">
        <f>'Ac227 Dose 1 nCi R power'!M27</f>
        <v>1.3125883975486174E-2</v>
      </c>
      <c r="O18" s="141"/>
      <c r="S18" s="141">
        <f>'Ac227 Dose 1 nCi R power'!R27</f>
        <v>1.2424022799637114E-3</v>
      </c>
      <c r="T18" s="141">
        <f>'Ac227 Dose 1 nCi R power'!S27</f>
        <v>1.0457976183494003E-3</v>
      </c>
      <c r="U18" s="141">
        <f>'Ac227 Dose 1 nCi R power'!T27</f>
        <v>5.9470659667696388E-4</v>
      </c>
      <c r="V18" s="141">
        <f>'Ac227 Dose 1 nCi R power'!U27</f>
        <v>1.2908707045551134E-3</v>
      </c>
      <c r="W18" s="141">
        <f>'Ac227 Dose 1 nCi R power'!V27</f>
        <v>1.042687344537656E-3</v>
      </c>
      <c r="X18" s="141">
        <f>'Ac227 Dose 1 nCi R power'!W27</f>
        <v>2.1373035967261486E-3</v>
      </c>
      <c r="Y18" s="141">
        <f>'Ac227 Dose 1 nCi R power'!X27</f>
        <v>1.6997144668607427E-4</v>
      </c>
      <c r="Z18" s="141">
        <f>'Ac227 Dose 1 nCi R power'!Y27</f>
        <v>7.1821871840339294E-4</v>
      </c>
      <c r="AA18" s="141">
        <f>'Ac227 Dose 1 nCi R power'!Z27</f>
        <v>5.8430897694278423E-4</v>
      </c>
      <c r="AB18" s="141"/>
    </row>
    <row r="19" spans="3:28">
      <c r="F19" s="141">
        <f>'Ac227 Dose 1 nCi R power'!E28</f>
        <v>9.3279818087092889E-4</v>
      </c>
      <c r="G19" s="141">
        <f>'Ac227 Dose 1 nCi R power'!F28</f>
        <v>1.9094765504928972E-3</v>
      </c>
      <c r="H19" s="141">
        <f>'Ac227 Dose 1 nCi R power'!G28</f>
        <v>1.5561402383788446E-3</v>
      </c>
      <c r="I19" s="141">
        <f>'Ac227 Dose 1 nCi R power'!H28</f>
        <v>2.0645594975780153E-3</v>
      </c>
      <c r="J19" s="141">
        <f>'Ac227 Dose 1 nCi R power'!I28</f>
        <v>1.953450472157979E-2</v>
      </c>
      <c r="K19" s="141">
        <f>'Ac227 Dose 1 nCi R power'!J28</f>
        <v>2.1732879929762545E-2</v>
      </c>
      <c r="L19" s="141">
        <f>'Ac227 Dose 1 nCi R power'!K28</f>
        <v>3.7914152660156256E-3</v>
      </c>
      <c r="M19" s="141">
        <f>'Ac227 Dose 1 nCi R power'!L28</f>
        <v>7.8431082766752969E-3</v>
      </c>
      <c r="N19" s="141">
        <f>'Ac227 Dose 1 nCi R power'!M28</f>
        <v>9.5891903946639934E-3</v>
      </c>
      <c r="O19" s="141"/>
      <c r="S19" s="141">
        <f>'Ac227 Dose 1 nCi R power'!R28</f>
        <v>2.5591493428488187E-4</v>
      </c>
      <c r="T19" s="141">
        <f>'Ac227 Dose 1 nCi R power'!S28</f>
        <v>5.5584491881244301E-4</v>
      </c>
      <c r="U19" s="141">
        <f>'Ac227 Dose 1 nCi R power'!T28</f>
        <v>2.8271709474085349E-4</v>
      </c>
      <c r="V19" s="141">
        <f>'Ac227 Dose 1 nCi R power'!U28</f>
        <v>1.8126427535261584E-4</v>
      </c>
      <c r="W19" s="141">
        <f>'Ac227 Dose 1 nCi R power'!V28</f>
        <v>5.2783513342138733E-3</v>
      </c>
      <c r="X19" s="141">
        <f>'Ac227 Dose 1 nCi R power'!W28</f>
        <v>5.5868681236950438E-3</v>
      </c>
      <c r="Y19" s="141">
        <f>'Ac227 Dose 1 nCi R power'!X28</f>
        <v>4.7569197250755445E-4</v>
      </c>
      <c r="Z19" s="141">
        <f>'Ac227 Dose 1 nCi R power'!Y28</f>
        <v>9.9826139754009184E-4</v>
      </c>
      <c r="AA19" s="141">
        <f>'Ac227 Dose 1 nCi R power'!Z28</f>
        <v>7.0959806936076938E-4</v>
      </c>
      <c r="AB19" s="141"/>
    </row>
    <row r="20" spans="3:28">
      <c r="F20" s="141">
        <f>'Ac227 Dose 1 nCi R power'!E29</f>
        <v>6.6932774286938794E-5</v>
      </c>
      <c r="G20" s="141">
        <f>'Ac227 Dose 1 nCi R power'!F29</f>
        <v>1.5987550870621609E-2</v>
      </c>
      <c r="H20" s="141">
        <f>'Ac227 Dose 1 nCi R power'!G29</f>
        <v>1.1743371081688601E-3</v>
      </c>
      <c r="I20" s="141">
        <f>'Ac227 Dose 1 nCi R power'!H29</f>
        <v>1.4358999125857431E-3</v>
      </c>
      <c r="J20" s="141">
        <f>'Ac227 Dose 1 nCi R power'!I29</f>
        <v>1.2700308027316377E-2</v>
      </c>
      <c r="K20" s="141">
        <f>'Ac227 Dose 1 nCi R power'!J29</f>
        <v>1.6489222197312508E-2</v>
      </c>
      <c r="L20" s="141">
        <f>'Ac227 Dose 1 nCi R power'!K29</f>
        <v>2.7773024036228575E-3</v>
      </c>
      <c r="M20" s="141">
        <f>'Ac227 Dose 1 nCi R power'!L29</f>
        <v>3.1530825162449784E-3</v>
      </c>
      <c r="N20" s="141">
        <f>'Ac227 Dose 1 nCi R power'!M29</f>
        <v>7.0722866938701017E-3</v>
      </c>
      <c r="O20" s="141"/>
      <c r="S20" s="141">
        <f>'Ac227 Dose 1 nCi R power'!R29</f>
        <v>1.1832581037367416E-5</v>
      </c>
      <c r="T20" s="141">
        <f>'Ac227 Dose 1 nCi R power'!S29</f>
        <v>1.1832581037367416E-5</v>
      </c>
      <c r="U20" s="141">
        <f>'Ac227 Dose 1 nCi R power'!T29</f>
        <v>4.6301525745475825E-4</v>
      </c>
      <c r="V20" s="141">
        <f>'Ac227 Dose 1 nCi R power'!U29</f>
        <v>8.9980428203727345E-4</v>
      </c>
      <c r="W20" s="141">
        <f>'Ac227 Dose 1 nCi R power'!V29</f>
        <v>2.6384172819464572E-3</v>
      </c>
      <c r="X20" s="141">
        <f>'Ac227 Dose 1 nCi R power'!W29</f>
        <v>4.6117375314640085E-3</v>
      </c>
      <c r="Y20" s="141">
        <f>'Ac227 Dose 1 nCi R power'!X29</f>
        <v>1.7600675174384397E-4</v>
      </c>
      <c r="Z20" s="141">
        <f>'Ac227 Dose 1 nCi R power'!Y29</f>
        <v>1.2671304040697043E-3</v>
      </c>
      <c r="AA20" s="141">
        <f>'Ac227 Dose 1 nCi R power'!Z29</f>
        <v>8.5653520939729297E-4</v>
      </c>
      <c r="AB20" s="141"/>
    </row>
    <row r="21" spans="3:28">
      <c r="F21" s="141">
        <f>'Ac227 Dose 1 nCi R power'!E30</f>
        <v>1.1122606509693881E-5</v>
      </c>
      <c r="G21" s="141">
        <f>'Ac227 Dose 1 nCi R power'!F30</f>
        <v>3.3123195510415693E-3</v>
      </c>
      <c r="H21" s="141">
        <f>'Ac227 Dose 1 nCi R power'!G30</f>
        <v>4.7699309013693214E-4</v>
      </c>
      <c r="I21" s="141">
        <f>'Ac227 Dose 1 nCi R power'!H30</f>
        <v>8.0973616793667035E-4</v>
      </c>
      <c r="J21" s="141">
        <f>'Ac227 Dose 1 nCi R power'!I30</f>
        <v>4.2903274337315082E-3</v>
      </c>
      <c r="K21" s="141">
        <f>'Ac227 Dose 1 nCi R power'!J30</f>
        <v>4.7602041921588076E-3</v>
      </c>
      <c r="L21" s="141">
        <f>'Ac227 Dose 1 nCi R power'!K30</f>
        <v>2.256706823158395E-3</v>
      </c>
      <c r="M21" s="141">
        <f>'Ac227 Dose 1 nCi R power'!L30</f>
        <v>5.988630423833614E-4</v>
      </c>
      <c r="N21" s="141">
        <f>'Ac227 Dose 1 nCi R power'!M30</f>
        <v>7.2758853338669438E-3</v>
      </c>
      <c r="O21" s="141"/>
      <c r="S21" s="141">
        <f>'Ac227 Dose 1 nCi R power'!R30</f>
        <v>3.1478578436662872E-6</v>
      </c>
      <c r="T21" s="141">
        <f>'Ac227 Dose 1 nCi R power'!S30</f>
        <v>1.8669299105378791E-3</v>
      </c>
      <c r="U21" s="141">
        <f>'Ac227 Dose 1 nCi R power'!T30</f>
        <v>1.2387744878924602E-4</v>
      </c>
      <c r="V21" s="141">
        <f>'Ac227 Dose 1 nCi R power'!U30</f>
        <v>6.4875724184487339E-5</v>
      </c>
      <c r="W21" s="141">
        <f>'Ac227 Dose 1 nCi R power'!V30</f>
        <v>5.3051721608848477E-4</v>
      </c>
      <c r="X21" s="141">
        <f>'Ac227 Dose 1 nCi R power'!W30</f>
        <v>3.6799924789323907E-3</v>
      </c>
      <c r="Y21" s="141">
        <f>'Ac227 Dose 1 nCi R power'!X30</f>
        <v>1.9627089934525508E-4</v>
      </c>
      <c r="Z21" s="141">
        <f>'Ac227 Dose 1 nCi R power'!Y30</f>
        <v>1.0885865505844274E-4</v>
      </c>
      <c r="AA21" s="141">
        <f>'Ac227 Dose 1 nCi R power'!Z30</f>
        <v>1.0540787839783807E-3</v>
      </c>
      <c r="AB21" s="141"/>
    </row>
    <row r="22" spans="3:28">
      <c r="F22" s="141">
        <f>'Ac227 Dose 1 nCi R power'!E31</f>
        <v>0</v>
      </c>
      <c r="G22" s="141">
        <f>'Ac227 Dose 1 nCi R power'!F31</f>
        <v>0</v>
      </c>
      <c r="H22" s="141">
        <f>'Ac227 Dose 1 nCi R power'!G31</f>
        <v>0</v>
      </c>
      <c r="I22" s="141">
        <f>'Ac227 Dose 1 nCi R power'!H31</f>
        <v>0</v>
      </c>
      <c r="J22" s="141">
        <f>'Ac227 Dose 1 nCi R power'!I31</f>
        <v>0</v>
      </c>
      <c r="K22" s="141">
        <f>'Ac227 Dose 1 nCi R power'!J31</f>
        <v>0</v>
      </c>
      <c r="L22" s="141">
        <f>'Ac227 Dose 1 nCi R power'!K31</f>
        <v>0</v>
      </c>
      <c r="M22" s="141">
        <f>'Ac227 Dose 1 nCi R power'!L31</f>
        <v>0</v>
      </c>
      <c r="N22" s="141">
        <f>'Ac227 Dose 1 nCi R power'!M31</f>
        <v>0</v>
      </c>
      <c r="O22" s="141"/>
      <c r="S22" s="141">
        <f>'Ac227 Dose 1 nCi R power'!R31</f>
        <v>0</v>
      </c>
      <c r="T22" s="141">
        <f>'Ac227 Dose 1 nCi R power'!S31</f>
        <v>0</v>
      </c>
      <c r="U22" s="141">
        <f>'Ac227 Dose 1 nCi R power'!T31</f>
        <v>0</v>
      </c>
      <c r="V22" s="141">
        <f>'Ac227 Dose 1 nCi R power'!U31</f>
        <v>0</v>
      </c>
      <c r="W22" s="141">
        <f>'Ac227 Dose 1 nCi R power'!V31</f>
        <v>0</v>
      </c>
      <c r="X22" s="141">
        <f>'Ac227 Dose 1 nCi R power'!W31</f>
        <v>0</v>
      </c>
      <c r="Y22" s="141">
        <f>'Ac227 Dose 1 nCi R power'!X31</f>
        <v>0</v>
      </c>
      <c r="Z22" s="141">
        <f>'Ac227 Dose 1 nCi R power'!Y31</f>
        <v>0</v>
      </c>
      <c r="AA22" s="141">
        <f>'Ac227 Dose 1 nCi R power'!Z31</f>
        <v>0</v>
      </c>
      <c r="AB22" s="141"/>
    </row>
    <row r="25" spans="3:28">
      <c r="C25" t="s">
        <v>126</v>
      </c>
      <c r="E25" t="s">
        <v>127</v>
      </c>
      <c r="F25" t="str">
        <f>F7</f>
        <v>Blood</v>
      </c>
      <c r="G25" t="str">
        <f t="shared" ref="G25:N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R25" t="s">
        <v>127</v>
      </c>
      <c r="S25" t="str">
        <f>S7</f>
        <v>Blood</v>
      </c>
      <c r="T25" t="str">
        <f t="shared" ref="T25:AA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</row>
    <row r="26" spans="3:28">
      <c r="D26" t="str">
        <f>E8</f>
        <v>DOTA-Ac-225 @ 1 h</v>
      </c>
      <c r="E26" t="s">
        <v>128</v>
      </c>
      <c r="F26" s="139">
        <f>F8/F18</f>
        <v>0.13106386576377713</v>
      </c>
      <c r="G26" s="139">
        <f>G8/G18</f>
        <v>0.17891380265390677</v>
      </c>
      <c r="H26" s="139">
        <f t="shared" ref="H26:I26" si="2">H8/H18</f>
        <v>0.2534212916156523</v>
      </c>
      <c r="I26" s="139">
        <f t="shared" si="2"/>
        <v>0.26997434048625629</v>
      </c>
      <c r="J26" s="139">
        <f t="shared" ref="J26:L29" si="3">J8/J18</f>
        <v>0.27293427070411019</v>
      </c>
      <c r="K26" s="139">
        <f t="shared" si="3"/>
        <v>0.12918477163740075</v>
      </c>
      <c r="L26" s="139">
        <f t="shared" si="3"/>
        <v>0.22047171824353151</v>
      </c>
      <c r="M26" s="139">
        <f t="shared" ref="M26:N29" si="4">M8/M18</f>
        <v>0.61177437821979097</v>
      </c>
      <c r="N26" s="139">
        <f t="shared" si="4"/>
        <v>0.28093256574683728</v>
      </c>
      <c r="O26" s="139"/>
      <c r="Q26">
        <f>S8</f>
        <v>1.7186102838933324E-4</v>
      </c>
      <c r="R26">
        <f>1/24</f>
        <v>4.1666666666666664E-2</v>
      </c>
      <c r="S26" s="139">
        <f t="shared" ref="S26:V30" si="5">(((S8/F8)^2+(S18/F18)^2)^0.5)*F26</f>
        <v>5.0025003880298215E-2</v>
      </c>
      <c r="T26" s="139">
        <f t="shared" si="5"/>
        <v>9.4321860311054509E-2</v>
      </c>
      <c r="U26" s="139">
        <f t="shared" si="5"/>
        <v>6.4540168634212983E-2</v>
      </c>
      <c r="V26" s="139">
        <f t="shared" si="5"/>
        <v>7.8040960497046008E-2</v>
      </c>
      <c r="W26" s="139">
        <f t="shared" ref="W26:Y30" si="6">(((W8/J8)^2+(W18/J18)^2)^0.5)*J26</f>
        <v>1.8606049342237915E-2</v>
      </c>
      <c r="X26" s="139">
        <f t="shared" si="6"/>
        <v>2.9399059789786849E-2</v>
      </c>
      <c r="Y26" s="139">
        <f t="shared" si="6"/>
        <v>2.5749192781003113E-2</v>
      </c>
      <c r="Z26" s="139">
        <f t="shared" ref="Z26:AA30" si="7">(((Z8/M8)^2+(Z18/M18)^2)^0.5)*M26</f>
        <v>0.27781801328085004</v>
      </c>
      <c r="AA26" s="139">
        <f t="shared" si="7"/>
        <v>5.560145999435917E-2</v>
      </c>
      <c r="AB26" s="139"/>
    </row>
    <row r="27" spans="3:28">
      <c r="D27">
        <f>E9</f>
        <v>0</v>
      </c>
      <c r="E27" t="s">
        <v>129</v>
      </c>
      <c r="F27" s="139">
        <f t="shared" ref="F27:I29" si="8">F9/F19</f>
        <v>0</v>
      </c>
      <c r="G27" s="139">
        <f t="shared" si="8"/>
        <v>0.17778893410190708</v>
      </c>
      <c r="H27" s="139">
        <f t="shared" si="8"/>
        <v>0.22173957097519992</v>
      </c>
      <c r="I27" s="139">
        <f t="shared" si="8"/>
        <v>0.30409233479422143</v>
      </c>
      <c r="J27" s="139">
        <f t="shared" si="3"/>
        <v>0.36484577011362262</v>
      </c>
      <c r="K27" s="139">
        <f t="shared" si="3"/>
        <v>5.3864058864656096E-2</v>
      </c>
      <c r="L27" s="139">
        <f t="shared" si="3"/>
        <v>0.25599937233798575</v>
      </c>
      <c r="M27" s="139">
        <f t="shared" si="4"/>
        <v>0.4866839399617568</v>
      </c>
      <c r="N27" s="139">
        <f t="shared" si="4"/>
        <v>0.12933908161054847</v>
      </c>
      <c r="O27" s="139"/>
      <c r="Q27">
        <f>S9</f>
        <v>0</v>
      </c>
      <c r="R27">
        <f>4/24</f>
        <v>0.16666666666666666</v>
      </c>
      <c r="S27" s="139" t="e">
        <f t="shared" si="5"/>
        <v>#DIV/0!</v>
      </c>
      <c r="T27" s="139">
        <f t="shared" si="5"/>
        <v>7.7162017652330564E-2</v>
      </c>
      <c r="U27" s="139">
        <f t="shared" si="5"/>
        <v>5.6317731871332877E-2</v>
      </c>
      <c r="V27" s="139">
        <f t="shared" si="5"/>
        <v>7.0808469247433684E-2</v>
      </c>
      <c r="W27" s="139">
        <f t="shared" si="6"/>
        <v>0.16096622643765104</v>
      </c>
      <c r="X27" s="139">
        <f t="shared" si="6"/>
        <v>1.5827479165505295E-2</v>
      </c>
      <c r="Y27" s="139">
        <f t="shared" si="6"/>
        <v>3.7629458617909436E-2</v>
      </c>
      <c r="Z27" s="139">
        <f t="shared" si="7"/>
        <v>0.150701308893298</v>
      </c>
      <c r="AA27" s="139">
        <f t="shared" si="7"/>
        <v>2.1176248167731272E-2</v>
      </c>
      <c r="AB27" s="139"/>
    </row>
    <row r="28" spans="3:28">
      <c r="D28">
        <f>E10</f>
        <v>0</v>
      </c>
      <c r="E28" t="s">
        <v>130</v>
      </c>
      <c r="F28" s="139">
        <f t="shared" si="8"/>
        <v>0</v>
      </c>
      <c r="G28" s="139">
        <f t="shared" si="8"/>
        <v>7.2296041865618534E-3</v>
      </c>
      <c r="H28" s="139">
        <f t="shared" si="8"/>
        <v>0.18144192948771212</v>
      </c>
      <c r="I28" s="139">
        <f t="shared" si="8"/>
        <v>0.18434682863804758</v>
      </c>
      <c r="J28" s="139">
        <f t="shared" si="3"/>
        <v>0.36048820411860116</v>
      </c>
      <c r="K28" s="139">
        <f t="shared" si="3"/>
        <v>5.918783745223969E-2</v>
      </c>
      <c r="L28" s="139">
        <f t="shared" si="3"/>
        <v>0.14950574998009294</v>
      </c>
      <c r="M28" s="139">
        <f t="shared" si="4"/>
        <v>0.7018898066305963</v>
      </c>
      <c r="N28" s="139">
        <f t="shared" si="4"/>
        <v>8.8123521870653462E-2</v>
      </c>
      <c r="O28" s="139"/>
      <c r="Q28">
        <f>S10</f>
        <v>0</v>
      </c>
      <c r="R28">
        <f>1</f>
        <v>1</v>
      </c>
      <c r="S28" s="139" t="e">
        <f t="shared" si="5"/>
        <v>#DIV/0!</v>
      </c>
      <c r="T28" s="139">
        <f t="shared" si="5"/>
        <v>6.9735162071250514E-3</v>
      </c>
      <c r="U28" s="139">
        <f t="shared" si="5"/>
        <v>0.11087935093573603</v>
      </c>
      <c r="V28" s="139">
        <f t="shared" si="5"/>
        <v>0.13614467163561711</v>
      </c>
      <c r="W28" s="139">
        <f t="shared" si="6"/>
        <v>0.1676392942055259</v>
      </c>
      <c r="X28" s="139">
        <f t="shared" si="6"/>
        <v>1.6579218262018143E-2</v>
      </c>
      <c r="Y28" s="139">
        <f t="shared" si="6"/>
        <v>2.7122750986322799E-2</v>
      </c>
      <c r="Z28" s="139">
        <f t="shared" si="7"/>
        <v>0.31154790311475922</v>
      </c>
      <c r="AA28" s="139">
        <f t="shared" si="7"/>
        <v>2.1624783371581656E-2</v>
      </c>
      <c r="AB28" s="139"/>
    </row>
    <row r="29" spans="3:28">
      <c r="D29">
        <f>E11</f>
        <v>0</v>
      </c>
      <c r="E29" t="s">
        <v>131</v>
      </c>
      <c r="F29" s="139">
        <f t="shared" si="8"/>
        <v>0</v>
      </c>
      <c r="G29" s="139">
        <f t="shared" si="8"/>
        <v>9.6835946693899763E-2</v>
      </c>
      <c r="H29" s="139">
        <f t="shared" si="8"/>
        <v>0.57017767288678944</v>
      </c>
      <c r="I29" s="139">
        <f t="shared" si="8"/>
        <v>0.21863246869340056</v>
      </c>
      <c r="J29" s="139">
        <f t="shared" si="3"/>
        <v>0.26432820374133886</v>
      </c>
      <c r="K29" s="139">
        <f t="shared" si="3"/>
        <v>6.5261248053983395E-2</v>
      </c>
      <c r="L29" s="139">
        <f t="shared" si="3"/>
        <v>0.12998583228935409</v>
      </c>
      <c r="M29" s="139">
        <f t="shared" si="4"/>
        <v>0.44107069403931504</v>
      </c>
      <c r="N29" s="139">
        <f t="shared" si="4"/>
        <v>4.4129064690727242E-2</v>
      </c>
      <c r="O29" s="139"/>
      <c r="Q29">
        <f>S11</f>
        <v>0</v>
      </c>
      <c r="R29">
        <f>6</f>
        <v>6</v>
      </c>
      <c r="S29" s="139" t="e">
        <f t="shared" si="5"/>
        <v>#DIV/0!</v>
      </c>
      <c r="T29" s="139">
        <f t="shared" si="5"/>
        <v>0.12218242255731833</v>
      </c>
      <c r="U29" s="139">
        <f t="shared" si="5"/>
        <v>0.15478575229984887</v>
      </c>
      <c r="V29" s="139">
        <f t="shared" si="5"/>
        <v>0.24912317693076083</v>
      </c>
      <c r="W29" s="139">
        <f t="shared" si="6"/>
        <v>5.3725621311509826E-2</v>
      </c>
      <c r="X29" s="139">
        <f t="shared" si="6"/>
        <v>5.215015313339913E-2</v>
      </c>
      <c r="Y29" s="139">
        <f t="shared" si="6"/>
        <v>3.453180555692946E-2</v>
      </c>
      <c r="Z29" s="139">
        <f t="shared" si="7"/>
        <v>0.10713776011046793</v>
      </c>
      <c r="AA29" s="139">
        <f t="shared" si="7"/>
        <v>9.4817627636700451E-3</v>
      </c>
      <c r="AB29" s="139"/>
    </row>
    <row r="30" spans="3:28"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Q30">
        <f>S12</f>
        <v>0</v>
      </c>
      <c r="R30">
        <f>10</f>
        <v>10</v>
      </c>
      <c r="S30" s="139" t="e">
        <f>(((S12/F12)^2+(S22/F22)^2)^0.5)*F30</f>
        <v>#DIV/0!</v>
      </c>
      <c r="T30" s="139" t="e">
        <f t="shared" si="5"/>
        <v>#DIV/0!</v>
      </c>
      <c r="U30" s="139" t="e">
        <f t="shared" si="5"/>
        <v>#DIV/0!</v>
      </c>
      <c r="V30" s="139" t="e">
        <f t="shared" si="5"/>
        <v>#DIV/0!</v>
      </c>
      <c r="W30" s="139" t="e">
        <f t="shared" si="6"/>
        <v>#DIV/0!</v>
      </c>
      <c r="X30" s="139" t="e">
        <f t="shared" si="6"/>
        <v>#DIV/0!</v>
      </c>
      <c r="Y30" s="139" t="e">
        <f t="shared" si="6"/>
        <v>#DIV/0!</v>
      </c>
      <c r="Z30" s="139" t="e">
        <f t="shared" si="7"/>
        <v>#DIV/0!</v>
      </c>
      <c r="AA30" s="139" t="e">
        <f t="shared" si="7"/>
        <v>#DIV/0!</v>
      </c>
      <c r="AB30" s="1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2019-07-16T20:01:19Z</dcterms:modified>
</cp:coreProperties>
</file>