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0" windowWidth="25650" windowHeight="9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J12" i="1"/>
  <c r="H9" i="1"/>
  <c r="H10" i="1"/>
  <c r="J6" i="1" l="1"/>
</calcChain>
</file>

<file path=xl/sharedStrings.xml><?xml version="1.0" encoding="utf-8"?>
<sst xmlns="http://schemas.openxmlformats.org/spreadsheetml/2006/main" count="79" uniqueCount="36">
  <si>
    <t>Ac-225</t>
  </si>
  <si>
    <t>Ac-227</t>
  </si>
  <si>
    <t>Reference</t>
  </si>
  <si>
    <t>Organ</t>
  </si>
  <si>
    <t>Kidney</t>
  </si>
  <si>
    <t>Liver</t>
  </si>
  <si>
    <t>Spleen</t>
  </si>
  <si>
    <t>Non-essential</t>
  </si>
  <si>
    <t>Alpha Emitter</t>
  </si>
  <si>
    <t>Trastuzumab-DOTA-Ac-225</t>
  </si>
  <si>
    <t>125 d</t>
  </si>
  <si>
    <t>Cumulative Dose</t>
  </si>
  <si>
    <t>Dose per Day</t>
  </si>
  <si>
    <t>7946 d</t>
  </si>
  <si>
    <t>Recognized Human MTD (Gy)</t>
  </si>
  <si>
    <t>200 d</t>
  </si>
  <si>
    <t>7 d</t>
  </si>
  <si>
    <t>1.33 d</t>
  </si>
  <si>
    <t>1 d</t>
  </si>
  <si>
    <t>Ac-225 (Gy)</t>
  </si>
  <si>
    <t>(95% CI)</t>
  </si>
  <si>
    <t>Ac-227 (Gy)</t>
  </si>
  <si>
    <t>(0.49-0.58)</t>
  </si>
  <si>
    <t>(2.93-3.12)</t>
  </si>
  <si>
    <t>(17.0-23.8)</t>
  </si>
  <si>
    <t>(0.062-0.067)</t>
  </si>
  <si>
    <t>(0.0136-0.0140)</t>
  </si>
  <si>
    <t>(0.71-1.1)</t>
  </si>
  <si>
    <t>(29.6-37.7)</t>
  </si>
  <si>
    <t>(0.051-0.065)</t>
  </si>
  <si>
    <t>(1.35-1.49)</t>
  </si>
  <si>
    <t>(11.3-12.2)</t>
  </si>
  <si>
    <t>(0.194-0.211)</t>
  </si>
  <si>
    <t>(0.023-0.026)</t>
  </si>
  <si>
    <t>DOTA-Ac-225</t>
  </si>
  <si>
    <t>Current Study, Mouse Calculated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</si>
</sst>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showGridLines="0" tabSelected="1" workbookViewId="0">
      <selection activeCell="K23" sqref="K23"/>
    </sheetView>
  </sheetViews>
  <sheetFormatPr defaultRowHeight="15" x14ac:dyDescent="0.25"/>
  <cols>
    <col min="1" max="1" width="25.42578125" customWidth="1"/>
    <col min="2" max="2" width="11.7109375" customWidth="1"/>
    <col min="3" max="3" width="9.85546875" customWidth="1"/>
    <col min="4" max="4" width="10.140625" customWidth="1"/>
    <col min="6" max="6" width="13" customWidth="1"/>
    <col min="7" max="7" width="15.5703125" customWidth="1"/>
    <col min="8" max="8" width="12.85546875" customWidth="1"/>
    <col min="9" max="9" width="14.42578125" bestFit="1" customWidth="1"/>
    <col min="10" max="10" width="20" customWidth="1"/>
    <col min="11" max="11" width="17.7109375" customWidth="1"/>
  </cols>
  <sheetData>
    <row r="4" spans="1:11" ht="16.5" thickBot="1" x14ac:dyDescent="0.3">
      <c r="A4" s="5"/>
      <c r="B4" s="6"/>
      <c r="C4" s="16" t="s">
        <v>35</v>
      </c>
      <c r="D4" s="16"/>
      <c r="E4" s="16"/>
      <c r="F4" s="16"/>
      <c r="G4" s="16"/>
      <c r="H4" s="16"/>
      <c r="I4" s="16"/>
      <c r="J4" s="16" t="s">
        <v>14</v>
      </c>
      <c r="K4" s="16"/>
    </row>
    <row r="5" spans="1:11" x14ac:dyDescent="0.25">
      <c r="A5" s="5"/>
      <c r="B5" s="5"/>
      <c r="C5" s="10" t="s">
        <v>0</v>
      </c>
      <c r="D5" s="10" t="s">
        <v>1</v>
      </c>
      <c r="E5" s="10" t="s">
        <v>3</v>
      </c>
      <c r="F5" s="10" t="s">
        <v>19</v>
      </c>
      <c r="G5" s="9" t="s">
        <v>20</v>
      </c>
      <c r="H5" s="9" t="s">
        <v>21</v>
      </c>
      <c r="I5" s="9" t="s">
        <v>20</v>
      </c>
      <c r="J5" s="9" t="s">
        <v>8</v>
      </c>
      <c r="K5" s="9" t="s">
        <v>2</v>
      </c>
    </row>
    <row r="6" spans="1:11" x14ac:dyDescent="0.25">
      <c r="A6" s="4" t="s">
        <v>9</v>
      </c>
      <c r="B6" s="17" t="s">
        <v>11</v>
      </c>
      <c r="C6" s="11" t="s">
        <v>10</v>
      </c>
      <c r="D6" s="11" t="s">
        <v>13</v>
      </c>
      <c r="E6" s="11" t="s">
        <v>4</v>
      </c>
      <c r="F6" s="11">
        <v>0.54</v>
      </c>
      <c r="G6" s="5" t="s">
        <v>22</v>
      </c>
      <c r="H6" s="5">
        <v>1.42</v>
      </c>
      <c r="I6" s="5" t="s">
        <v>30</v>
      </c>
      <c r="J6" s="5">
        <f>27/5</f>
        <v>5.4</v>
      </c>
      <c r="K6" s="5"/>
    </row>
    <row r="7" spans="1:11" x14ac:dyDescent="0.25">
      <c r="A7" s="4"/>
      <c r="B7" s="13"/>
      <c r="C7" s="11" t="s">
        <v>10</v>
      </c>
      <c r="D7" s="11" t="s">
        <v>13</v>
      </c>
      <c r="E7" s="11" t="s">
        <v>5</v>
      </c>
      <c r="F7" s="11">
        <v>3.03</v>
      </c>
      <c r="G7" s="5" t="s">
        <v>23</v>
      </c>
      <c r="H7" s="5">
        <v>11.8</v>
      </c>
      <c r="I7" s="5" t="s">
        <v>31</v>
      </c>
      <c r="J7" s="5"/>
      <c r="K7" s="5"/>
    </row>
    <row r="8" spans="1:11" x14ac:dyDescent="0.25">
      <c r="A8" s="4"/>
      <c r="B8" s="14"/>
      <c r="C8" s="12" t="s">
        <v>10</v>
      </c>
      <c r="D8" s="12" t="s">
        <v>13</v>
      </c>
      <c r="E8" s="12" t="s">
        <v>6</v>
      </c>
      <c r="F8" s="12">
        <v>20.399999999999999</v>
      </c>
      <c r="G8" s="8" t="s">
        <v>24</v>
      </c>
      <c r="H8" s="8">
        <v>33.700000000000003</v>
      </c>
      <c r="I8" s="8" t="s">
        <v>28</v>
      </c>
      <c r="J8" s="8" t="s">
        <v>7</v>
      </c>
      <c r="K8" s="8"/>
    </row>
    <row r="9" spans="1:11" x14ac:dyDescent="0.25">
      <c r="A9" s="4"/>
      <c r="B9" s="13" t="s">
        <v>12</v>
      </c>
      <c r="C9" s="11" t="s">
        <v>18</v>
      </c>
      <c r="D9" s="11" t="s">
        <v>15</v>
      </c>
      <c r="E9" s="11" t="s">
        <v>4</v>
      </c>
      <c r="F9" s="11">
        <v>0.06</v>
      </c>
      <c r="G9" s="5" t="s">
        <v>25</v>
      </c>
      <c r="H9" s="5">
        <f>2.4/100</f>
        <v>2.4E-2</v>
      </c>
      <c r="I9" s="5" t="s">
        <v>33</v>
      </c>
      <c r="J9" s="5"/>
      <c r="K9" s="5"/>
    </row>
    <row r="10" spans="1:11" x14ac:dyDescent="0.25">
      <c r="A10" s="4"/>
      <c r="B10" s="13"/>
      <c r="C10" s="11" t="s">
        <v>17</v>
      </c>
      <c r="D10" s="11" t="s">
        <v>15</v>
      </c>
      <c r="E10" s="11" t="s">
        <v>5</v>
      </c>
      <c r="F10" s="11">
        <v>0.13800000000000001</v>
      </c>
      <c r="G10" s="5" t="s">
        <v>26</v>
      </c>
      <c r="H10" s="5">
        <f>0.202</f>
        <v>0.20200000000000001</v>
      </c>
      <c r="I10" s="5" t="s">
        <v>32</v>
      </c>
      <c r="J10" s="5"/>
      <c r="K10" s="5"/>
    </row>
    <row r="11" spans="1:11" x14ac:dyDescent="0.25">
      <c r="A11" s="7"/>
      <c r="B11" s="14"/>
      <c r="C11" s="12" t="s">
        <v>16</v>
      </c>
      <c r="D11" s="12" t="s">
        <v>15</v>
      </c>
      <c r="E11" s="12" t="s">
        <v>6</v>
      </c>
      <c r="F11" s="12">
        <v>0.88</v>
      </c>
      <c r="G11" s="8" t="s">
        <v>27</v>
      </c>
      <c r="H11" s="8">
        <v>5.8000000000000003E-2</v>
      </c>
      <c r="I11" s="8" t="s">
        <v>29</v>
      </c>
      <c r="J11" s="8"/>
      <c r="K11" s="8"/>
    </row>
    <row r="12" spans="1:11" x14ac:dyDescent="0.25">
      <c r="A12" s="3" t="s">
        <v>34</v>
      </c>
      <c r="B12" s="17" t="s">
        <v>11</v>
      </c>
      <c r="C12" s="18" t="s">
        <v>10</v>
      </c>
      <c r="D12" s="18" t="s">
        <v>13</v>
      </c>
      <c r="E12" s="18" t="s">
        <v>4</v>
      </c>
      <c r="F12" s="18">
        <v>0.54</v>
      </c>
      <c r="G12" s="19" t="s">
        <v>22</v>
      </c>
      <c r="H12" s="19">
        <v>1.42</v>
      </c>
      <c r="I12" s="19" t="s">
        <v>30</v>
      </c>
      <c r="J12" s="19">
        <f>27/5</f>
        <v>5.4</v>
      </c>
      <c r="K12" s="20"/>
    </row>
    <row r="13" spans="1:11" x14ac:dyDescent="0.25">
      <c r="A13" s="3"/>
      <c r="B13" s="13"/>
      <c r="C13" s="11" t="s">
        <v>10</v>
      </c>
      <c r="D13" s="11" t="s">
        <v>13</v>
      </c>
      <c r="E13" s="11" t="s">
        <v>5</v>
      </c>
      <c r="F13" s="11">
        <v>3.03</v>
      </c>
      <c r="G13" s="5" t="s">
        <v>23</v>
      </c>
      <c r="H13" s="5">
        <v>11.8</v>
      </c>
      <c r="I13" s="5" t="s">
        <v>31</v>
      </c>
      <c r="J13" s="5"/>
      <c r="K13" s="21"/>
    </row>
    <row r="14" spans="1:11" x14ac:dyDescent="0.25">
      <c r="A14" s="3"/>
      <c r="B14" s="14"/>
      <c r="C14" s="12" t="s">
        <v>10</v>
      </c>
      <c r="D14" s="12" t="s">
        <v>13</v>
      </c>
      <c r="E14" s="12" t="s">
        <v>6</v>
      </c>
      <c r="F14" s="12">
        <v>20.399999999999999</v>
      </c>
      <c r="G14" s="8" t="s">
        <v>24</v>
      </c>
      <c r="H14" s="8">
        <v>33.700000000000003</v>
      </c>
      <c r="I14" s="8" t="s">
        <v>28</v>
      </c>
      <c r="J14" s="8" t="s">
        <v>7</v>
      </c>
      <c r="K14" s="22"/>
    </row>
    <row r="15" spans="1:11" x14ac:dyDescent="0.25">
      <c r="A15" s="3"/>
      <c r="B15" s="15" t="s">
        <v>12</v>
      </c>
      <c r="C15" s="2" t="s">
        <v>18</v>
      </c>
      <c r="D15" s="2" t="s">
        <v>15</v>
      </c>
      <c r="E15" s="2" t="s">
        <v>4</v>
      </c>
      <c r="F15" s="2">
        <v>0.06</v>
      </c>
      <c r="G15" s="1" t="s">
        <v>25</v>
      </c>
      <c r="H15" s="1">
        <f>2.4/100</f>
        <v>2.4E-2</v>
      </c>
      <c r="I15" s="1" t="s">
        <v>33</v>
      </c>
      <c r="J15" s="1"/>
    </row>
    <row r="16" spans="1:11" x14ac:dyDescent="0.25">
      <c r="A16" s="3"/>
      <c r="B16" s="15"/>
      <c r="C16" s="2" t="s">
        <v>17</v>
      </c>
      <c r="D16" s="2" t="s">
        <v>15</v>
      </c>
      <c r="E16" s="2" t="s">
        <v>5</v>
      </c>
      <c r="F16" s="2">
        <v>0.13800000000000001</v>
      </c>
      <c r="G16" s="1" t="s">
        <v>26</v>
      </c>
      <c r="H16" s="1">
        <f>0.202</f>
        <v>0.20200000000000001</v>
      </c>
      <c r="I16" s="1" t="s">
        <v>32</v>
      </c>
      <c r="J16" s="1"/>
    </row>
    <row r="17" spans="1:10" x14ac:dyDescent="0.25">
      <c r="A17" s="3"/>
      <c r="B17" s="15"/>
      <c r="C17" s="2" t="s">
        <v>16</v>
      </c>
      <c r="D17" s="2" t="s">
        <v>15</v>
      </c>
      <c r="E17" s="2" t="s">
        <v>6</v>
      </c>
      <c r="F17" s="2">
        <v>0.88</v>
      </c>
      <c r="G17" s="1" t="s">
        <v>27</v>
      </c>
      <c r="H17" s="1">
        <v>5.8000000000000003E-2</v>
      </c>
      <c r="I17" s="1" t="s">
        <v>29</v>
      </c>
      <c r="J17" s="1"/>
    </row>
  </sheetData>
  <mergeCells count="8">
    <mergeCell ref="A12:A17"/>
    <mergeCell ref="B12:B14"/>
    <mergeCell ref="B15:B17"/>
    <mergeCell ref="C4:I4"/>
    <mergeCell ref="J4:K4"/>
    <mergeCell ref="B6:B8"/>
    <mergeCell ref="B9:B11"/>
    <mergeCell ref="A6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Lakes</dc:creator>
  <cp:lastModifiedBy>Andrew Lakes</cp:lastModifiedBy>
  <dcterms:created xsi:type="dcterms:W3CDTF">2019-08-07T23:16:51Z</dcterms:created>
  <dcterms:modified xsi:type="dcterms:W3CDTF">2019-08-08T00:17:25Z</dcterms:modified>
</cp:coreProperties>
</file>